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71174765-7F53-459D-A5BE-FA28EA13F3C6}" xr6:coauthVersionLast="47" xr6:coauthVersionMax="47" xr10:uidLastSave="{00000000-0000-0000-0000-000000000000}"/>
  <bookViews>
    <workbookView xWindow="-108" yWindow="-108" windowWidth="23256" windowHeight="12456" tabRatio="857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HINA-1" sheetId="7" r:id="rId11"/>
    <sheet name="CT8" sheetId="66" r:id="rId12"/>
    <sheet name="CSE" sheetId="23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7" i="79" l="1"/>
  <c r="L27" i="79" s="1"/>
  <c r="M27" i="79" s="1"/>
  <c r="D28" i="79"/>
  <c r="E28" i="79" s="1"/>
  <c r="F28" i="79" s="1"/>
  <c r="D39" i="79"/>
  <c r="D38" i="79"/>
  <c r="D68" i="23"/>
  <c r="E68" i="23" s="1"/>
  <c r="F68" i="23" s="1"/>
  <c r="G68" i="23" s="1"/>
  <c r="H68" i="23" s="1"/>
  <c r="I68" i="23" s="1"/>
  <c r="J68" i="23" s="1"/>
  <c r="D67" i="23"/>
  <c r="E67" i="23" s="1"/>
  <c r="F67" i="23" s="1"/>
  <c r="G67" i="23" s="1"/>
  <c r="H67" i="23" s="1"/>
  <c r="I67" i="23" s="1"/>
  <c r="J67" i="23" s="1"/>
  <c r="K63" i="72"/>
  <c r="D63" i="72"/>
  <c r="E63" i="72" s="1"/>
  <c r="F63" i="72" s="1"/>
  <c r="G63" i="72" s="1"/>
  <c r="H63" i="72" s="1"/>
  <c r="I63" i="72" s="1"/>
  <c r="J63" i="72" s="1"/>
  <c r="D62" i="72"/>
  <c r="E62" i="72" s="1"/>
  <c r="F62" i="72" s="1"/>
  <c r="G62" i="72" s="1"/>
  <c r="H62" i="72" s="1"/>
  <c r="I62" i="72" s="1"/>
  <c r="J62" i="72" s="1"/>
  <c r="K62" i="72" s="1"/>
  <c r="L62" i="72" s="1"/>
  <c r="M62" i="72" s="1"/>
  <c r="N62" i="72" s="1"/>
  <c r="O62" i="72" s="1"/>
  <c r="P62" i="72" s="1"/>
  <c r="Q62" i="72" s="1"/>
  <c r="R62" i="72" s="1"/>
  <c r="T62" i="72" s="1"/>
  <c r="U62" i="72" s="1"/>
  <c r="V62" i="72" s="1"/>
  <c r="W62" i="72" s="1"/>
  <c r="D61" i="72"/>
  <c r="E61" i="72" s="1"/>
  <c r="F61" i="72" s="1"/>
  <c r="G61" i="72" s="1"/>
  <c r="H61" i="72" s="1"/>
  <c r="I61" i="72" s="1"/>
  <c r="J61" i="72" s="1"/>
  <c r="K61" i="72" s="1"/>
  <c r="L61" i="72" s="1"/>
  <c r="M61" i="72" s="1"/>
  <c r="N61" i="72" s="1"/>
  <c r="O61" i="72" s="1"/>
  <c r="P61" i="72" s="1"/>
  <c r="Q61" i="72" s="1"/>
  <c r="R61" i="72" s="1"/>
  <c r="T61" i="72" s="1"/>
  <c r="U61" i="72" s="1"/>
  <c r="V61" i="72" s="1"/>
  <c r="W61" i="72" s="1"/>
  <c r="J55" i="63"/>
  <c r="I55" i="63"/>
  <c r="I56" i="63"/>
  <c r="H56" i="63"/>
  <c r="O48" i="38"/>
  <c r="P48" i="38" s="1"/>
  <c r="Q48" i="38" s="1"/>
  <c r="F48" i="38"/>
  <c r="D57" i="70"/>
  <c r="E57" i="70" s="1"/>
  <c r="F57" i="70" s="1"/>
  <c r="G57" i="70" s="1"/>
  <c r="H57" i="70" s="1"/>
  <c r="J57" i="70" s="1"/>
  <c r="K57" i="70" s="1"/>
  <c r="L57" i="70" s="1"/>
  <c r="M57" i="70" s="1"/>
  <c r="I54" i="69"/>
  <c r="I55" i="69"/>
  <c r="I56" i="69"/>
  <c r="I57" i="69"/>
  <c r="I58" i="69"/>
  <c r="H54" i="69"/>
  <c r="H55" i="69"/>
  <c r="H56" i="69"/>
  <c r="H57" i="69"/>
  <c r="H58" i="69"/>
  <c r="F54" i="69"/>
  <c r="F55" i="69"/>
  <c r="F56" i="69"/>
  <c r="F57" i="69"/>
  <c r="F58" i="69"/>
  <c r="E54" i="69"/>
  <c r="E55" i="69"/>
  <c r="E56" i="69"/>
  <c r="E57" i="69"/>
  <c r="E58" i="69"/>
  <c r="D54" i="69"/>
  <c r="D55" i="69"/>
  <c r="D56" i="69"/>
  <c r="D57" i="69"/>
  <c r="D58" i="69"/>
  <c r="D64" i="23"/>
  <c r="E64" i="23" s="1"/>
  <c r="F64" i="23" s="1"/>
  <c r="G64" i="23" s="1"/>
  <c r="H64" i="23" s="1"/>
  <c r="I64" i="23" s="1"/>
  <c r="J64" i="23" s="1"/>
  <c r="D65" i="23"/>
  <c r="E65" i="23" s="1"/>
  <c r="F65" i="23" s="1"/>
  <c r="G65" i="23" s="1"/>
  <c r="H65" i="23" s="1"/>
  <c r="I65" i="23" s="1"/>
  <c r="J65" i="23" s="1"/>
  <c r="D66" i="23"/>
  <c r="E66" i="23" s="1"/>
  <c r="F66" i="23" s="1"/>
  <c r="G66" i="23" s="1"/>
  <c r="H66" i="23" s="1"/>
  <c r="I66" i="23" s="1"/>
  <c r="J66" i="23" s="1"/>
  <c r="T21" i="77"/>
  <c r="H21" i="77"/>
  <c r="G21" i="77"/>
  <c r="D67" i="15"/>
  <c r="F67" i="15" s="1"/>
  <c r="G67" i="15" s="1"/>
  <c r="H67" i="15" s="1"/>
  <c r="I67" i="15" s="1"/>
  <c r="J67" i="15" s="1"/>
  <c r="K67" i="15" s="1"/>
  <c r="L67" i="15" s="1"/>
  <c r="M67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70" i="66"/>
  <c r="G70" i="66" s="1"/>
  <c r="H70" i="66" s="1"/>
  <c r="I70" i="66" s="1"/>
  <c r="J70" i="66" s="1"/>
  <c r="E69" i="66"/>
  <c r="G69" i="66" s="1"/>
  <c r="H69" i="66" s="1"/>
  <c r="I69" i="66" s="1"/>
  <c r="J69" i="66" s="1"/>
  <c r="E68" i="66"/>
  <c r="G68" i="66" s="1"/>
  <c r="H68" i="66" s="1"/>
  <c r="I68" i="66" s="1"/>
  <c r="J68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O58" i="61"/>
  <c r="P58" i="61" s="1"/>
  <c r="Q58" i="61" s="1"/>
  <c r="N58" i="61"/>
  <c r="D51" i="38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N59" i="61" s="1"/>
  <c r="O59" i="61" s="1"/>
  <c r="P59" i="61" s="1"/>
  <c r="Q59" i="61" s="1"/>
  <c r="G58" i="61"/>
  <c r="H58" i="61" s="1"/>
  <c r="I58" i="61" s="1"/>
  <c r="J58" i="61" s="1"/>
  <c r="K58" i="61" s="1"/>
  <c r="L58" i="61" s="1"/>
  <c r="D59" i="67"/>
  <c r="E59" i="67" s="1"/>
  <c r="F59" i="67" s="1"/>
  <c r="G59" i="67" s="1"/>
  <c r="H59" i="67" s="1"/>
  <c r="J59" i="67" s="1"/>
  <c r="K59" i="67" s="1"/>
  <c r="L59" i="67" s="1"/>
  <c r="M59" i="67" s="1"/>
  <c r="D58" i="67"/>
  <c r="E58" i="67" s="1"/>
  <c r="F58" i="67" s="1"/>
  <c r="G58" i="67" s="1"/>
  <c r="H58" i="67" s="1"/>
  <c r="J58" i="67" s="1"/>
  <c r="K58" i="67" s="1"/>
  <c r="L58" i="67" s="1"/>
  <c r="M58" i="67" s="1"/>
  <c r="D55" i="59"/>
  <c r="D54" i="59"/>
  <c r="H54" i="59" s="1"/>
  <c r="I54" i="59" s="1"/>
  <c r="J54" i="59" s="1"/>
  <c r="K54" i="59" s="1"/>
  <c r="L54" i="59" s="1"/>
  <c r="N54" i="59" s="1"/>
  <c r="O54" i="59" s="1"/>
  <c r="S54" i="59" s="1"/>
  <c r="D53" i="59"/>
  <c r="H53" i="59" s="1"/>
  <c r="I53" i="59" s="1"/>
  <c r="J53" i="59" s="1"/>
  <c r="K53" i="59" s="1"/>
  <c r="L53" i="59" s="1"/>
  <c r="N53" i="59" s="1"/>
  <c r="O53" i="59" s="1"/>
  <c r="S53" i="59" s="1"/>
  <c r="S52" i="59"/>
  <c r="J52" i="59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8" i="68"/>
  <c r="E58" i="68" s="1"/>
  <c r="F58" i="68" s="1"/>
  <c r="G58" i="68" s="1"/>
  <c r="H58" i="68" s="1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61" i="3"/>
  <c r="E61" i="3" s="1"/>
  <c r="F61" i="3" s="1"/>
  <c r="G61" i="3" s="1"/>
  <c r="H61" i="3" s="1"/>
  <c r="F60" i="3"/>
  <c r="F59" i="3"/>
  <c r="G59" i="3" s="1"/>
  <c r="H59" i="3" s="1"/>
  <c r="F58" i="3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F56" i="63"/>
  <c r="G56" i="63" s="1"/>
  <c r="J56" i="63" s="1"/>
  <c r="K56" i="63" s="1"/>
  <c r="L56" i="63" s="1"/>
  <c r="D45" i="79"/>
  <c r="D44" i="79"/>
  <c r="D43" i="79"/>
  <c r="D42" i="79"/>
  <c r="D41" i="79"/>
  <c r="D27" i="79"/>
  <c r="E27" i="79" s="1"/>
  <c r="F27" i="79" s="1"/>
  <c r="G27" i="79" s="1"/>
  <c r="H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D25" i="77"/>
  <c r="E25" i="77" s="1"/>
  <c r="F25" i="77" s="1"/>
  <c r="K25" i="77" s="1"/>
  <c r="L25" i="77" s="1"/>
  <c r="M25" i="77" s="1"/>
  <c r="N25" i="77" s="1"/>
  <c r="O25" i="77" s="1"/>
  <c r="P25" i="77" s="1"/>
  <c r="D24" i="77"/>
  <c r="E24" i="77" s="1"/>
  <c r="F24" i="77" s="1"/>
  <c r="G24" i="77" s="1"/>
  <c r="H24" i="77" s="1"/>
  <c r="L24" i="77" s="1"/>
  <c r="M24" i="77" s="1"/>
  <c r="N24" i="77" s="1"/>
  <c r="O24" i="77" s="1"/>
  <c r="P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56" i="15"/>
  <c r="D55" i="15"/>
  <c r="D48" i="69"/>
  <c r="J58" i="66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T60" i="72" s="1"/>
  <c r="U60" i="72" s="1"/>
  <c r="V60" i="72" s="1"/>
  <c r="W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T59" i="72" s="1"/>
  <c r="U59" i="72" s="1"/>
  <c r="V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H55" i="59" l="1"/>
  <c r="I55" i="59" s="1"/>
  <c r="J55" i="59" s="1"/>
  <c r="K55" i="59" s="1"/>
  <c r="L55" i="59" s="1"/>
  <c r="N55" i="59" s="1"/>
  <c r="O55" i="59" s="1"/>
  <c r="S55" i="59" s="1"/>
  <c r="L63" i="72"/>
  <c r="M63" i="72" s="1"/>
  <c r="N63" i="72" s="1"/>
  <c r="O63" i="72" s="1"/>
  <c r="P63" i="72" s="1"/>
  <c r="Q63" i="72" s="1"/>
  <c r="R63" i="72" s="1"/>
  <c r="T63" i="72" s="1"/>
  <c r="U63" i="72" s="1"/>
  <c r="V63" i="72" s="1"/>
  <c r="W63" i="72" s="1"/>
  <c r="J21" i="77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Q63" i="63"/>
  <c r="R63" i="63" s="1"/>
  <c r="S63" i="63" s="1"/>
  <c r="J62" i="63"/>
  <c r="K62" i="63" s="1"/>
  <c r="L62" i="63" s="1"/>
  <c r="N58" i="63"/>
  <c r="O58" i="63" s="1"/>
  <c r="P58" i="63" s="1"/>
  <c r="Q58" i="63" s="1"/>
  <c r="R58" i="63" s="1"/>
  <c r="S58" i="63" s="1"/>
  <c r="K59" i="63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L60" i="3"/>
  <c r="M60" i="3" s="1"/>
  <c r="N60" i="3" s="1"/>
  <c r="P60" i="3" s="1"/>
  <c r="Q60" i="3" s="1"/>
  <c r="L59" i="3"/>
  <c r="M59" i="3" s="1"/>
  <c r="N59" i="3" s="1"/>
  <c r="P59" i="3" s="1"/>
  <c r="Q59" i="3" s="1"/>
  <c r="L58" i="3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K57" i="2"/>
  <c r="L57" i="2" s="1"/>
  <c r="J57" i="2"/>
  <c r="I57" i="2"/>
  <c r="I56" i="2"/>
  <c r="V56" i="2"/>
  <c r="J56" i="2"/>
  <c r="D51" i="69"/>
  <c r="E48" i="69"/>
  <c r="D56" i="67"/>
  <c r="E56" i="67" s="1"/>
  <c r="F56" i="67" s="1"/>
  <c r="G56" i="67" s="1"/>
  <c r="H56" i="67" s="1"/>
  <c r="J56" i="67" s="1"/>
  <c r="K56" i="67" s="1"/>
  <c r="L56" i="67" s="1"/>
  <c r="M56" i="67" s="1"/>
  <c r="D55" i="67"/>
  <c r="E55" i="67" s="1"/>
  <c r="F55" i="67" s="1"/>
  <c r="D54" i="67"/>
  <c r="E54" i="67" s="1"/>
  <c r="F54" i="67" s="1"/>
  <c r="G54" i="67" s="1"/>
  <c r="H54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F56" i="61"/>
  <c r="G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7" i="67"/>
  <c r="E57" i="67" s="1"/>
  <c r="F57" i="67" s="1"/>
  <c r="G57" i="67" s="1"/>
  <c r="H57" i="67" s="1"/>
  <c r="J57" i="67" s="1"/>
  <c r="K57" i="67" s="1"/>
  <c r="L57" i="67" s="1"/>
  <c r="M57" i="67" s="1"/>
  <c r="D60" i="23"/>
  <c r="E60" i="23" s="1"/>
  <c r="F60" i="23" s="1"/>
  <c r="D59" i="23"/>
  <c r="E59" i="23" s="1"/>
  <c r="F59" i="23" s="1"/>
  <c r="G59" i="23" s="1"/>
  <c r="H59" i="23" s="1"/>
  <c r="I59" i="23" s="1"/>
  <c r="J59" i="23" s="1"/>
  <c r="D55" i="7"/>
  <c r="J55" i="7" s="1"/>
  <c r="K55" i="7" s="1"/>
  <c r="L55" i="7" s="1"/>
  <c r="M55" i="7" s="1"/>
  <c r="H54" i="7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H62" i="15"/>
  <c r="I62" i="15" s="1"/>
  <c r="J62" i="15" s="1"/>
  <c r="K62" i="15" s="1"/>
  <c r="L62" i="15" s="1"/>
  <c r="M62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6" i="68"/>
  <c r="D54" i="68"/>
  <c r="H54" i="68" s="1"/>
  <c r="I54" i="68" s="1"/>
  <c r="J54" i="68" s="1"/>
  <c r="K54" i="68" s="1"/>
  <c r="L54" i="68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S56" i="3" s="1"/>
  <c r="G56" i="3"/>
  <c r="H56" i="3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R61" i="3"/>
  <c r="S61" i="3"/>
  <c r="R60" i="3"/>
  <c r="S60" i="3"/>
  <c r="R59" i="3"/>
  <c r="S59" i="3"/>
  <c r="S58" i="3"/>
  <c r="G52" i="70"/>
  <c r="H52" i="70" s="1"/>
  <c r="J52" i="70" s="1"/>
  <c r="K52" i="70" s="1"/>
  <c r="L52" i="70" s="1"/>
  <c r="M52" i="70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T56" i="72"/>
  <c r="U56" i="72" s="1"/>
  <c r="E51" i="69"/>
  <c r="F51" i="69" s="1"/>
  <c r="H51" i="69" s="1"/>
  <c r="I51" i="69" s="1"/>
  <c r="F48" i="69"/>
  <c r="L57" i="27"/>
  <c r="N57" i="27" s="1"/>
  <c r="O57" i="27" s="1"/>
  <c r="I55" i="3"/>
  <c r="J55" i="3" s="1"/>
  <c r="K55" i="3"/>
  <c r="L55" i="3" s="1"/>
  <c r="M55" i="3" s="1"/>
  <c r="N55" i="3" s="1"/>
  <c r="D45" i="69"/>
  <c r="F35" i="7"/>
  <c r="L55" i="67"/>
  <c r="M55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4" i="67"/>
  <c r="K54" i="67" s="1"/>
  <c r="L54" i="67" s="1"/>
  <c r="M54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X53" i="2" l="1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7" i="66"/>
  <c r="G67" i="66" s="1"/>
  <c r="H67" i="66" s="1"/>
  <c r="I67" i="66" s="1"/>
  <c r="J67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<sst xmlns="http://schemas.openxmlformats.org/spreadsheetml/2006/main" count="7887" uniqueCount="2783">
  <si>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</si>
  <si>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</si>
  <si>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</si>
  <si>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</si>
  <si>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</si>
  <si>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</si>
  <si>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</si>
  <si>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</si>
  <si>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</si>
  <si>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</si>
  <si>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</si>
  <si>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</si>
  <si>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</si>
  <si>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</si>
  <si>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</si>
  <si>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</si>
  <si>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</si>
  <si>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</si>
  <si>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</si>
  <si>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</si>
  <si>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</si>
  <si>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</si>
  <si>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</si>
  <si>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</si>
  <si>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</si>
  <si>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</si>
  <si>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</si>
  <si>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</si>
  <si>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</si>
  <si>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</si>
  <si>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</si>
  <si>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</si>
  <si>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</si>
  <si>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</si>
  <si>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</si>
  <si>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</si>
  <si>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</si>
  <si>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</si>
  <si>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</si>
  <si>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</si>
  <si>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</si>
  <si>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</si>
  <si>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</si>
  <si>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</si>
  <si>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</si>
  <si>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</si>
  <si>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</si>
  <si>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</si>
  <si>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</si>
  <si>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</si>
  <si>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</si>
  <si>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</si>
  <si>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</si>
  <si>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</si>
  <si>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</si>
  <si>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</si>
  <si>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</si>
  <si>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</si>
  <si>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</si>
  <si>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</si>
  <si>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</si>
  <si>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</si>
  <si>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</si>
  <si>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</si>
  <si>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</si>
  <si>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</si>
  <si>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</si>
  <si>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</si>
  <si>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</si>
  <si>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</si>
  <si>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</si>
  <si>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</si>
  <si>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</si>
  <si>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</si>
  <si>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</si>
  <si>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</si>
  <si>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</si>
  <si>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</si>
  <si>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</si>
  <si>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</si>
  <si>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</si>
  <si>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</si>
  <si>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</si>
  <si>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</si>
  <si>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</si>
  <si>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</si>
  <si>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</si>
  <si>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</si>
  <si>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</si>
  <si>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</si>
  <si>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</si>
  <si>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</si>
  <si>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</si>
  <si>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</si>
  <si>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</si>
  <si>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</si>
  <si>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</si>
  <si>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</si>
  <si>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</si>
  <si>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</si>
  <si>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</si>
  <si>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</si>
  <si>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</si>
  <si>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</si>
  <si>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</si>
  <si>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</si>
  <si>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</si>
  <si>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</si>
  <si>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</si>
  <si>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</si>
  <si>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</si>
  <si>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</si>
  <si>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</si>
  <si>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</si>
  <si>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</si>
  <si>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</si>
  <si>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</si>
  <si>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</si>
  <si>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</si>
  <si>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</si>
  <si>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</si>
  <si>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</si>
  <si>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</si>
  <si>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</si>
  <si>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</si>
  <si>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</si>
  <si>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</si>
  <si>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</si>
  <si>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</si>
  <si>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</si>
  <si>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</si>
  <si>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</si>
  <si>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</si>
  <si>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</si>
  <si>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</si>
  <si>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</si>
  <si>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</si>
  <si>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</si>
  <si>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</si>
  <si>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</si>
  <si>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</si>
  <si>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</si>
  <si>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</si>
  <si>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</si>
  <si>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</si>
  <si>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</si>
  <si>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</si>
  <si>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</si>
  <si>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</si>
  <si>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</si>
  <si>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</si>
  <si>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</si>
  <si>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</si>
  <si>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</si>
  <si>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</si>
  <si>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</si>
  <si>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</si>
  <si>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</si>
  <si>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</si>
  <si>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</si>
  <si>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</si>
  <si>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</si>
  <si>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</si>
  <si>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</si>
  <si>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</si>
  <si>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</si>
  <si>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</si>
  <si>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</si>
  <si>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</si>
  <si>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</si>
  <si>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</si>
  <si>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</si>
  <si>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</si>
  <si>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</si>
  <si>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</si>
  <si>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</si>
  <si>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</si>
  <si>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</si>
  <si>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</si>
  <si>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</si>
  <si>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</si>
  <si>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</si>
  <si>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</si>
  <si>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</si>
  <si>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</si>
  <si>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</si>
  <si>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</si>
  <si>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</si>
  <si>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</si>
  <si>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</si>
  <si>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</si>
  <si>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</si>
  <si>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</si>
  <si>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</si>
  <si>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</si>
  <si>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</si>
  <si>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</si>
  <si>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</si>
  <si>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</si>
  <si>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</si>
  <si>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</si>
  <si>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</si>
  <si>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</si>
  <si>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</si>
  <si>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</si>
  <si>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</si>
  <si>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</si>
  <si>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</si>
  <si>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</si>
  <si>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</si>
  <si>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</si>
  <si>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</si>
  <si>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</si>
  <si>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</si>
  <si>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</si>
  <si>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</si>
  <si>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</si>
  <si>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</si>
  <si>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</si>
  <si>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</si>
  <si>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</si>
  <si>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</si>
  <si>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</si>
  <si>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</si>
  <si>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</si>
  <si>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</si>
  <si>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</si>
  <si>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</si>
  <si>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</si>
  <si>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</si>
  <si>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</si>
  <si>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</si>
  <si>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</si>
  <si>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</si>
  <si>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</si>
  <si>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</si>
  <si>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</si>
  <si>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</si>
  <si>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</si>
  <si>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</si>
  <si>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</si>
  <si>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</si>
  <si>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</si>
  <si>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</si>
  <si>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</si>
  <si>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</si>
  <si>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</si>
  <si>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</si>
  <si>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</si>
  <si>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</si>
  <si>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</si>
  <si>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</si>
  <si>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</si>
  <si>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</si>
  <si>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</si>
  <si>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</si>
  <si>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</si>
  <si>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</si>
  <si>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</si>
  <si>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</si>
  <si>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</si>
  <si>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</si>
  <si>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</si>
  <si>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</si>
  <si>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</si>
  <si>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</si>
  <si>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</si>
  <si>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</si>
  <si>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</si>
  <si>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</si>
  <si>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</si>
  <si>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</si>
  <si>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</si>
  <si>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</si>
  <si>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</si>
  <si>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</si>
  <si>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</si>
  <si>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</si>
  <si>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</si>
  <si>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</si>
  <si>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</si>
  <si>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</si>
  <si>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</si>
  <si>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</si>
  <si>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</si>
  <si>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</si>
  <si>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</si>
  <si>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</si>
  <si>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</si>
  <si>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</si>
  <si>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</si>
  <si>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</si>
  <si>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</si>
  <si>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</si>
  <si>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</si>
  <si>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</si>
  <si>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</si>
  <si>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</si>
  <si>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</si>
  <si>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</si>
  <si>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</si>
  <si>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</si>
  <si>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</si>
  <si>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</si>
  <si>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</si>
  <si>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</si>
  <si>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</si>
  <si>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</si>
  <si>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</si>
  <si>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</si>
  <si>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</si>
  <si>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</si>
  <si>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</si>
  <si>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</si>
  <si>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</si>
  <si>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</si>
  <si>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</si>
  <si>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</si>
  <si>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</si>
  <si>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</si>
  <si>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</si>
  <si>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</si>
  <si>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</si>
  <si>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</si>
  <si>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</si>
  <si>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</si>
  <si>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</si>
  <si>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</si>
  <si>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</si>
  <si>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</si>
  <si>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</si>
  <si>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</si>
  <si>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</si>
  <si>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</si>
  <si>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</si>
  <si>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</si>
  <si>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</si>
  <si>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</si>
  <si>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</si>
  <si>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</si>
  <si>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</si>
  <si>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</si>
  <si>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</si>
  <si>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</si>
  <si>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</si>
  <si>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</si>
  <si>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</si>
  <si>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</si>
  <si>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</si>
  <si>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</si>
  <si>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</si>
  <si>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</si>
  <si>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</si>
  <si>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</si>
  <si>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</si>
  <si>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</si>
  <si>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</si>
  <si>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</si>
  <si>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</si>
  <si>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</si>
  <si>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</si>
  <si>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</si>
  <si>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</si>
  <si>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</si>
  <si>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</si>
  <si>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</si>
  <si>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</si>
  <si>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</si>
  <si>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</si>
  <si>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</si>
  <si>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</si>
  <si>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</si>
  <si>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</si>
  <si>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</si>
  <si>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</si>
  <si>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</si>
  <si>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</si>
  <si>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</si>
  <si>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</si>
  <si>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</si>
  <si>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</si>
  <si>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</si>
  <si>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</si>
  <si>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</si>
  <si>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</si>
  <si>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</si>
  <si>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</si>
  <si>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</si>
  <si>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</si>
  <si>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</si>
  <si>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</si>
  <si>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</si>
  <si>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</si>
  <si>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</si>
  <si>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</si>
  <si>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</si>
  <si>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</si>
  <si>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</si>
  <si>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</si>
  <si>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</si>
  <si>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</si>
  <si>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</si>
  <si>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</si>
  <si>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</si>
  <si>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</si>
  <si>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</si>
  <si>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</si>
  <si>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</si>
  <si>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</si>
  <si>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</si>
  <si>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</si>
  <si>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</si>
  <si>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</si>
  <si>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</si>
  <si>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</si>
  <si>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</si>
  <si>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</si>
  <si>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</si>
  <si>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</si>
  <si>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</si>
  <si>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</si>
  <si>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</si>
  <si>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</si>
  <si>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</si>
  <si>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</si>
  <si>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</si>
  <si>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</si>
  <si>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</si>
  <si>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</si>
  <si>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</si>
  <si>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</si>
  <si>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</si>
  <si>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</si>
  <si>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</si>
  <si>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</si>
  <si>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</si>
  <si>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</si>
  <si>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</si>
  <si>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</si>
  <si>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</si>
  <si>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</si>
  <si>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</si>
  <si>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</si>
  <si>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</si>
  <si>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</si>
  <si>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</si>
  <si>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</si>
  <si>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</si>
  <si>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</si>
  <si>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</si>
  <si>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</si>
  <si>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</si>
  <si>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</si>
  <si>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</si>
  <si>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</si>
  <si>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</si>
  <si>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</si>
  <si>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</si>
  <si>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</si>
  <si>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</si>
  <si>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</si>
  <si>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</si>
  <si>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</si>
  <si>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</si>
  <si>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</si>
  <si>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</si>
  <si>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</si>
  <si>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</si>
  <si>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</si>
  <si>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</si>
  <si>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</si>
  <si>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</si>
  <si>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</si>
  <si>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</si>
  <si>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</si>
  <si>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</si>
  <si>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</si>
  <si>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</si>
  <si>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</si>
  <si>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</si>
  <si>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</si>
  <si>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</si>
  <si>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</si>
  <si>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</si>
  <si>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</si>
  <si>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</si>
  <si>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</si>
  <si>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</si>
  <si>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</si>
  <si>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</si>
  <si>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</si>
  <si>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</si>
  <si>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</si>
  <si>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</si>
  <si>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</si>
  <si>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</si>
  <si>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</si>
  <si>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</si>
  <si>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</si>
  <si>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</si>
  <si>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</si>
  <si>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</si>
  <si>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</si>
  <si>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</si>
  <si>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</si>
  <si>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</si>
  <si>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</si>
  <si>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</si>
  <si>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</si>
  <si>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</si>
  <si>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</si>
  <si>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</si>
  <si>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</si>
  <si>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</si>
  <si>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</si>
  <si>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</si>
  <si>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</si>
  <si>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</si>
  <si>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</si>
  <si>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</si>
  <si>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</si>
  <si>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</si>
  <si>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</si>
  <si>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</si>
  <si>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</si>
  <si>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</si>
  <si>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</si>
  <si>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</si>
  <si>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</si>
  <si>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</si>
  <si>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</si>
  <si>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</si>
  <si>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</si>
  <si>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</si>
  <si>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</si>
  <si>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</si>
  <si>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</si>
  <si>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</si>
  <si>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</si>
  <si>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</si>
  <si>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</si>
  <si>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</si>
  <si>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</si>
  <si>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</si>
  <si>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</si>
  <si>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</si>
  <si>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</si>
  <si>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</si>
  <si>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</si>
  <si>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</si>
  <si>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</si>
  <si>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</si>
  <si>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</si>
  <si>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</si>
  <si>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</si>
  <si>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</si>
  <si>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</si>
  <si>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</si>
  <si>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</si>
  <si>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</si>
  <si>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</si>
  <si>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</si>
  <si>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</si>
  <si>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</si>
  <si>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</si>
  <si>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</si>
  <si>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</si>
  <si>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</si>
  <si>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</si>
  <si>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</si>
  <si>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</si>
  <si>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</si>
  <si>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</si>
  <si>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</si>
  <si>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</si>
  <si>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</si>
  <si>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</si>
  <si>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</si>
  <si>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</si>
  <si>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</si>
  <si>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</si>
  <si>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</si>
  <si>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</si>
  <si>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</si>
  <si>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</si>
  <si>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</si>
  <si>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</si>
  <si>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</si>
  <si>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</si>
  <si>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</si>
  <si>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</si>
  <si>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</si>
  <si>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</si>
  <si>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</si>
  <si>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</si>
  <si>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</si>
  <si>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</si>
  <si>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</si>
  <si>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</si>
  <si>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</si>
  <si>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</si>
  <si>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</si>
  <si>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</si>
  <si>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</si>
  <si>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</si>
  <si>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</si>
  <si>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</si>
  <si>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</si>
  <si>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</si>
  <si>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</si>
  <si>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</si>
  <si>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</si>
  <si>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</si>
  <si>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</si>
  <si>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</si>
  <si>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</si>
  <si>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</si>
  <si>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</si>
  <si>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</si>
  <si>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</si>
  <si>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</si>
  <si>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</si>
  <si>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</si>
  <si>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</si>
  <si>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</si>
  <si>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</si>
  <si>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</si>
  <si>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</si>
  <si>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</si>
  <si>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</si>
  <si>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</si>
  <si>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</si>
  <si>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</si>
  <si>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</si>
  <si>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</si>
  <si>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</si>
  <si>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</si>
  <si>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</si>
  <si>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</si>
  <si>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</si>
  <si>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</si>
  <si>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</si>
  <si>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</si>
  <si>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</si>
  <si>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</si>
  <si>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</si>
  <si>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</si>
  <si>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</si>
  <si>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</si>
  <si>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</si>
  <si>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</si>
  <si>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</si>
  <si>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</si>
  <si>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</si>
  <si>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</si>
  <si>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</si>
  <si>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</si>
  <si>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</si>
  <si>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</si>
  <si>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</si>
  <si>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</si>
  <si>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</si>
  <si>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</si>
  <si>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</si>
  <si>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</si>
  <si>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</si>
  <si>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</si>
  <si>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</si>
  <si>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</si>
  <si>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</si>
  <si>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</si>
  <si>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</si>
  <si>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</si>
  <si>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</si>
  <si>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</si>
  <si>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</si>
  <si>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</si>
  <si>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</si>
  <si>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</si>
  <si>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</si>
  <si>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</si>
  <si>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</si>
  <si>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</si>
  <si>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</si>
  <si>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</si>
  <si>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</si>
  <si>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</si>
  <si>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</si>
  <si>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</si>
  <si>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</si>
  <si>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</si>
  <si>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</si>
  <si>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</si>
  <si>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</si>
  <si>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</si>
  <si>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</si>
  <si>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</si>
  <si>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</si>
  <si>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</si>
  <si>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</si>
  <si>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</si>
  <si>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</si>
  <si>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</si>
  <si>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</si>
  <si>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</si>
  <si>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</si>
  <si>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</si>
  <si>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</si>
  <si>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</si>
  <si>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</si>
  <si>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</si>
  <si>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</si>
  <si>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</si>
  <si>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</si>
  <si>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</si>
  <si>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</si>
  <si>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</si>
  <si>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</si>
  <si>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</si>
  <si>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</si>
  <si>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</si>
  <si>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</si>
  <si>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</si>
  <si>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</si>
  <si>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</si>
  <si>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</si>
  <si>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</si>
  <si>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</si>
  <si>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</si>
  <si>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</si>
  <si>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</si>
  <si>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</si>
  <si>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</si>
  <si>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</si>
  <si>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</si>
  <si>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</si>
  <si>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</si>
  <si>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</si>
  <si>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</si>
  <si>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</si>
  <si>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</si>
  <si>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</si>
  <si>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</si>
  <si>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</si>
  <si>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</si>
  <si>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</si>
  <si>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</si>
  <si>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</si>
  <si>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</si>
  <si>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</si>
  <si>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</si>
  <si>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</si>
  <si>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</si>
  <si>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</si>
  <si>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</si>
  <si>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</si>
  <si>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</si>
  <si>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</si>
  <si>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</si>
  <si>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</si>
  <si>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</si>
  <si>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</si>
  <si>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</si>
  <si>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</si>
  <si>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</si>
  <si>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</si>
  <si>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</si>
  <si>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</si>
  <si>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</si>
  <si>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</si>
  <si>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</si>
  <si>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</si>
  <si>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</si>
  <si>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</si>
  <si>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</si>
  <si>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</si>
  <si>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</si>
  <si>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</si>
  <si>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</si>
  <si>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</si>
  <si>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</si>
  <si>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</si>
  <si>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</si>
  <si>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</si>
  <si>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</si>
  <si>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</si>
  <si>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</si>
  <si>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</si>
  <si>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</si>
  <si>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</si>
  <si>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</si>
  <si>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</si>
  <si>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</si>
  <si>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</si>
  <si>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</si>
  <si>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</si>
  <si>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</si>
  <si>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</si>
  <si>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</si>
  <si>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</si>
  <si>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</si>
  <si>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</si>
  <si>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</si>
  <si>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</si>
  <si>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</si>
  <si>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</si>
  <si>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</si>
  <si>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</si>
  <si>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</si>
  <si>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</si>
  <si>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</si>
  <si>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</si>
  <si>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</si>
  <si>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</si>
  <si>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</si>
  <si>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</si>
  <si>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</si>
  <si>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</si>
  <si>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</si>
  <si>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</si>
  <si>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</si>
  <si>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</si>
  <si>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</si>
  <si>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</si>
  <si>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</si>
  <si>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</si>
  <si>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</si>
  <si>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</si>
  <si>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</si>
  <si>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</si>
  <si>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</si>
  <si>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</si>
  <si>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</si>
  <si>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</si>
  <si>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</si>
  <si>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</si>
  <si>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</si>
  <si>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</si>
  <si>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</si>
  <si>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</si>
  <si>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</si>
  <si>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</si>
  <si>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</si>
  <si>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</si>
  <si>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</si>
  <si>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</si>
  <si>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</si>
  <si>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</si>
  <si>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</si>
  <si>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</si>
  <si>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</si>
  <si>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</si>
  <si>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</si>
  <si>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</si>
  <si>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</si>
  <si>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</si>
  <si>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</si>
  <si>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</si>
  <si>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</si>
  <si>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</si>
  <si>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</si>
  <si>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</si>
  <si>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</si>
  <si>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</si>
  <si>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</si>
  <si>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</si>
  <si>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</si>
  <si>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</si>
  <si>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</si>
  <si>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</si>
  <si>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</si>
  <si>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</si>
  <si>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</si>
  <si>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</si>
  <si>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</si>
  <si>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</si>
  <si>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</si>
  <si>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</si>
  <si>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</si>
  <si>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</si>
  <si>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</si>
  <si>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</si>
  <si>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</si>
  <si>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</si>
  <si>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</si>
  <si>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</si>
  <si>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</si>
  <si>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</si>
  <si>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</si>
  <si>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</si>
  <si>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</si>
  <si>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</si>
  <si>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</si>
  <si>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</si>
  <si>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</si>
  <si>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</si>
  <si>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</si>
  <si>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</si>
  <si>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</si>
  <si>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</si>
  <si>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</si>
  <si>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</si>
  <si>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</si>
  <si>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</si>
  <si>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</si>
  <si>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</si>
  <si>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</si>
  <si>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</si>
  <si>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</si>
  <si>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</si>
  <si>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</si>
  <si>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</si>
  <si>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</si>
  <si>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</si>
  <si>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</si>
  <si>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</si>
  <si>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</si>
  <si>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</si>
  <si>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</si>
  <si>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</si>
  <si>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</si>
  <si>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</si>
  <si>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</si>
  <si>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</si>
  <si>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</si>
  <si>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</si>
  <si>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</si>
  <si>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</si>
  <si>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</si>
  <si>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</si>
  <si>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</si>
  <si>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</si>
  <si>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</si>
  <si>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</si>
  <si>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</si>
  <si>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</si>
  <si>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</si>
  <si>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</si>
  <si>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</si>
  <si>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</si>
  <si>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</si>
  <si>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</si>
  <si>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</si>
  <si>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</si>
  <si>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</si>
  <si>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</si>
  <si>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</si>
  <si>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</si>
  <si>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</si>
  <si>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</si>
  <si>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</si>
  <si>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</si>
  <si>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</si>
  <si>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</si>
  <si>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</si>
  <si>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</si>
  <si>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</si>
  <si>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</si>
  <si>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</si>
  <si>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</si>
  <si>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</si>
  <si>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</si>
  <si>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</si>
  <si>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</si>
  <si>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</si>
  <si>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</si>
  <si>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</si>
  <si>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</si>
  <si>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</si>
  <si>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</si>
  <si>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</si>
  <si>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</si>
  <si>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</si>
  <si>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</si>
  <si>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</si>
  <si>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</si>
  <si>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</si>
  <si>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</si>
  <si>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</si>
  <si>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</si>
  <si>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</si>
  <si>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</si>
  <si>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</si>
  <si>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</si>
  <si>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</si>
  <si>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</si>
  <si>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</si>
  <si>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</si>
  <si>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</si>
  <si>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</si>
  <si>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</si>
  <si>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</si>
  <si>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</si>
  <si>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</si>
  <si>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</si>
  <si>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</si>
  <si>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</si>
  <si>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</si>
  <si>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</si>
  <si>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</si>
  <si>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</si>
  <si>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</si>
  <si>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</si>
  <si>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</si>
  <si>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</si>
  <si>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</si>
  <si>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</si>
  <si>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</si>
  <si>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</si>
  <si>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</si>
  <si>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</si>
  <si>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</si>
  <si>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</si>
  <si>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</si>
  <si>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</si>
  <si>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</si>
  <si>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</si>
  <si>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</si>
  <si>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</si>
  <si>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</si>
  <si>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</si>
  <si>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</si>
  <si>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</si>
  <si>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</si>
  <si>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</si>
  <si>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</si>
  <si>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</si>
  <si>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</si>
  <si>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</si>
  <si>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</si>
  <si>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</si>
  <si>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</si>
  <si>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</si>
  <si>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</si>
  <si>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</si>
  <si>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</si>
  <si>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</si>
  <si>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</si>
  <si>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</si>
  <si>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</si>
  <si>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</si>
  <si>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</si>
  <si>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</si>
  <si>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</si>
  <si>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</si>
  <si>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</si>
  <si>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</si>
  <si>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</si>
  <si>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</si>
  <si>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</si>
  <si>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</si>
  <si>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</si>
  <si>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</si>
  <si>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</si>
  <si>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</si>
  <si>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</si>
  <si>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</si>
  <si>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</si>
  <si>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</si>
  <si>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</si>
  <si>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</si>
  <si>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</si>
  <si>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</si>
  <si>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</si>
  <si>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</si>
  <si>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</si>
  <si>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</si>
  <si>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</si>
  <si>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</si>
  <si>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</si>
  <si>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</si>
  <si>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</si>
  <si>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</si>
  <si>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</si>
  <si>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</si>
  <si>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</si>
  <si>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</si>
  <si>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</si>
  <si>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</si>
  <si>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</si>
  <si>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</si>
  <si>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</si>
  <si>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</si>
  <si>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</si>
  <si>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</si>
  <si>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</si>
  <si>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</si>
  <si>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</si>
  <si>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</si>
  <si>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</si>
  <si>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</si>
  <si>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</si>
  <si>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</si>
  <si>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</si>
  <si>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</si>
  <si>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</si>
  <si>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</si>
  <si>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</si>
  <si>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</si>
  <si>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</si>
  <si>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</si>
  <si>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</si>
  <si>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</si>
  <si>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</si>
  <si>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</si>
  <si>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</si>
  <si>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</si>
  <si>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</si>
  <si>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</si>
  <si>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</si>
  <si>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</si>
  <si>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</si>
  <si>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</si>
  <si>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</si>
  <si>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</si>
  <si>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</si>
  <si>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</si>
  <si>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</si>
  <si>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</si>
  <si>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</si>
  <si>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</si>
  <si>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</si>
  <si>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</si>
  <si>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</si>
  <si>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</si>
  <si>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</si>
  <si>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</si>
  <si>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</si>
  <si>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</si>
  <si>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</si>
  <si>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</si>
  <si>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</si>
  <si>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</si>
  <si>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</si>
  <si>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</si>
  <si>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</si>
  <si>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</si>
  <si>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</si>
  <si>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</si>
  <si>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</si>
  <si>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</si>
  <si>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</si>
  <si>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</si>
  <si>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</si>
  <si>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</si>
  <si>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</si>
  <si>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</si>
  <si>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</si>
  <si>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</si>
  <si>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</si>
  <si>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</si>
  <si>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</si>
  <si>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</si>
  <si>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</si>
  <si>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</si>
  <si>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</si>
  <si>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</si>
  <si>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</si>
  <si>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</si>
  <si>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</si>
  <si>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</si>
  <si>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</si>
  <si>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</si>
  <si>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</si>
  <si>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</si>
  <si>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</si>
  <si>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</si>
  <si>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</si>
  <si>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</si>
  <si>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</si>
  <si>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</si>
  <si>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</si>
  <si>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</si>
  <si>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</si>
  <si>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</si>
  <si>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</si>
  <si>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</si>
  <si>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</si>
  <si>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</si>
  <si>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</si>
  <si>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</si>
  <si>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</si>
  <si>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</si>
  <si>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</si>
  <si>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</si>
  <si>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</si>
  <si>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</si>
  <si>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</si>
  <si>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</si>
  <si>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</si>
  <si>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</si>
  <si>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</si>
  <si>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</si>
  <si>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</si>
  <si>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</si>
  <si>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</si>
  <si>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</si>
  <si>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</si>
  <si>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</si>
  <si>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</si>
  <si>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</si>
  <si>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</si>
  <si>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</si>
  <si>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</si>
  <si>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</si>
  <si>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</si>
  <si>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</si>
  <si>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</si>
  <si>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</si>
  <si>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</si>
  <si>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</si>
  <si>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</si>
  <si>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</si>
  <si>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</si>
  <si>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</si>
  <si>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</si>
  <si>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</si>
  <si>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</si>
  <si>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</si>
  <si>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</si>
  <si>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</si>
  <si>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</si>
  <si>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</si>
  <si>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</si>
  <si>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</si>
  <si>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</si>
  <si>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</si>
  <si>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</si>
  <si>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</si>
  <si>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</si>
  <si>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</si>
  <si>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</si>
  <si>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</si>
  <si>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</si>
  <si>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</si>
  <si>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</si>
  <si>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</si>
  <si>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</si>
  <si>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</si>
  <si>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</si>
  <si>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</si>
  <si>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</si>
  <si>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</si>
  <si>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</si>
  <si>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</si>
  <si>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</si>
  <si>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</si>
  <si>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</si>
  <si>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</si>
  <si>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</si>
  <si>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</si>
  <si>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</si>
  <si>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</si>
  <si>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</si>
  <si>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</si>
  <si>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</si>
  <si>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</si>
  <si>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</si>
  <si>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</si>
  <si>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</si>
  <si>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</si>
  <si>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</si>
  <si>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</si>
  <si>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</si>
  <si>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</si>
  <si>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</si>
  <si>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</si>
  <si>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</si>
  <si>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</si>
  <si>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</si>
  <si>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</si>
  <si>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</si>
  <si>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</si>
  <si>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</si>
  <si>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</si>
  <si>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</si>
  <si>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</si>
  <si>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</si>
  <si>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</si>
  <si>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</si>
  <si>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</si>
  <si>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</si>
  <si>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</si>
  <si>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</si>
  <si>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</si>
  <si>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</si>
  <si>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</si>
  <si>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</si>
  <si>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</si>
  <si>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</si>
  <si>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</si>
  <si>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</si>
  <si>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</si>
  <si>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</si>
  <si>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</si>
  <si>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</si>
  <si>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</si>
  <si>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</si>
  <si>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</si>
  <si>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</si>
  <si>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</si>
  <si>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</si>
  <si>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</si>
  <si>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</si>
  <si>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</si>
  <si>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</si>
  <si>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</si>
  <si>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</si>
  <si>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</si>
  <si>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</si>
  <si>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</si>
  <si>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</si>
  <si>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</si>
  <si>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</si>
  <si>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</si>
  <si>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</si>
  <si>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</si>
  <si>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</si>
  <si>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</si>
  <si>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</si>
  <si>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</si>
  <si>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</si>
  <si>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</si>
  <si>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</si>
  <si>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</si>
  <si>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</si>
  <si>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</si>
  <si>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</si>
  <si>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</si>
  <si>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</si>
  <si>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</si>
  <si>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</si>
  <si>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</si>
  <si>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</si>
  <si>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</si>
  <si>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</si>
  <si>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</si>
  <si>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</si>
  <si>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</si>
  <si>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</si>
  <si>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</si>
  <si>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</si>
  <si>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</si>
  <si>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</si>
  <si>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</si>
  <si>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</si>
  <si>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</si>
  <si>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</si>
  <si>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</si>
  <si>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</si>
  <si>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</si>
  <si>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</si>
  <si>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</si>
  <si>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</si>
  <si>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</si>
  <si>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</si>
  <si>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</si>
  <si>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</si>
  <si>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</si>
  <si>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</si>
  <si>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</si>
  <si>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</si>
  <si>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</si>
  <si>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</si>
  <si>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</si>
  <si>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</si>
  <si>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</si>
  <si>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</si>
  <si>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</si>
  <si>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</si>
  <si>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</si>
  <si>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</si>
  <si>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</si>
  <si>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</si>
  <si>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</si>
  <si>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</si>
  <si>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</si>
  <si>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</si>
  <si>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</si>
  <si>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</si>
  <si>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</si>
  <si>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</si>
  <si>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</si>
  <si>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</si>
  <si>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</si>
  <si>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</si>
  <si>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</si>
  <si>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</si>
  <si>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</si>
  <si>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</si>
  <si>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</si>
  <si>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</si>
  <si>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</si>
  <si>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</si>
  <si>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</si>
  <si>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</si>
  <si>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</si>
  <si>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</si>
  <si>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</si>
  <si>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</si>
  <si>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</si>
  <si>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</si>
  <si>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</si>
  <si>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</si>
  <si>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</si>
  <si>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</si>
  <si>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</si>
  <si>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</si>
  <si>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</si>
  <si>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</si>
  <si>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</si>
  <si>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</si>
  <si>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</si>
  <si>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</si>
  <si>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</si>
  <si>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</si>
  <si>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</si>
  <si>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</si>
  <si>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</si>
  <si>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</si>
  <si>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</si>
  <si>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</si>
  <si>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</si>
  <si>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</si>
  <si>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</si>
  <si>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</si>
  <si>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</si>
  <si>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</si>
  <si>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</si>
  <si>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</si>
  <si>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</si>
  <si>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</si>
  <si>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</si>
  <si>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</si>
  <si>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</si>
  <si>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</si>
  <si>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</si>
  <si>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</si>
  <si>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</si>
  <si>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</si>
  <si>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</si>
  <si>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</si>
  <si>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</si>
  <si>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</si>
  <si>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</si>
  <si>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</si>
  <si>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</si>
  <si>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</si>
  <si>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</si>
  <si>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</si>
  <si>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</si>
  <si>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</si>
  <si>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</si>
  <si>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</si>
  <si>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</si>
  <si>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</si>
  <si>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</si>
  <si>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</si>
  <si>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</si>
  <si>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</si>
  <si>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</si>
  <si>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</si>
  <si>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</si>
  <si>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</si>
  <si>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</si>
  <si>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</si>
  <si>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</si>
  <si>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</si>
  <si>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</si>
  <si>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</si>
  <si>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</si>
  <si>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</si>
  <si>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</si>
  <si>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</si>
  <si>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</si>
  <si>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</si>
  <si>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</si>
  <si>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</si>
  <si>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</si>
  <si>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</si>
  <si>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</si>
  <si>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</si>
  <si>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</si>
  <si>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</si>
  <si>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</si>
  <si>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</si>
  <si>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</si>
  <si>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</si>
  <si>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</si>
  <si>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</si>
  <si>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</si>
  <si>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</si>
  <si>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</si>
  <si>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</si>
  <si>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</si>
  <si>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</si>
  <si>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</si>
  <si>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</si>
  <si>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</si>
  <si>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</si>
  <si>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</si>
  <si>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</si>
  <si>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</si>
  <si>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</si>
  <si>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</si>
  <si>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</si>
  <si>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</si>
  <si>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</si>
  <si>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</si>
  <si>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</si>
  <si>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</si>
  <si>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</si>
  <si>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</si>
  <si>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</si>
  <si>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</si>
  <si>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</si>
  <si>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</si>
  <si>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</si>
  <si>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</si>
  <si>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</si>
  <si>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</si>
  <si>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</si>
  <si>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</si>
  <si>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</si>
  <si>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</si>
  <si>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</si>
  <si>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</si>
  <si>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</si>
  <si>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</si>
  <si>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</si>
  <si>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</si>
  <si>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</si>
  <si>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</si>
  <si>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</si>
  <si>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</si>
  <si>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</si>
  <si>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</si>
  <si>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</si>
  <si>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</si>
  <si>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</si>
  <si>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</si>
  <si>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</si>
  <si>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</si>
  <si>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</si>
  <si>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</si>
  <si>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</si>
  <si>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</si>
  <si>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</si>
  <si>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</si>
  <si>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</si>
  <si>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</si>
  <si>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</si>
  <si>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</si>
  <si>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</si>
  <si>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</si>
  <si>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</si>
  <si>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</si>
  <si>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</si>
  <si>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</si>
  <si>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</si>
  <si>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</si>
  <si>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</si>
  <si>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</si>
  <si>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</si>
  <si>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</si>
  <si>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</si>
  <si>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</si>
  <si>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</si>
  <si>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</si>
  <si>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</si>
  <si>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</si>
  <si>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</si>
  <si>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</si>
  <si>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</si>
  <si>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</si>
  <si>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</si>
  <si>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</si>
  <si>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</si>
  <si>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</si>
  <si>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</si>
  <si>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</si>
  <si>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</si>
  <si>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</si>
  <si>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</si>
  <si>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</si>
  <si>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</si>
  <si>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</si>
  <si>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</si>
  <si>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</si>
  <si>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</si>
  <si>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</si>
  <si>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</si>
  <si>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</si>
  <si>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</si>
  <si>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</si>
  <si>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</si>
  <si>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</si>
  <si>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</si>
  <si>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</si>
  <si>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</si>
  <si>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</si>
  <si>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</si>
  <si>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</si>
  <si>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</si>
  <si>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</si>
  <si>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</si>
  <si>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</si>
  <si>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</si>
  <si>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</si>
  <si>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</si>
  <si>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</si>
  <si>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</si>
  <si>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</si>
  <si>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</si>
  <si>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</si>
  <si>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</si>
  <si>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</si>
  <si>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</si>
  <si>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</si>
  <si>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</si>
  <si>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</si>
  <si>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</si>
  <si>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</si>
  <si>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</si>
  <si>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</si>
  <si>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</si>
  <si>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</si>
  <si>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</si>
  <si>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</si>
  <si>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</si>
  <si>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</si>
  <si>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</si>
  <si>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</si>
  <si>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</si>
  <si>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</si>
  <si>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</si>
  <si>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</si>
  <si>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</si>
  <si>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</si>
  <si>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</si>
  <si>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</si>
  <si>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</si>
  <si>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</si>
  <si>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</si>
  <si>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</si>
  <si>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</si>
  <si>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</si>
  <si>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</si>
  <si>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</si>
  <si>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</si>
  <si>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</si>
  <si>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</si>
  <si>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</si>
  <si>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</si>
  <si>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</si>
  <si>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</si>
  <si>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</si>
  <si>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</si>
  <si>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</si>
  <si>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</si>
  <si>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</si>
  <si>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</si>
  <si>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</si>
  <si>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</si>
  <si>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</si>
  <si>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</si>
  <si>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</si>
  <si>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</si>
  <si>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</si>
  <si>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</si>
  <si>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</si>
  <si>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</si>
  <si>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</si>
  <si>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</si>
  <si>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</si>
  <si>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</si>
  <si>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</si>
  <si>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</si>
  <si>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</si>
  <si>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</si>
  <si>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</si>
  <si>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</si>
  <si>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</si>
  <si>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</si>
  <si>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</si>
  <si>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</si>
  <si>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</si>
  <si>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</si>
  <si>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</si>
  <si>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</si>
  <si>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</si>
  <si>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</si>
  <si>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</si>
  <si>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</si>
  <si>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</si>
  <si>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</si>
  <si>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</si>
  <si>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</si>
  <si>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</si>
  <si>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</si>
  <si>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</si>
  <si>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</si>
  <si>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</si>
  <si>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</si>
  <si>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</si>
  <si>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</si>
  <si>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</si>
  <si>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</si>
  <si>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</si>
  <si>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</si>
  <si>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</si>
  <si>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</si>
  <si>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</si>
  <si>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</si>
  <si>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</si>
  <si>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</si>
  <si>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</si>
  <si>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</si>
  <si>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</si>
  <si>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</si>
  <si>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</si>
  <si>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</si>
  <si>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</si>
  <si>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</si>
  <si>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</si>
  <si>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</si>
  <si>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</si>
  <si>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</si>
  <si>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</si>
  <si>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</si>
  <si>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</si>
  <si>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</si>
  <si>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</si>
  <si>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</si>
  <si>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</si>
  <si>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</si>
  <si>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</si>
  <si>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</si>
  <si>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</si>
  <si>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</si>
  <si>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</si>
  <si>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</si>
  <si>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</si>
  <si>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</si>
  <si>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</si>
  <si>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</si>
  <si>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</si>
  <si>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</si>
  <si>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</si>
  <si>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</si>
  <si>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</si>
  <si>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</si>
  <si>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</si>
  <si>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</si>
  <si>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</si>
  <si>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</si>
  <si>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</si>
  <si>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</si>
  <si>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</si>
  <si>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</si>
  <si>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</si>
  <si>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</si>
  <si>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</si>
  <si>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</si>
  <si>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</si>
  <si>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</si>
  <si>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</si>
  <si>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</si>
  <si>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</si>
  <si>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</si>
  <si>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</si>
  <si>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</si>
  <si>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</si>
  <si>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</si>
  <si>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</si>
  <si>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</si>
  <si>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</si>
  <si>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</si>
  <si>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</si>
  <si>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</si>
  <si>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</si>
  <si>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</si>
  <si>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</si>
  <si>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</si>
  <si>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</si>
  <si>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</si>
  <si>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</si>
  <si>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</si>
  <si>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</si>
  <si>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</si>
  <si>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</si>
  <si>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</si>
  <si>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</si>
  <si>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</si>
  <si>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</si>
  <si>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</si>
  <si>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</si>
  <si>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</si>
  <si>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</si>
  <si>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</si>
  <si>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</si>
  <si>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</si>
  <si>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</si>
  <si>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</si>
  <si>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</si>
  <si>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</si>
  <si>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</si>
  <si>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</si>
  <si>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</si>
  <si>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</si>
  <si>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</si>
  <si>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</si>
  <si>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</si>
  <si>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</si>
  <si>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</si>
  <si>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</si>
  <si>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</si>
  <si>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</si>
  <si>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</si>
  <si>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</si>
  <si>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</si>
  <si>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</si>
  <si>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</si>
  <si>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</si>
  <si>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</si>
  <si>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</si>
  <si>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</si>
  <si>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</si>
  <si>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</si>
  <si>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</si>
  <si>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</si>
  <si>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</si>
  <si>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</si>
  <si>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</si>
  <si>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</si>
  <si>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</si>
  <si>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</si>
  <si>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</si>
  <si>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</si>
  <si>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</si>
  <si>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</si>
  <si>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</si>
  <si>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</si>
  <si>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</si>
  <si>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</si>
  <si>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</si>
  <si>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</si>
  <si>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</si>
  <si>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</si>
  <si>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</si>
  <si>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</si>
  <si>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</si>
  <si>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</si>
  <si>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</si>
  <si>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</si>
  <si>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</si>
  <si>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</si>
  <si>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</si>
  <si>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</si>
  <si>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</si>
  <si>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</si>
  <si>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</si>
  <si>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</si>
  <si>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</si>
  <si>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</si>
  <si>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</si>
  <si>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</si>
  <si>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</si>
  <si>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</si>
  <si>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</si>
  <si>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</si>
  <si>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</si>
  <si>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</si>
  <si>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</si>
  <si>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</si>
  <si>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</si>
  <si>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</si>
  <si>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</si>
  <si>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</si>
  <si>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</si>
  <si>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</si>
  <si>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</si>
  <si>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</si>
  <si>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</si>
  <si>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</si>
  <si>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</si>
  <si>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</si>
  <si>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</si>
  <si>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</si>
  <si>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</si>
  <si>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</si>
  <si>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</si>
  <si>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</si>
  <si>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</si>
  <si>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</si>
  <si>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</si>
  <si>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</si>
  <si>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</si>
  <si>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</si>
  <si>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</si>
  <si>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</si>
  <si>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</si>
  <si>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</si>
  <si>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</si>
  <si>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</si>
  <si>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</si>
  <si>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</si>
  <si>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</si>
  <si>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</si>
  <si>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</si>
  <si>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</si>
  <si>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</si>
  <si>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</si>
  <si>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</si>
  <si>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</si>
  <si>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</si>
  <si>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</si>
  <si>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</si>
  <si>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</si>
  <si>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</si>
  <si>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</si>
  <si>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</si>
  <si>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</si>
  <si>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</si>
  <si>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</si>
  <si>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</si>
  <si>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</si>
  <si>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</si>
  <si>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</si>
  <si>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</si>
  <si>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</si>
  <si>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</si>
  <si>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</si>
  <si>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</si>
  <si>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</si>
  <si>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</si>
  <si>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</si>
  <si>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</si>
  <si>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</si>
  <si>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</si>
  <si>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</si>
  <si>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</si>
  <si>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</si>
  <si>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</si>
  <si>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</si>
  <si>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</si>
  <si>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</si>
  <si>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</si>
  <si>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</si>
  <si>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</si>
  <si>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</si>
  <si>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</si>
  <si>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</si>
  <si>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</si>
  <si>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</si>
  <si>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</si>
  <si>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</si>
  <si>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</si>
  <si>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</si>
  <si>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</si>
  <si>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</si>
  <si>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</si>
  <si>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</si>
  <si>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</si>
  <si>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</si>
  <si>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</si>
  <si>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</si>
  <si>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</si>
  <si>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</si>
  <si>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</si>
  <si>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</si>
  <si>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</si>
  <si>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</si>
  <si>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</si>
  <si>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</si>
  <si>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</si>
  <si>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</si>
  <si>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</si>
  <si>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</si>
  <si>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</si>
  <si>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</si>
  <si>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</si>
  <si>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</si>
  <si>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</si>
  <si>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</si>
  <si>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</si>
  <si>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</si>
  <si>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</si>
  <si>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</si>
  <si>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</si>
  <si>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</si>
  <si>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</si>
  <si>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</si>
  <si>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</si>
  <si>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</si>
  <si>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</si>
  <si>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</si>
  <si>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</si>
  <si>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</si>
  <si>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</si>
  <si>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</si>
  <si>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</si>
  <si>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</si>
  <si>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</si>
  <si>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</si>
  <si>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</si>
  <si>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</si>
  <si>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</si>
  <si>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</si>
  <si>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</si>
  <si>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</si>
  <si>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</si>
  <si>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</si>
  <si>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</si>
  <si>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</si>
  <si>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</si>
  <si>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</si>
  <si>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</si>
  <si>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</si>
  <si>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</si>
  <si>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</si>
  <si>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</si>
  <si>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</si>
  <si>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</si>
  <si>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</si>
  <si>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</si>
  <si>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</si>
  <si>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</si>
  <si>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</si>
  <si>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</si>
  <si>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</si>
  <si>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</si>
  <si>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</si>
  <si>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</si>
  <si>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</si>
  <si>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</si>
  <si>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</si>
  <si>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</si>
  <si>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</si>
  <si>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</si>
  <si>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</si>
  <si>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</si>
  <si>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</si>
  <si>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</si>
  <si>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</si>
  <si>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</si>
  <si>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</si>
  <si>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</si>
  <si>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</si>
  <si>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</si>
  <si>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</si>
  <si>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</si>
  <si>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</si>
  <si>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</si>
  <si>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</si>
  <si>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</si>
  <si>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</si>
  <si>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</si>
  <si>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</si>
  <si>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</si>
  <si>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</si>
  <si>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</si>
  <si>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</si>
  <si>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</si>
  <si>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</si>
  <si>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</si>
  <si>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</si>
  <si>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</si>
  <si>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</si>
  <si>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</si>
  <si>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</si>
  <si>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</si>
  <si>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</si>
  <si>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</si>
  <si>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</si>
  <si>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</si>
  <si>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</si>
  <si>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</si>
  <si>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</si>
  <si>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</si>
  <si>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</si>
  <si>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</si>
  <si>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</si>
  <si>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</si>
  <si>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</si>
  <si>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</si>
  <si>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</si>
  <si>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</si>
  <si>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</si>
  <si>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</si>
  <si>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</si>
  <si>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</si>
  <si>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</si>
  <si>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</si>
  <si>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</si>
  <si>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</si>
  <si>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</si>
  <si>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</si>
  <si>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</si>
  <si>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</si>
  <si>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</si>
  <si>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</si>
  <si>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</si>
  <si>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</si>
  <si>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</si>
  <si>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</si>
  <si>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</si>
  <si>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</si>
  <si>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</si>
  <si>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</si>
  <si>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</si>
  <si>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</si>
  <si>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</si>
  <si>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</si>
  <si>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</si>
  <si>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</si>
  <si>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</si>
  <si>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</si>
  <si>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</si>
  <si>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</si>
  <si>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</si>
  <si>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</si>
  <si>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</si>
  <si>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</si>
  <si>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</si>
  <si>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</si>
  <si>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</si>
  <si>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</si>
  <si>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</si>
  <si>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</si>
  <si>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</si>
  <si>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</si>
  <si>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</si>
  <si>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</si>
  <si>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</si>
  <si>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</si>
  <si>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</si>
  <si>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</si>
  <si>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</si>
  <si>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</si>
  <si>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</si>
  <si>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</si>
  <si>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</si>
  <si>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</si>
  <si>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</si>
  <si>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</si>
  <si>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</si>
  <si>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</si>
  <si>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</si>
  <si>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</si>
  <si>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</si>
  <si>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</si>
  <si>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</si>
  <si>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</si>
  <si>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</si>
  <si>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</si>
  <si>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</si>
  <si>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</si>
  <si>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</si>
  <si>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</si>
  <si>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</si>
  <si>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</si>
  <si>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</si>
  <si>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</si>
  <si>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</si>
  <si>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</si>
  <si>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</si>
  <si>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</si>
  <si>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</si>
  <si>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</si>
  <si>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</si>
  <si>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</si>
  <si>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</si>
  <si>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</si>
  <si>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</si>
  <si>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</si>
  <si>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</si>
  <si>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</si>
  <si>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</si>
  <si>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</si>
  <si>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</si>
  <si>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</si>
  <si>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</si>
  <si>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</si>
  <si>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</si>
  <si>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</si>
  <si>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</si>
  <si>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</si>
  <si>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</si>
  <si>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</si>
  <si>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</si>
  <si>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</si>
  <si>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</si>
  <si>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</si>
  <si>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</si>
  <si>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</si>
  <si>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</si>
  <si>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</si>
  <si>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</si>
  <si>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</si>
  <si>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</si>
  <si>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</si>
  <si>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</si>
  <si>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</si>
  <si>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</si>
  <si>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</si>
  <si>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</si>
  <si>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</si>
  <si>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</si>
  <si>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</si>
  <si>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</si>
  <si>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</si>
  <si>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</si>
  <si>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</si>
  <si>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</si>
  <si>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</si>
  <si>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</si>
  <si>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</si>
  <si>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</si>
  <si>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</si>
  <si>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</si>
  <si>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</si>
  <si>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</si>
  <si>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</si>
  <si>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</si>
  <si>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</si>
  <si>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</si>
  <si>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</si>
  <si>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</si>
  <si>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</si>
  <si>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</si>
  <si>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</si>
  <si>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</si>
  <si>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</si>
  <si>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</si>
  <si>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</si>
  <si>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</si>
  <si>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</si>
  <si>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</si>
  <si>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</si>
  <si>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</si>
  <si>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</si>
  <si>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</si>
  <si>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</si>
  <si>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</si>
  <si>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</si>
  <si>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</si>
  <si>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</si>
  <si>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</si>
  <si>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</si>
  <si>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</si>
  <si>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</si>
  <si>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</si>
  <si>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</si>
  <si>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</si>
  <si>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</si>
  <si>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</si>
  <si>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</si>
  <si>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</si>
  <si>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</si>
  <si>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</si>
  <si>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</si>
  <si>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</si>
  <si>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</si>
  <si>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</si>
  <si>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</si>
  <si>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</si>
  <si>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</si>
  <si>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</si>
  <si>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</si>
  <si>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</si>
  <si>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</si>
  <si>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</si>
  <si>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</si>
  <si>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</si>
  <si>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</si>
  <si>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</si>
  <si>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</si>
  <si>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</si>
  <si>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</si>
  <si>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</si>
  <si>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</si>
  <si>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</si>
  <si>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</si>
  <si>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</si>
  <si>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</si>
  <si>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</si>
  <si>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</si>
  <si>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</si>
  <si>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</si>
  <si>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</si>
  <si>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</si>
  <si>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</si>
  <si>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</si>
  <si>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</si>
  <si>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</si>
  <si>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</si>
  <si>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</si>
  <si>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</si>
  <si>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</si>
  <si>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</si>
  <si>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</si>
  <si>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</si>
  <si>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</si>
  <si>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</si>
  <si>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</si>
  <si>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</si>
  <si>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</si>
  <si>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</si>
  <si>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</si>
  <si>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</si>
  <si>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</si>
  <si>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</si>
  <si>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</si>
  <si>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</si>
  <si>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</si>
  <si>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</si>
  <si>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</si>
  <si>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</si>
  <si>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</si>
  <si>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</si>
  <si>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</si>
  <si>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</si>
  <si>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</si>
  <si>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</si>
  <si>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</si>
  <si>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</si>
  <si>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</si>
  <si>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</si>
  <si>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</si>
  <si>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</si>
  <si>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</si>
  <si>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</si>
  <si>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</si>
  <si>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</si>
  <si>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</si>
  <si>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</si>
  <si>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</si>
  <si>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</si>
  <si>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</si>
  <si>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</si>
  <si>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</si>
  <si>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</si>
  <si>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</si>
  <si>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</si>
  <si>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</si>
  <si>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</si>
  <si>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</si>
  <si>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</si>
  <si>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</si>
  <si>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</si>
  <si>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</si>
  <si>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</si>
  <si>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</si>
  <si>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</si>
  <si>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</si>
  <si>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</si>
  <si>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</si>
  <si>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</si>
  <si>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</si>
  <si>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</si>
  <si>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</si>
  <si>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</si>
  <si>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</si>
  <si>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</si>
  <si>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</si>
  <si>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</si>
  <si>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</si>
  <si>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</si>
  <si>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</si>
  <si>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</si>
  <si>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</si>
  <si>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</si>
  <si>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</si>
  <si>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</si>
  <si>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</si>
  <si>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</si>
  <si>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</si>
  <si>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</si>
  <si>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</si>
  <si>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</si>
  <si>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</si>
  <si>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</si>
  <si>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</si>
  <si>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</si>
  <si>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</si>
  <si>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</si>
  <si>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</si>
  <si>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</si>
  <si>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</si>
  <si>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</si>
  <si>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</si>
  <si>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</si>
  <si>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</si>
  <si>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</si>
  <si>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</si>
  <si>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</si>
  <si>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</si>
  <si>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</si>
  <si>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</si>
  <si>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</si>
  <si>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</si>
  <si>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</si>
  <si>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</si>
  <si>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</si>
  <si>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</si>
  <si>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</si>
  <si>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</si>
  <si>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</si>
  <si>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</si>
  <si>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</si>
  <si>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</si>
  <si>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</si>
  <si>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</si>
  <si>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</si>
  <si>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</si>
  <si>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</si>
  <si>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</si>
  <si>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</si>
  <si>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</si>
  <si>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</si>
  <si>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</si>
  <si>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</si>
  <si>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</si>
  <si>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</si>
  <si>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</si>
  <si>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</si>
  <si>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</si>
  <si>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</si>
  <si>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</si>
  <si>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</si>
  <si>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</si>
  <si>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</si>
  <si>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</si>
  <si>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</si>
  <si>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</si>
  <si>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</si>
  <si>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</si>
  <si>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</si>
  <si>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</si>
  <si>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</si>
  <si>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</si>
  <si>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</si>
  <si>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</si>
  <si>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</si>
  <si>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</si>
  <si>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</si>
  <si>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</si>
  <si>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</si>
  <si>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</si>
  <si>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</si>
  <si>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</si>
  <si>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</si>
  <si>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</si>
  <si>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</si>
  <si>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</si>
  <si>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</si>
  <si>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</si>
  <si>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</si>
  <si>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</si>
  <si>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</si>
  <si>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</si>
  <si>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</si>
  <si>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</si>
  <si>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</si>
  <si>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</si>
  <si>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</si>
  <si>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</si>
  <si>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</si>
  <si>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</si>
  <si>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</si>
  <si>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</si>
  <si>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</si>
  <si>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</si>
  <si>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</si>
  <si>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</si>
  <si>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</si>
  <si>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</si>
  <si>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</si>
  <si>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</si>
  <si>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</si>
  <si>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</si>
  <si>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</si>
  <si>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</si>
  <si>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</si>
  <si>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</si>
  <si>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</si>
  <si>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</si>
  <si>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</si>
  <si>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</si>
  <si>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</si>
  <si>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</si>
  <si>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</si>
  <si>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</si>
  <si>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</si>
  <si>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</si>
  <si>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</si>
  <si>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</si>
  <si>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</si>
  <si>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</si>
  <si>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</si>
  <si>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</si>
  <si>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</si>
  <si>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</si>
  <si>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</si>
  <si>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</si>
  <si>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</si>
  <si>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</si>
  <si>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</si>
  <si>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</si>
  <si>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</si>
  <si>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</si>
  <si>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</si>
  <si>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</si>
  <si>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</si>
  <si>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</si>
  <si>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</si>
  <si>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</si>
  <si>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</si>
  <si>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</si>
  <si>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</si>
  <si>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</si>
  <si>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</si>
  <si>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</si>
  <si>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</si>
  <si>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</si>
  <si>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</si>
  <si>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</si>
  <si>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</si>
  <si>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</si>
  <si>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</si>
  <si>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</si>
  <si>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</si>
  <si>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</si>
  <si>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</si>
  <si>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</si>
  <si>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</si>
  <si>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</si>
  <si>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</si>
  <si>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</si>
  <si>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</si>
  <si>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</si>
  <si>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</si>
  <si>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</si>
  <si>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</si>
  <si>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</si>
  <si>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</si>
  <si>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</si>
  <si>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</si>
  <si>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</si>
  <si>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</si>
  <si>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</si>
  <si>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</si>
  <si>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</si>
  <si>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</si>
  <si>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</si>
  <si>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</si>
  <si>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</si>
  <si>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</si>
  <si>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</si>
  <si>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</si>
  <si>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</si>
  <si>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</si>
  <si>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</si>
  <si>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</si>
  <si>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</si>
  <si>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</si>
  <si>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</si>
  <si>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</si>
  <si>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</si>
  <si>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</si>
  <si>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</si>
  <si>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</si>
  <si>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</si>
  <si>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</si>
  <si>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</si>
  <si>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</si>
  <si>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</si>
  <si>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</si>
  <si>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</si>
  <si>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</si>
  <si>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</si>
  <si>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</si>
  <si>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2635E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</si>
  <si>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</si>
  <si>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</si>
  <si>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</si>
  <si>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</si>
  <si>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</si>
  <si>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</si>
  <si>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</si>
  <si>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</si>
  <si>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</si>
  <si>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</si>
  <si>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</si>
  <si>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</si>
  <si>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</si>
  <si>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</si>
  <si>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</si>
  <si>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</si>
  <si>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</si>
  <si>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</si>
  <si>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</si>
  <si>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</si>
  <si>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</si>
  <si>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</si>
  <si>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</si>
  <si>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</si>
  <si>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</si>
  <si>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</si>
  <si>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</si>
  <si>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</si>
  <si>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</si>
  <si>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</si>
  <si>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</si>
  <si>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</si>
  <si>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</si>
  <si>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</si>
  <si>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</si>
  <si>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</si>
  <si>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</si>
  <si>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</si>
  <si>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</si>
  <si>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</si>
  <si>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</si>
  <si>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</si>
  <si>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</si>
  <si>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</si>
  <si>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</si>
  <si>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</si>
  <si>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</si>
  <si>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</si>
  <si>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</si>
  <si>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</si>
  <si>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</si>
  <si>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</si>
  <si>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</si>
  <si>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</si>
  <si>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</si>
  <si>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</si>
  <si>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</si>
  <si>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</si>
  <si>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</si>
  <si>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</si>
  <si>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</si>
  <si>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</si>
  <si>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</si>
  <si>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</si>
  <si>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</si>
  <si>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</si>
  <si>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</si>
  <si>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</si>
  <si>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</si>
  <si>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</si>
  <si>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</si>
  <si>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</si>
  <si>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</si>
  <si>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</si>
  <si>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</si>
  <si>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</si>
  <si>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</si>
  <si>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</si>
  <si>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</si>
  <si>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</si>
  <si>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</si>
  <si>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</si>
  <si>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CMA CGM SAINTE ANNE</t>
    <phoneticPr fontId="35" type="noConversion"/>
  </si>
  <si>
    <t>CMA CGM POINTE DU PITON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</si>
  <si>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</si>
  <si>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</si>
  <si>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</si>
  <si>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</si>
  <si>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</si>
  <si>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</si>
  <si>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</si>
  <si>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</si>
  <si>
    <t>CSE0M0S</t>
    <phoneticPr fontId="83" type="noConversion"/>
  </si>
  <si>
    <t>CSE0K0S</t>
    <phoneticPr fontId="83" type="noConversion"/>
  </si>
  <si>
    <t>CSE0O0S</t>
    <phoneticPr fontId="83" type="noConversion"/>
  </si>
  <si>
    <t>2623S</t>
    <phoneticPr fontId="83" type="noConversion"/>
  </si>
  <si>
    <t>2622S</t>
    <phoneticPr fontId="83" type="noConversion"/>
  </si>
  <si>
    <t>2624S</t>
    <phoneticPr fontId="83" type="noConversion"/>
  </si>
  <si>
    <t>2623N</t>
    <phoneticPr fontId="83" type="noConversion"/>
  </si>
  <si>
    <t>2622N</t>
    <phoneticPr fontId="83" type="noConversion"/>
  </si>
  <si>
    <t>2624N</t>
    <phoneticPr fontId="83" type="noConversion"/>
  </si>
  <si>
    <t>19-20/Nov SHA</t>
    <phoneticPr fontId="83" type="noConversion"/>
  </si>
  <si>
    <t>22/Nov XMN</t>
    <phoneticPr fontId="83" type="noConversion"/>
  </si>
  <si>
    <t>2/Nov NSA</t>
    <phoneticPr fontId="83" type="noConversion"/>
  </si>
  <si>
    <t>FENG XIN DA 29</t>
    <phoneticPr fontId="35" type="noConversion"/>
  </si>
  <si>
    <t>2626E</t>
    <phoneticPr fontId="83" type="noConversion"/>
  </si>
  <si>
    <t>RONG YI LING HANG</t>
    <phoneticPr fontId="83" type="noConversion"/>
  </si>
  <si>
    <t>P/O HHX1</t>
    <phoneticPr fontId="83" type="noConversion"/>
  </si>
  <si>
    <t>18-19/Nov NGB call NBCT</t>
    <phoneticPr fontId="83" type="noConversion"/>
  </si>
  <si>
    <t>1/Nov NGB  call NBCT</t>
    <phoneticPr fontId="35" type="noConversion"/>
  </si>
  <si>
    <t>15/Nov NGB  call NBCT</t>
    <phoneticPr fontId="35" type="noConversion"/>
  </si>
  <si>
    <t>18/Nov NGB  call NBCT</t>
    <phoneticPr fontId="35" type="noConversion"/>
  </si>
  <si>
    <t>2626W</t>
    <phoneticPr fontId="35" type="noConversion"/>
  </si>
  <si>
    <t>22/Oct SGN</t>
    <phoneticPr fontId="83" type="noConversion"/>
  </si>
  <si>
    <t>29/Nov NGB</t>
    <phoneticPr fontId="35" type="noConversion"/>
  </si>
  <si>
    <t>JY BONITO</t>
    <phoneticPr fontId="35" type="noConversion"/>
  </si>
  <si>
    <t>Call QQCTU</t>
    <phoneticPr fontId="35" type="noConversion"/>
  </si>
  <si>
    <t>14/Oct NGB call NBCT</t>
    <phoneticPr fontId="35" type="noConversion"/>
  </si>
  <si>
    <t>18-19/Oct MNN</t>
    <phoneticPr fontId="35" type="noConversion"/>
  </si>
  <si>
    <t>21/Oct DAD</t>
    <phoneticPr fontId="35" type="noConversion"/>
  </si>
  <si>
    <t>OMIT SUBIC BAY</t>
    <phoneticPr fontId="35" type="noConversion"/>
  </si>
  <si>
    <t xml:space="preserve">2620N </t>
    <phoneticPr fontId="35" type="noConversion"/>
  </si>
  <si>
    <t>OMIT NGB</t>
    <phoneticPr fontId="35" type="noConversion"/>
  </si>
  <si>
    <t>11/Nov HKG</t>
    <phoneticPr fontId="35" type="noConversion"/>
  </si>
  <si>
    <t>P/I HHX2</t>
    <phoneticPr fontId="35" type="noConversion"/>
  </si>
  <si>
    <t>20/Oct LCH Call B5</t>
    <phoneticPr fontId="83" type="noConversion"/>
  </si>
  <si>
    <t>SITC HAODE</t>
    <phoneticPr fontId="35" type="noConversion"/>
  </si>
  <si>
    <t>2632S</t>
    <phoneticPr fontId="35" type="noConversion"/>
  </si>
  <si>
    <t>EVER LIVEN</t>
    <phoneticPr fontId="83" type="noConversion"/>
  </si>
  <si>
    <t>086W</t>
    <phoneticPr fontId="83" type="noConversion"/>
  </si>
  <si>
    <t>E086</t>
    <phoneticPr fontId="83" type="noConversion"/>
  </si>
  <si>
    <t>8/Nov PORT KLANG WEST</t>
    <phoneticPr fontId="83" type="noConversion"/>
  </si>
  <si>
    <t>9/Nov PORT KLANG NORTH</t>
    <phoneticPr fontId="83" type="noConversion"/>
  </si>
  <si>
    <t>11/Nov PORT KLANG WEST</t>
    <phoneticPr fontId="83" type="noConversion"/>
  </si>
  <si>
    <t>12/Nov PORT KLANG NORTH</t>
    <phoneticPr fontId="83" type="noConversion"/>
  </si>
  <si>
    <t>4/Nov SHA</t>
    <phoneticPr fontId="35" type="noConversion"/>
  </si>
  <si>
    <t>ESL SANA</t>
    <phoneticPr fontId="83" type="noConversion"/>
  </si>
  <si>
    <t>02648W</t>
    <phoneticPr fontId="83" type="noConversion"/>
  </si>
  <si>
    <t>02648E</t>
    <phoneticPr fontId="83" type="noConversion"/>
  </si>
  <si>
    <t>EVER LAMBENT</t>
    <phoneticPr fontId="83" type="noConversion"/>
  </si>
  <si>
    <t>078W</t>
    <phoneticPr fontId="83" type="noConversion"/>
  </si>
  <si>
    <t>078E</t>
    <phoneticPr fontId="83" type="noConversion"/>
  </si>
  <si>
    <t>02649W</t>
    <phoneticPr fontId="83" type="noConversion"/>
  </si>
  <si>
    <t>02649E</t>
    <phoneticPr fontId="83" type="noConversion"/>
  </si>
  <si>
    <t>12/Nov PKG</t>
    <phoneticPr fontId="35" type="noConversion"/>
  </si>
  <si>
    <t>19-20/Nov SHK</t>
    <phoneticPr fontId="35" type="noConversion"/>
  </si>
  <si>
    <t>15-16Novt XMN</t>
    <phoneticPr fontId="35" type="noConversion"/>
  </si>
  <si>
    <t>CSE0Q0S</t>
    <phoneticPr fontId="83" type="noConversion"/>
  </si>
  <si>
    <t>CSE0S0S</t>
    <phoneticPr fontId="83" type="noConversion"/>
  </si>
  <si>
    <t>P/O HHX2</t>
    <phoneticPr fontId="83" type="noConversion"/>
  </si>
  <si>
    <t>27/Nov DAD</t>
    <phoneticPr fontId="83" type="noConversion"/>
  </si>
  <si>
    <t>28-29/Nov HPH only discharge no loading</t>
    <phoneticPr fontId="83" type="noConversion"/>
  </si>
  <si>
    <t>23/Oct call Yangshan(discharged)</t>
    <phoneticPr fontId="83" type="noConversion"/>
  </si>
  <si>
    <t>24/Oct call WGQ2(Loading)</t>
    <phoneticPr fontId="83" type="noConversion"/>
  </si>
  <si>
    <t xml:space="preserve"> OMIT NGB  </t>
    <phoneticPr fontId="35" type="noConversion"/>
  </si>
  <si>
    <t>21-Nov NSA</t>
    <phoneticPr fontId="35" type="noConversion"/>
  </si>
  <si>
    <t>20-Nov SAD</t>
    <phoneticPr fontId="35" type="noConversion"/>
  </si>
  <si>
    <t>KCS000S89</t>
    <phoneticPr fontId="35" type="noConversion"/>
  </si>
  <si>
    <t>KCS020S89</t>
    <phoneticPr fontId="35" type="noConversion"/>
  </si>
  <si>
    <t>KCS060S89</t>
    <phoneticPr fontId="35" type="noConversion"/>
  </si>
  <si>
    <t>KCS080S89</t>
    <phoneticPr fontId="35" type="noConversion"/>
  </si>
  <si>
    <t>KCS010N89</t>
    <phoneticPr fontId="35" type="noConversion"/>
  </si>
  <si>
    <t>KCS030N89</t>
    <phoneticPr fontId="35" type="noConversion"/>
  </si>
  <si>
    <t>KCS070N89</t>
    <phoneticPr fontId="35" type="noConversion"/>
  </si>
  <si>
    <t>KCS090N89</t>
    <phoneticPr fontId="35" type="noConversion"/>
  </si>
  <si>
    <t>KCS0D0S89</t>
    <phoneticPr fontId="35" type="noConversion"/>
  </si>
  <si>
    <t>KCS0E0N89</t>
    <phoneticPr fontId="35" type="noConversion"/>
  </si>
  <si>
    <t>5-6/Nov call QQCTN</t>
    <phoneticPr fontId="83" type="noConversion"/>
  </si>
  <si>
    <t>29-30/Oct call CWT(CCT)</t>
    <phoneticPr fontId="83" type="noConversion"/>
  </si>
  <si>
    <t>12/Nov Call NBCT</t>
    <phoneticPr fontId="83" type="noConversion"/>
  </si>
  <si>
    <t>11/Nov XMN</t>
    <phoneticPr fontId="83" type="noConversion"/>
  </si>
  <si>
    <t>12/Nov MNS</t>
    <phoneticPr fontId="83" type="noConversion"/>
  </si>
  <si>
    <t>13/Nov SUBIC BAY</t>
    <phoneticPr fontId="83" type="noConversion"/>
  </si>
  <si>
    <t>3-4/Nov OSA</t>
    <phoneticPr fontId="83" type="noConversion"/>
  </si>
  <si>
    <t>5/Nov TYO</t>
    <phoneticPr fontId="83" type="noConversion"/>
  </si>
  <si>
    <t>6/Nov YOK</t>
    <phoneticPr fontId="83" type="noConversion"/>
  </si>
  <si>
    <t>7/Nov NGO</t>
    <phoneticPr fontId="83" type="noConversion"/>
  </si>
  <si>
    <t>10-11/Dec SHK</t>
    <phoneticPr fontId="83" type="noConversion"/>
  </si>
  <si>
    <t>8-9/Nov NSA</t>
    <phoneticPr fontId="35" type="noConversion"/>
  </si>
  <si>
    <t>9-10/Nov SHK</t>
    <phoneticPr fontId="35" type="noConversion"/>
  </si>
  <si>
    <t>15-16/Nov NSA</t>
    <phoneticPr fontId="35" type="noConversion"/>
  </si>
  <si>
    <t>16-17/Nov SHK</t>
    <phoneticPr fontId="35" type="noConversion"/>
  </si>
  <si>
    <t>22-23/Nov NSA</t>
    <phoneticPr fontId="35" type="noConversion"/>
  </si>
  <si>
    <t>23-24/Nov SHK</t>
    <phoneticPr fontId="35" type="noConversion"/>
  </si>
  <si>
    <t>29-30/Nov NSA</t>
    <phoneticPr fontId="35" type="noConversion"/>
  </si>
  <si>
    <t>30/Nov-1/Dec SHK</t>
    <phoneticPr fontId="35" type="noConversion"/>
  </si>
  <si>
    <t>7/Nov XMN</t>
    <phoneticPr fontId="35" type="noConversion"/>
  </si>
  <si>
    <t>14-15/Nov NSA</t>
    <phoneticPr fontId="35" type="noConversion"/>
  </si>
  <si>
    <t>15-16/Nov SHK</t>
    <phoneticPr fontId="35" type="noConversion"/>
  </si>
  <si>
    <t>28-29/Nov NSA</t>
    <phoneticPr fontId="35" type="noConversion"/>
  </si>
  <si>
    <t>29-30/Nov SHK</t>
    <phoneticPr fontId="35" type="noConversion"/>
  </si>
  <si>
    <t>5-6/Dec NSA</t>
    <phoneticPr fontId="35" type="noConversion"/>
  </si>
  <si>
    <t>6-7/Dec SHK</t>
    <phoneticPr fontId="35" type="noConversion"/>
  </si>
  <si>
    <t>12-13/Dec NSA</t>
    <phoneticPr fontId="35" type="noConversion"/>
  </si>
  <si>
    <t>13/-14Dec SHK</t>
    <phoneticPr fontId="35" type="noConversion"/>
  </si>
  <si>
    <t>19-20/Dec NSA</t>
    <phoneticPr fontId="35" type="noConversion"/>
  </si>
  <si>
    <t>20-21/Dec SHK</t>
    <phoneticPr fontId="35" type="noConversion"/>
  </si>
  <si>
    <t>26-27/Dec NSA</t>
    <phoneticPr fontId="35" type="noConversion"/>
  </si>
  <si>
    <t>27-28/Dec SHK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</si>
</sst>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55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0" fillId="0" borderId="7" xfId="0" applyBorder="1">
      <alignment vertical="center"/>
    </xf>
    <xf numFmtId="176" fontId="12" fillId="0" borderId="7" xfId="2" applyFont="1" applyBorder="1" applyAlignment="1">
      <alignment horizontal="center"/>
    </xf>
    <xf numFmtId="177" fontId="12" fillId="0" borderId="6" xfId="2" applyNumberFormat="1" applyFont="1" applyBorder="1" applyAlignment="1">
      <alignment horizontal="center" vertical="center"/>
    </xf>
    <xf numFmtId="177" fontId="12" fillId="0" borderId="7" xfId="2" applyNumberFormat="1" applyFont="1" applyBorder="1" applyAlignment="1">
      <alignment horizontal="center" vertical="center"/>
    </xf>
    <xf numFmtId="176" fontId="9" fillId="6" borderId="7" xfId="0" applyFont="1" applyFill="1" applyBorder="1" applyAlignment="1">
      <alignment horizontal="center" vertical="center"/>
    </xf>
    <xf numFmtId="176" fontId="12" fillId="6" borderId="7" xfId="0" applyFont="1" applyFill="1" applyBorder="1" applyAlignment="1">
      <alignment horizontal="center" vertical="center"/>
    </xf>
    <xf numFmtId="16" fontId="10" fillId="0" borderId="13" xfId="2" applyNumberFormat="1" applyFont="1" applyBorder="1" applyAlignment="1">
      <alignment horizontal="left" vertical="center"/>
    </xf>
    <xf numFmtId="176" fontId="10" fillId="0" borderId="3" xfId="2" applyFont="1" applyBorder="1" applyAlignment="1">
      <alignment horizontal="center" vertical="center"/>
    </xf>
    <xf numFmtId="176" fontId="6" fillId="0" borderId="0" xfId="0" applyFont="1" applyAlignment="1">
      <alignment horizontal="center" vertical="center"/>
    </xf>
    <xf numFmtId="176" fontId="28" fillId="0" borderId="0" xfId="1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2" xfId="0" applyFont="1" applyFill="1" applyBorder="1" applyAlignment="1">
      <alignment horizontal="left" vertical="center"/>
    </xf>
    <xf numFmtId="176" fontId="5" fillId="3" borderId="3" xfId="2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8" borderId="3" xfId="0" applyFont="1" applyFill="1" applyBorder="1" applyAlignment="1">
      <alignment horizontal="left" vertical="center"/>
    </xf>
    <xf numFmtId="176" fontId="82" fillId="3" borderId="3" xfId="2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7" xfId="2" applyNumberFormat="1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24" fillId="7" borderId="4" xfId="2" applyNumberFormat="1" applyFont="1" applyFill="1" applyBorder="1" applyAlignment="1">
      <alignment horizontal="center" vertical="center"/>
    </xf>
    <xf numFmtId="16" fontId="24" fillId="7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4" fillId="2" borderId="1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15" fillId="0" borderId="7" xfId="0" applyFont="1" applyBorder="1" applyAlignment="1">
      <alignment horizontal="center" vertical="center"/>
    </xf>
    <xf numFmtId="176" fontId="15" fillId="0" borderId="5" xfId="0" applyFont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43" fillId="0" borderId="6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0" fillId="7" borderId="4" xfId="2" applyFont="1" applyFill="1" applyBorder="1" applyAlignment="1">
      <alignment horizontal="center" vertical="center"/>
    </xf>
    <xf numFmtId="176" fontId="10" fillId="7" borderId="5" xfId="2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514350</xdr:colOff>
      <xdr:row>0</xdr:row>
      <xdr:rowOff>0</xdr:rowOff>
    </xdr:from>
    <xdr:to>
      <xdr:col>0</xdr:col>
      <xdr:colOff>1388745</xdr:colOff>
      <xdr:row>0</xdr:row>
      <xdr:rowOff>555717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244929</xdr:colOff>
      <xdr:row>0</xdr:row>
      <xdr:rowOff>59325</xdr:rowOff>
    </xdr:from>
    <xdr:to>
      <xdr:col>0</xdr:col>
      <xdr:colOff>1121229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246745</xdr:colOff>
      <xdr:row>0</xdr:row>
      <xdr:rowOff>3266</xdr:rowOff>
    </xdr:from>
    <xdr:to>
      <xdr:col>0</xdr:col>
      <xdr:colOff>1313545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1272540</xdr:colOff>
      <xdr:row>1</xdr:row>
      <xdr:rowOff>94615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tabSelected="1" workbookViewId="0">
      <selection activeCell="W64" sqref="W63:W64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35" t="s">
        <v>0</v>
      </c>
      <c r="C1" s="535"/>
      <c r="D1" s="535"/>
      <c r="E1" s="535"/>
      <c r="F1" s="535"/>
      <c r="G1" s="535"/>
      <c r="H1" s="535"/>
      <c r="I1" s="535"/>
      <c r="J1" s="535"/>
      <c r="K1" s="535"/>
      <c r="L1" s="535"/>
      <c r="M1" s="535"/>
      <c r="N1" s="535"/>
      <c r="O1" s="535"/>
      <c r="P1" s="535"/>
      <c r="Q1" s="535"/>
      <c r="R1" s="535"/>
      <c r="S1" s="535"/>
      <c r="T1" s="535"/>
      <c r="U1" s="535"/>
      <c r="V1" s="535"/>
      <c r="W1" s="535"/>
      <c r="X1" s="535"/>
      <c r="Y1" s="535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36" t="s">
        <v>1</v>
      </c>
      <c r="C2" s="536"/>
      <c r="D2" s="536"/>
      <c r="E2" s="536"/>
      <c r="F2" s="536"/>
      <c r="G2" s="536"/>
      <c r="H2" s="536"/>
      <c r="I2" s="536"/>
      <c r="J2" s="536"/>
      <c r="K2" s="536"/>
      <c r="L2" s="536"/>
      <c r="M2" s="536"/>
      <c r="N2" s="536"/>
      <c r="O2" s="536"/>
      <c r="P2" s="536"/>
      <c r="Q2" s="536"/>
      <c r="R2" s="536"/>
      <c r="S2" s="536"/>
      <c r="T2" s="536"/>
      <c r="U2" s="536"/>
      <c r="V2" s="536"/>
      <c r="W2" s="536"/>
      <c r="X2" s="536"/>
      <c r="Y2" s="536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37" t="s">
        <v>3</v>
      </c>
      <c r="B4" s="538"/>
      <c r="C4" s="538"/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U4" s="538"/>
      <c r="V4" s="538"/>
      <c r="W4" s="538"/>
      <c r="X4" s="538"/>
      <c r="Y4" s="538"/>
    </row>
    <row r="5" spans="1:260">
      <c r="A5" s="95" t="s">
        <v>4</v>
      </c>
      <c r="B5" s="95" t="s">
        <v>5</v>
      </c>
      <c r="C5" s="539" t="s">
        <v>6</v>
      </c>
      <c r="D5" s="540"/>
      <c r="E5" s="499" t="s">
        <v>7</v>
      </c>
      <c r="F5" s="499"/>
      <c r="G5" s="499" t="s">
        <v>8</v>
      </c>
      <c r="H5" s="499"/>
      <c r="I5" s="499" t="s">
        <v>9</v>
      </c>
      <c r="J5" s="499"/>
      <c r="K5" s="539" t="s">
        <v>10</v>
      </c>
      <c r="L5" s="541"/>
      <c r="M5" s="539" t="s">
        <v>11</v>
      </c>
      <c r="N5" s="541"/>
      <c r="O5" s="539" t="s">
        <v>12</v>
      </c>
      <c r="P5" s="541"/>
      <c r="Q5" s="539" t="s">
        <v>11</v>
      </c>
      <c r="R5" s="541"/>
      <c r="S5" s="539" t="s">
        <v>12</v>
      </c>
      <c r="T5" s="541"/>
      <c r="U5" s="95" t="s">
        <v>5</v>
      </c>
      <c r="V5" s="539" t="s">
        <v>6</v>
      </c>
      <c r="W5" s="540"/>
      <c r="X5" s="499" t="s">
        <v>7</v>
      </c>
      <c r="Y5" s="499"/>
    </row>
    <row r="6" spans="1:260">
      <c r="A6" s="527" t="s">
        <v>13</v>
      </c>
      <c r="B6" s="527" t="s">
        <v>14</v>
      </c>
      <c r="C6" s="483" t="s">
        <v>15</v>
      </c>
      <c r="D6" s="483"/>
      <c r="E6" s="483" t="s">
        <v>16</v>
      </c>
      <c r="F6" s="483"/>
      <c r="G6" s="483" t="s">
        <v>17</v>
      </c>
      <c r="H6" s="483"/>
      <c r="I6" s="483" t="s">
        <v>18</v>
      </c>
      <c r="J6" s="483"/>
      <c r="K6" s="492" t="s">
        <v>19</v>
      </c>
      <c r="L6" s="534"/>
      <c r="M6" s="492" t="s">
        <v>20</v>
      </c>
      <c r="N6" s="534"/>
      <c r="O6" s="492" t="s">
        <v>21</v>
      </c>
      <c r="P6" s="534"/>
      <c r="Q6" s="492" t="s">
        <v>20</v>
      </c>
      <c r="R6" s="534"/>
      <c r="S6" s="492" t="s">
        <v>21</v>
      </c>
      <c r="T6" s="534"/>
      <c r="U6" s="418" t="s">
        <v>14</v>
      </c>
      <c r="V6" s="483" t="s">
        <v>15</v>
      </c>
      <c r="W6" s="483"/>
      <c r="X6" s="483" t="s">
        <v>16</v>
      </c>
      <c r="Y6" s="483"/>
    </row>
    <row r="7" spans="1:260">
      <c r="A7" s="528"/>
      <c r="B7" s="528"/>
      <c r="C7" s="527" t="s">
        <v>22</v>
      </c>
      <c r="D7" s="527"/>
      <c r="E7" s="527" t="s">
        <v>22</v>
      </c>
      <c r="F7" s="527"/>
      <c r="G7" s="527" t="s">
        <v>22</v>
      </c>
      <c r="H7" s="527"/>
      <c r="I7" s="527" t="s">
        <v>22</v>
      </c>
      <c r="J7" s="527"/>
      <c r="K7" s="527" t="s">
        <v>22</v>
      </c>
      <c r="L7" s="527"/>
      <c r="M7" s="527" t="s">
        <v>22</v>
      </c>
      <c r="N7" s="527"/>
      <c r="O7" s="527" t="s">
        <v>22</v>
      </c>
      <c r="P7" s="527"/>
      <c r="Q7" s="527" t="s">
        <v>22</v>
      </c>
      <c r="R7" s="527"/>
      <c r="S7" s="527" t="s">
        <v>22</v>
      </c>
      <c r="T7" s="527"/>
      <c r="U7" s="419"/>
      <c r="V7" s="527" t="s">
        <v>22</v>
      </c>
      <c r="W7" s="527"/>
      <c r="X7" s="527" t="s">
        <v>22</v>
      </c>
      <c r="Y7" s="527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32" t="s">
        <v>71</v>
      </c>
      <c r="H22" s="533"/>
      <c r="I22" s="532" t="s">
        <v>72</v>
      </c>
      <c r="J22" s="533"/>
      <c r="K22" s="532" t="s">
        <v>73</v>
      </c>
      <c r="L22" s="533"/>
      <c r="M22" s="532" t="s">
        <v>72</v>
      </c>
      <c r="N22" s="533"/>
      <c r="O22" s="532" t="s">
        <v>72</v>
      </c>
      <c r="P22" s="533"/>
      <c r="Q22" s="532" t="s">
        <v>74</v>
      </c>
      <c r="R22" s="533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30" t="s">
        <v>87</v>
      </c>
      <c r="H28" s="531"/>
      <c r="I28" s="530" t="s">
        <v>88</v>
      </c>
      <c r="J28" s="531"/>
      <c r="K28" s="530" t="s">
        <v>89</v>
      </c>
      <c r="L28" s="531"/>
      <c r="M28" s="430"/>
      <c r="N28" s="430"/>
      <c r="O28" s="430"/>
      <c r="P28" s="430"/>
      <c r="Q28" s="530" t="s">
        <v>90</v>
      </c>
      <c r="R28" s="531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30" t="s">
        <v>93</v>
      </c>
      <c r="H29" s="531"/>
      <c r="I29" s="530" t="s">
        <v>94</v>
      </c>
      <c r="J29" s="531"/>
      <c r="K29" s="530" t="s">
        <v>95</v>
      </c>
      <c r="L29" s="531"/>
      <c r="M29" s="430"/>
      <c r="N29" s="430"/>
      <c r="O29" s="430"/>
      <c r="P29" s="430"/>
      <c r="Q29" s="530" t="s">
        <v>96</v>
      </c>
      <c r="R29" s="531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30" t="s">
        <v>101</v>
      </c>
      <c r="H31" s="531"/>
      <c r="I31" s="530" t="s">
        <v>102</v>
      </c>
      <c r="J31" s="531"/>
      <c r="K31" s="530" t="s">
        <v>103</v>
      </c>
      <c r="L31" s="531"/>
      <c r="M31" s="356"/>
      <c r="N31" s="356"/>
      <c r="O31" s="356"/>
      <c r="P31" s="356"/>
      <c r="Q31" s="530" t="s">
        <v>104</v>
      </c>
      <c r="R31" s="531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30" t="s">
        <v>119</v>
      </c>
      <c r="H38" s="531"/>
      <c r="I38" s="530" t="s">
        <v>120</v>
      </c>
      <c r="J38" s="531"/>
      <c r="K38" s="530" t="s">
        <v>121</v>
      </c>
      <c r="L38" s="531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30" t="s">
        <v>124</v>
      </c>
      <c r="H39" s="531"/>
      <c r="I39" s="530" t="s">
        <v>125</v>
      </c>
      <c r="J39" s="531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30" t="s">
        <v>128</v>
      </c>
      <c r="H40" s="531"/>
      <c r="I40" s="530" t="s">
        <v>129</v>
      </c>
      <c r="J40" s="531"/>
      <c r="K40" s="530" t="s">
        <v>130</v>
      </c>
      <c r="L40" s="531"/>
      <c r="M40" s="430"/>
      <c r="N40" s="430"/>
      <c r="O40" s="430"/>
      <c r="P40" s="430"/>
      <c r="Q40" s="530" t="s">
        <v>131</v>
      </c>
      <c r="R40" s="531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30" t="s">
        <v>137</v>
      </c>
      <c r="H42" s="531"/>
      <c r="I42" s="530" t="s">
        <v>138</v>
      </c>
      <c r="J42" s="531"/>
      <c r="K42" s="530" t="s">
        <v>139</v>
      </c>
      <c r="L42" s="531"/>
      <c r="M42" s="430"/>
      <c r="N42" s="430"/>
      <c r="O42" s="430"/>
      <c r="P42" s="430"/>
      <c r="Q42" s="530" t="s">
        <v>140</v>
      </c>
      <c r="R42" s="531"/>
      <c r="S42" s="430"/>
      <c r="T42" s="430"/>
      <c r="U42" s="428" t="s">
        <v>141</v>
      </c>
      <c r="V42" s="530" t="s">
        <v>142</v>
      </c>
      <c r="W42" s="531"/>
      <c r="X42" s="530" t="s">
        <v>143</v>
      </c>
      <c r="Y42" s="531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30" t="s">
        <v>2069</v>
      </c>
      <c r="H43" s="531"/>
      <c r="I43" s="530" t="s">
        <v>2066</v>
      </c>
      <c r="J43" s="531"/>
      <c r="K43" s="530" t="s">
        <v>2067</v>
      </c>
      <c r="L43" s="531"/>
      <c r="M43" s="356"/>
      <c r="N43" s="356"/>
      <c r="O43" s="356"/>
      <c r="P43" s="356"/>
      <c r="Q43" s="530" t="s">
        <v>2068</v>
      </c>
      <c r="R43" s="531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30" t="s">
        <v>149</v>
      </c>
      <c r="H44" s="531"/>
      <c r="I44" s="530" t="s">
        <v>150</v>
      </c>
      <c r="J44" s="531"/>
      <c r="K44" s="530" t="s">
        <v>151</v>
      </c>
      <c r="L44" s="531"/>
      <c r="M44" s="430"/>
      <c r="N44" s="430"/>
      <c r="O44" s="430"/>
      <c r="P44" s="430"/>
      <c r="Q44" s="530" t="s">
        <v>152</v>
      </c>
      <c r="R44" s="531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30" t="s">
        <v>2168</v>
      </c>
      <c r="H46" s="531"/>
      <c r="I46" s="530" t="s">
        <v>2169</v>
      </c>
      <c r="J46" s="531"/>
      <c r="K46" s="530" t="s">
        <v>2170</v>
      </c>
      <c r="L46" s="531"/>
      <c r="M46" s="356"/>
      <c r="N46" s="356"/>
      <c r="O46" s="356"/>
      <c r="P46" s="356"/>
      <c r="Q46" s="530" t="s">
        <v>2171</v>
      </c>
      <c r="R46" s="531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30" t="s">
        <v>2162</v>
      </c>
      <c r="H48" s="531"/>
      <c r="I48" s="530" t="s">
        <v>2163</v>
      </c>
      <c r="J48" s="531"/>
      <c r="K48" s="530" t="s">
        <v>2164</v>
      </c>
      <c r="L48" s="531"/>
      <c r="M48" s="356"/>
      <c r="N48" s="356"/>
      <c r="O48" s="356"/>
      <c r="P48" s="356"/>
      <c r="Q48" s="530" t="s">
        <v>2165</v>
      </c>
      <c r="R48" s="531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30" t="s">
        <v>2430</v>
      </c>
      <c r="H49" s="531"/>
      <c r="I49" s="530" t="s">
        <v>2431</v>
      </c>
      <c r="J49" s="531"/>
      <c r="K49" s="530" t="s">
        <v>2432</v>
      </c>
      <c r="L49" s="531"/>
      <c r="M49" s="356"/>
      <c r="N49" s="356"/>
      <c r="O49" s="356"/>
      <c r="P49" s="356"/>
      <c r="Q49" s="530" t="s">
        <v>2435</v>
      </c>
      <c r="R49" s="531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 hidden="1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30" t="s">
        <v>2423</v>
      </c>
      <c r="H52" s="531"/>
      <c r="I52" s="530" t="s">
        <v>2424</v>
      </c>
      <c r="J52" s="531"/>
      <c r="K52" s="530" t="s">
        <v>2425</v>
      </c>
      <c r="L52" s="531"/>
      <c r="M52" s="356"/>
      <c r="N52" s="356"/>
      <c r="O52" s="356"/>
      <c r="P52" s="356"/>
      <c r="Q52" s="530" t="s">
        <v>2426</v>
      </c>
      <c r="R52" s="531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4" si="106">F53+3</f>
        <v>46315</v>
      </c>
      <c r="H53" s="22">
        <f t="shared" ref="H53:H54" si="107">G53+1</f>
        <v>46316</v>
      </c>
      <c r="I53" s="22">
        <f t="shared" ref="I53:I54" si="108">H53+1</f>
        <v>46317</v>
      </c>
      <c r="J53" s="22">
        <f t="shared" ref="J53:J54" si="109">H53+1</f>
        <v>46317</v>
      </c>
      <c r="K53" s="22">
        <f t="shared" ref="K53:K54" si="110">H53+2</f>
        <v>46318</v>
      </c>
      <c r="L53" s="429">
        <f t="shared" ref="L53:L54" si="111">K53</f>
        <v>46318</v>
      </c>
      <c r="M53" s="356"/>
      <c r="N53" s="356"/>
      <c r="O53" s="356"/>
      <c r="P53" s="356"/>
      <c r="Q53" s="22">
        <f t="shared" ref="Q53:Q54" si="112">L53+1</f>
        <v>46319</v>
      </c>
      <c r="R53" s="22">
        <f t="shared" ref="R53:R54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2570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530" t="s">
        <v>2757</v>
      </c>
      <c r="H55" s="531"/>
      <c r="I55" s="530" t="s">
        <v>2758</v>
      </c>
      <c r="J55" s="531"/>
      <c r="K55" s="530" t="s">
        <v>2759</v>
      </c>
      <c r="L55" s="531"/>
      <c r="M55" s="356"/>
      <c r="N55" s="356"/>
      <c r="O55" s="356"/>
      <c r="P55" s="356"/>
      <c r="Q55" s="530" t="s">
        <v>2760</v>
      </c>
      <c r="R55" s="531"/>
      <c r="S55" s="222"/>
      <c r="T55" s="222"/>
      <c r="U55" s="252" t="s">
        <v>2294</v>
      </c>
      <c r="V55" s="22"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2570</v>
      </c>
      <c r="B56" s="252" t="s">
        <v>2574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121" t="s">
        <v>2159</v>
      </c>
      <c r="L56" s="121" t="s">
        <v>2159</v>
      </c>
      <c r="M56" s="356"/>
      <c r="N56" s="356"/>
      <c r="O56" s="356"/>
      <c r="P56" s="356"/>
      <c r="Q56" s="22">
        <v>46340</v>
      </c>
      <c r="R56" s="22">
        <v>46340</v>
      </c>
      <c r="S56" s="222"/>
      <c r="T56" s="222"/>
      <c r="U56" s="252" t="s">
        <v>2576</v>
      </c>
      <c r="V56" s="22">
        <f t="shared" si="117"/>
        <v>46345</v>
      </c>
      <c r="W56" s="22">
        <f t="shared" ref="W56:W57" si="125">V56</f>
        <v>46345</v>
      </c>
      <c r="X56" s="22">
        <f t="shared" ref="X56:X57" si="126">V56+1</f>
        <v>46346</v>
      </c>
      <c r="Y56" s="22">
        <f t="shared" ref="Y56:Y57" si="127">X56+1</f>
        <v>46347</v>
      </c>
    </row>
    <row r="57" spans="1:26">
      <c r="A57" s="184" t="s">
        <v>37</v>
      </c>
      <c r="B57" s="252" t="s">
        <v>2575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ref="K57" si="128">H57+2</f>
        <v>46346</v>
      </c>
      <c r="L57" s="429">
        <f t="shared" ref="L57" si="129">K57</f>
        <v>46346</v>
      </c>
      <c r="M57" s="356"/>
      <c r="N57" s="356"/>
      <c r="O57" s="356"/>
      <c r="P57" s="356"/>
      <c r="Q57" s="121" t="s">
        <v>2159</v>
      </c>
      <c r="R57" s="121" t="s">
        <v>2159</v>
      </c>
      <c r="S57" s="222"/>
      <c r="T57" s="222"/>
      <c r="U57" s="252" t="s">
        <v>2577</v>
      </c>
      <c r="V57" s="22">
        <v>46352</v>
      </c>
      <c r="W57" s="22">
        <f t="shared" si="125"/>
        <v>46352</v>
      </c>
      <c r="X57" s="22">
        <f t="shared" si="126"/>
        <v>46353</v>
      </c>
      <c r="Y57" s="22">
        <f t="shared" si="127"/>
        <v>46354</v>
      </c>
    </row>
    <row r="58" spans="1:26">
      <c r="A58" s="177" t="s">
        <v>2570</v>
      </c>
      <c r="B58" s="252" t="s">
        <v>2578</v>
      </c>
      <c r="C58" s="22">
        <v>46345</v>
      </c>
      <c r="D58" s="22">
        <f t="shared" ref="D58:D59" si="130">C58</f>
        <v>46345</v>
      </c>
      <c r="E58" s="22">
        <f t="shared" ref="E58:E59" si="131">C58+1</f>
        <v>46346</v>
      </c>
      <c r="F58" s="22">
        <f t="shared" ref="F58:F59" si="132">D58+2</f>
        <v>46347</v>
      </c>
      <c r="G58" s="22">
        <f t="shared" ref="G58:G59" si="133">F58+3</f>
        <v>46350</v>
      </c>
      <c r="H58" s="22">
        <f t="shared" ref="H58:H59" si="134">G58+1</f>
        <v>46351</v>
      </c>
      <c r="I58" s="22">
        <f t="shared" ref="I58:I59" si="135">H58+1</f>
        <v>46352</v>
      </c>
      <c r="J58" s="22">
        <f t="shared" ref="J58:J59" si="136">H58+1</f>
        <v>46352</v>
      </c>
      <c r="K58" s="22">
        <f t="shared" ref="K58:K59" si="137">H58+2</f>
        <v>46353</v>
      </c>
      <c r="L58" s="429">
        <f t="shared" ref="L58:L59" si="138">K58</f>
        <v>46353</v>
      </c>
      <c r="M58" s="356"/>
      <c r="N58" s="356"/>
      <c r="O58" s="356"/>
      <c r="P58" s="356"/>
      <c r="Q58" s="121" t="s">
        <v>2159</v>
      </c>
      <c r="R58" s="121" t="s">
        <v>2159</v>
      </c>
      <c r="S58" s="222"/>
      <c r="T58" s="222"/>
      <c r="U58" s="252" t="s">
        <v>2580</v>
      </c>
      <c r="V58" s="22">
        <v>46359</v>
      </c>
      <c r="W58" s="22">
        <f t="shared" ref="W58:W59" si="139">V58</f>
        <v>46359</v>
      </c>
      <c r="X58" s="22">
        <f t="shared" ref="X58:X59" si="140">V58+1</f>
        <v>46360</v>
      </c>
      <c r="Y58" s="22">
        <f t="shared" ref="Y58:Y59" si="141">X58+1</f>
        <v>46361</v>
      </c>
    </row>
    <row r="59" spans="1:26">
      <c r="A59" s="184" t="s">
        <v>37</v>
      </c>
      <c r="B59" s="252" t="s">
        <v>2579</v>
      </c>
      <c r="C59" s="22">
        <v>46352</v>
      </c>
      <c r="D59" s="22">
        <f t="shared" si="130"/>
        <v>46352</v>
      </c>
      <c r="E59" s="22">
        <f t="shared" si="131"/>
        <v>46353</v>
      </c>
      <c r="F59" s="22">
        <f t="shared" si="132"/>
        <v>46354</v>
      </c>
      <c r="G59" s="22">
        <f t="shared" si="133"/>
        <v>46357</v>
      </c>
      <c r="H59" s="22">
        <f t="shared" si="134"/>
        <v>46358</v>
      </c>
      <c r="I59" s="22">
        <f t="shared" si="135"/>
        <v>46359</v>
      </c>
      <c r="J59" s="22">
        <f t="shared" si="136"/>
        <v>46359</v>
      </c>
      <c r="K59" s="22">
        <f t="shared" si="137"/>
        <v>46360</v>
      </c>
      <c r="L59" s="429">
        <f t="shared" si="138"/>
        <v>46360</v>
      </c>
      <c r="M59" s="356"/>
      <c r="N59" s="356"/>
      <c r="O59" s="356"/>
      <c r="P59" s="356"/>
      <c r="Q59" s="22">
        <f t="shared" ref="Q58:Q59" si="142">L59+1</f>
        <v>46361</v>
      </c>
      <c r="R59" s="22">
        <f t="shared" ref="R58:R59" si="143">Q59</f>
        <v>46361</v>
      </c>
      <c r="S59" s="222"/>
      <c r="T59" s="222"/>
      <c r="U59" s="252" t="s">
        <v>2581</v>
      </c>
      <c r="V59" s="22">
        <f t="shared" si="117"/>
        <v>46366</v>
      </c>
      <c r="W59" s="22">
        <f t="shared" si="139"/>
        <v>46366</v>
      </c>
      <c r="X59" s="22">
        <f t="shared" si="140"/>
        <v>46367</v>
      </c>
      <c r="Y59" s="22">
        <f t="shared" si="141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29" t="s">
        <v>161</v>
      </c>
      <c r="C61" s="529"/>
      <c r="D61" s="529"/>
      <c r="E61" s="529"/>
      <c r="F61" s="529"/>
      <c r="G61" s="529"/>
      <c r="H61" s="529"/>
      <c r="I61" s="529"/>
      <c r="J61" s="529"/>
      <c r="K61" s="529"/>
      <c r="L61" s="529"/>
      <c r="M61" s="529"/>
      <c r="N61" s="529"/>
      <c r="O61" s="529"/>
      <c r="P61" s="529"/>
      <c r="Q61" s="529"/>
      <c r="R61" s="529"/>
      <c r="S61" s="529"/>
      <c r="T61" s="529"/>
      <c r="U61" s="529"/>
    </row>
    <row r="62" spans="1:26">
      <c r="A62" s="32" t="s">
        <v>162</v>
      </c>
      <c r="B62" s="524" t="s">
        <v>163</v>
      </c>
      <c r="C62" s="525"/>
      <c r="D62" s="525"/>
      <c r="E62" s="525"/>
      <c r="F62" s="525"/>
      <c r="G62" s="525"/>
      <c r="H62" s="525"/>
      <c r="I62" s="525"/>
      <c r="J62" s="525"/>
      <c r="K62" s="525"/>
      <c r="L62" s="525"/>
      <c r="M62" s="525"/>
      <c r="N62" s="525"/>
      <c r="O62" s="525"/>
      <c r="P62" s="525"/>
      <c r="Q62" s="525"/>
      <c r="R62" s="525"/>
      <c r="S62" s="525"/>
      <c r="T62" s="525"/>
      <c r="U62" s="526"/>
      <c r="V62" s="5"/>
      <c r="W62" s="5"/>
    </row>
    <row r="63" spans="1:26">
      <c r="A63" s="32" t="s">
        <v>164</v>
      </c>
      <c r="B63" s="524" t="s">
        <v>165</v>
      </c>
      <c r="C63" s="525"/>
      <c r="D63" s="525"/>
      <c r="E63" s="525"/>
      <c r="F63" s="525"/>
      <c r="G63" s="525"/>
      <c r="H63" s="525"/>
      <c r="I63" s="525"/>
      <c r="J63" s="525"/>
      <c r="K63" s="525"/>
      <c r="L63" s="525"/>
      <c r="M63" s="525"/>
      <c r="N63" s="525"/>
      <c r="O63" s="525"/>
      <c r="P63" s="525"/>
      <c r="Q63" s="525"/>
      <c r="R63" s="525"/>
      <c r="S63" s="525"/>
      <c r="T63" s="525"/>
      <c r="U63" s="526"/>
      <c r="X63" s="435"/>
    </row>
    <row r="64" spans="1:26">
      <c r="A64" s="130" t="s">
        <v>166</v>
      </c>
      <c r="B64" s="522" t="s">
        <v>167</v>
      </c>
      <c r="C64" s="522"/>
      <c r="D64" s="522"/>
      <c r="E64" s="522"/>
      <c r="F64" s="522"/>
      <c r="G64" s="522"/>
      <c r="H64" s="522"/>
      <c r="I64" s="522"/>
      <c r="J64" s="522"/>
      <c r="K64" s="522"/>
      <c r="L64" s="522"/>
      <c r="M64" s="522"/>
      <c r="N64" s="522"/>
      <c r="O64" s="522"/>
      <c r="P64" s="522"/>
      <c r="Q64" s="522"/>
      <c r="R64" s="522"/>
      <c r="S64" s="522"/>
      <c r="T64" s="522"/>
      <c r="U64" s="522"/>
    </row>
    <row r="65" spans="1:21">
      <c r="A65" s="130" t="s">
        <v>168</v>
      </c>
      <c r="B65" s="522" t="s">
        <v>169</v>
      </c>
      <c r="C65" s="522"/>
      <c r="D65" s="522"/>
      <c r="E65" s="522"/>
      <c r="F65" s="522"/>
      <c r="G65" s="522"/>
      <c r="H65" s="522"/>
      <c r="I65" s="522"/>
      <c r="J65" s="522"/>
      <c r="K65" s="522"/>
      <c r="L65" s="522"/>
      <c r="M65" s="522"/>
      <c r="N65" s="522"/>
      <c r="O65" s="522"/>
      <c r="P65" s="522"/>
      <c r="Q65" s="522"/>
      <c r="R65" s="522"/>
      <c r="S65" s="522"/>
      <c r="T65" s="522"/>
      <c r="U65" s="522"/>
    </row>
    <row r="66" spans="1:21">
      <c r="A66" s="130" t="s">
        <v>170</v>
      </c>
      <c r="B66" s="524" t="s">
        <v>171</v>
      </c>
      <c r="C66" s="525"/>
      <c r="D66" s="525"/>
      <c r="E66" s="525"/>
      <c r="F66" s="525"/>
      <c r="G66" s="525"/>
      <c r="H66" s="525"/>
      <c r="I66" s="525"/>
      <c r="J66" s="525"/>
      <c r="K66" s="525"/>
      <c r="L66" s="525"/>
      <c r="M66" s="525"/>
      <c r="N66" s="525"/>
      <c r="O66" s="525"/>
      <c r="P66" s="525"/>
      <c r="Q66" s="525"/>
      <c r="R66" s="525"/>
      <c r="S66" s="525"/>
      <c r="T66" s="525"/>
      <c r="U66" s="526"/>
    </row>
    <row r="67" spans="1:21">
      <c r="A67" s="130" t="s">
        <v>172</v>
      </c>
      <c r="B67" s="524" t="s">
        <v>173</v>
      </c>
      <c r="C67" s="525"/>
      <c r="D67" s="525"/>
      <c r="E67" s="525"/>
      <c r="F67" s="525"/>
      <c r="G67" s="525"/>
      <c r="H67" s="525"/>
      <c r="I67" s="525"/>
      <c r="J67" s="525"/>
      <c r="K67" s="525"/>
      <c r="L67" s="525"/>
      <c r="M67" s="525"/>
      <c r="N67" s="525"/>
      <c r="O67" s="525"/>
      <c r="P67" s="525"/>
      <c r="Q67" s="525"/>
      <c r="R67" s="525"/>
      <c r="S67" s="525"/>
      <c r="T67" s="525"/>
      <c r="U67" s="526"/>
    </row>
    <row r="68" spans="1:21">
      <c r="A68" s="130" t="s">
        <v>174</v>
      </c>
      <c r="B68" s="524" t="s">
        <v>175</v>
      </c>
      <c r="C68" s="525"/>
      <c r="D68" s="525"/>
      <c r="E68" s="525"/>
      <c r="F68" s="525"/>
      <c r="G68" s="525"/>
      <c r="H68" s="525"/>
      <c r="I68" s="525"/>
      <c r="J68" s="525"/>
      <c r="K68" s="525"/>
      <c r="L68" s="525"/>
      <c r="M68" s="525"/>
      <c r="N68" s="525"/>
      <c r="O68" s="525"/>
      <c r="P68" s="525"/>
      <c r="Q68" s="525"/>
      <c r="R68" s="525"/>
      <c r="S68" s="525"/>
      <c r="T68" s="525"/>
      <c r="U68" s="526"/>
    </row>
    <row r="69" spans="1:21">
      <c r="A69" s="130" t="s">
        <v>176</v>
      </c>
      <c r="B69" s="524" t="s">
        <v>177</v>
      </c>
      <c r="C69" s="525"/>
      <c r="D69" s="525"/>
      <c r="E69" s="525"/>
      <c r="F69" s="525"/>
      <c r="G69" s="525"/>
      <c r="H69" s="525"/>
      <c r="I69" s="525"/>
      <c r="J69" s="525"/>
      <c r="K69" s="525"/>
      <c r="L69" s="525"/>
      <c r="M69" s="525"/>
      <c r="N69" s="525"/>
      <c r="O69" s="525"/>
      <c r="P69" s="525"/>
      <c r="Q69" s="525"/>
      <c r="R69" s="525"/>
      <c r="S69" s="525"/>
      <c r="T69" s="525"/>
      <c r="U69" s="526"/>
    </row>
    <row r="75" spans="1:21">
      <c r="I75" t="s">
        <v>178</v>
      </c>
    </row>
  </sheetData>
  <mergeCells count="108">
    <mergeCell ref="G55:H55"/>
    <mergeCell ref="I55:J55"/>
    <mergeCell ref="K55:L55"/>
    <mergeCell ref="Q55:R5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35" t="s">
        <v>0</v>
      </c>
      <c r="C1" s="535"/>
      <c r="D1" s="535"/>
      <c r="E1" s="535"/>
      <c r="F1" s="535"/>
      <c r="G1" s="535"/>
      <c r="H1" s="535"/>
      <c r="I1" s="535"/>
      <c r="J1" s="535"/>
      <c r="K1" s="535"/>
      <c r="L1" s="535"/>
      <c r="M1" s="535"/>
      <c r="N1" s="535"/>
      <c r="O1" s="535"/>
      <c r="P1" s="535"/>
      <c r="Q1" s="535"/>
      <c r="R1" s="1"/>
      <c r="S1" s="1"/>
      <c r="T1" s="2"/>
    </row>
    <row r="2" spans="1:248" ht="17.100000000000001" customHeight="1">
      <c r="B2" s="536" t="s">
        <v>1</v>
      </c>
      <c r="C2" s="536"/>
      <c r="D2" s="536"/>
      <c r="E2" s="536"/>
      <c r="F2" s="536"/>
      <c r="G2" s="536"/>
      <c r="H2" s="536"/>
      <c r="I2" s="536"/>
      <c r="J2" s="536"/>
      <c r="K2" s="536"/>
      <c r="L2" s="536"/>
      <c r="M2" s="536"/>
      <c r="N2" s="536"/>
      <c r="O2" s="536"/>
      <c r="P2" s="536"/>
      <c r="Q2" s="536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37" t="s">
        <v>179</v>
      </c>
      <c r="B4" s="538"/>
      <c r="C4" s="538"/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</row>
    <row r="5" spans="1:248">
      <c r="A5" s="95" t="s">
        <v>4</v>
      </c>
      <c r="B5" s="95" t="s">
        <v>5</v>
      </c>
      <c r="C5" s="499" t="s">
        <v>180</v>
      </c>
      <c r="D5" s="499"/>
      <c r="E5" s="499" t="s">
        <v>7</v>
      </c>
      <c r="F5" s="499"/>
      <c r="G5" s="539" t="s">
        <v>11</v>
      </c>
      <c r="H5" s="540"/>
      <c r="I5" s="539" t="s">
        <v>12</v>
      </c>
      <c r="J5" s="541"/>
      <c r="K5" s="558" t="s">
        <v>181</v>
      </c>
      <c r="L5" s="558"/>
      <c r="M5" s="95" t="s">
        <v>5</v>
      </c>
      <c r="N5" s="499" t="s">
        <v>180</v>
      </c>
      <c r="O5" s="499"/>
      <c r="P5" s="499" t="s">
        <v>7</v>
      </c>
      <c r="Q5" s="499"/>
    </row>
    <row r="6" spans="1:248">
      <c r="A6" s="527" t="s">
        <v>13</v>
      </c>
      <c r="B6" s="527" t="s">
        <v>14</v>
      </c>
      <c r="C6" s="483" t="s">
        <v>182</v>
      </c>
      <c r="D6" s="483"/>
      <c r="E6" s="483" t="s">
        <v>16</v>
      </c>
      <c r="F6" s="483"/>
      <c r="G6" s="492" t="s">
        <v>20</v>
      </c>
      <c r="H6" s="493"/>
      <c r="I6" s="492" t="s">
        <v>21</v>
      </c>
      <c r="J6" s="534"/>
      <c r="K6" s="542" t="s">
        <v>183</v>
      </c>
      <c r="L6" s="542"/>
      <c r="M6" s="418" t="s">
        <v>14</v>
      </c>
      <c r="N6" s="483" t="s">
        <v>182</v>
      </c>
      <c r="O6" s="483"/>
      <c r="P6" s="483" t="s">
        <v>16</v>
      </c>
      <c r="Q6" s="483"/>
    </row>
    <row r="7" spans="1:248">
      <c r="A7" s="528"/>
      <c r="B7" s="528"/>
      <c r="C7" s="527" t="s">
        <v>22</v>
      </c>
      <c r="D7" s="527"/>
      <c r="E7" s="527" t="s">
        <v>22</v>
      </c>
      <c r="F7" s="527"/>
      <c r="G7" s="527" t="s">
        <v>22</v>
      </c>
      <c r="H7" s="527"/>
      <c r="I7" s="527" t="s">
        <v>22</v>
      </c>
      <c r="J7" s="527"/>
      <c r="K7" s="527" t="s">
        <v>22</v>
      </c>
      <c r="L7" s="527"/>
      <c r="M7" s="419"/>
      <c r="N7" s="527" t="s">
        <v>22</v>
      </c>
      <c r="O7" s="527"/>
      <c r="P7" s="527" t="s">
        <v>22</v>
      </c>
      <c r="Q7" s="527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63" t="s">
        <v>208</v>
      </c>
      <c r="D15" s="564"/>
      <c r="E15" s="564"/>
      <c r="F15" s="564"/>
      <c r="G15" s="564"/>
      <c r="H15" s="564"/>
      <c r="I15" s="564"/>
      <c r="J15" s="564"/>
      <c r="K15" s="564"/>
      <c r="L15" s="565"/>
      <c r="M15" s="184" t="s">
        <v>209</v>
      </c>
      <c r="N15" s="563" t="s">
        <v>208</v>
      </c>
      <c r="O15" s="564"/>
      <c r="P15" s="564"/>
      <c r="Q15" s="565"/>
    </row>
    <row r="16" spans="1:248" hidden="1">
      <c r="A16" s="251" t="s">
        <v>194</v>
      </c>
      <c r="B16" s="252" t="s">
        <v>210</v>
      </c>
      <c r="C16" s="563" t="s">
        <v>208</v>
      </c>
      <c r="D16" s="564"/>
      <c r="E16" s="564"/>
      <c r="F16" s="564"/>
      <c r="G16" s="564"/>
      <c r="H16" s="564"/>
      <c r="I16" s="564"/>
      <c r="J16" s="564"/>
      <c r="K16" s="564"/>
      <c r="L16" s="565"/>
      <c r="M16" s="184" t="s">
        <v>211</v>
      </c>
      <c r="N16" s="563" t="s">
        <v>208</v>
      </c>
      <c r="O16" s="564"/>
      <c r="P16" s="564"/>
      <c r="Q16" s="565"/>
    </row>
    <row r="17" spans="1:17" hidden="1">
      <c r="A17" s="251" t="s">
        <v>194</v>
      </c>
      <c r="B17" s="252" t="s">
        <v>212</v>
      </c>
      <c r="C17" s="563" t="s">
        <v>208</v>
      </c>
      <c r="D17" s="564"/>
      <c r="E17" s="564"/>
      <c r="F17" s="564"/>
      <c r="G17" s="564"/>
      <c r="H17" s="564"/>
      <c r="I17" s="564"/>
      <c r="J17" s="564"/>
      <c r="K17" s="564"/>
      <c r="L17" s="565"/>
      <c r="M17" s="184" t="s">
        <v>213</v>
      </c>
      <c r="N17" s="563" t="s">
        <v>208</v>
      </c>
      <c r="O17" s="564"/>
      <c r="P17" s="564"/>
      <c r="Q17" s="565"/>
    </row>
    <row r="18" spans="1:17" hidden="1">
      <c r="A18" s="251" t="s">
        <v>194</v>
      </c>
      <c r="B18" s="252" t="s">
        <v>214</v>
      </c>
      <c r="C18" s="563" t="s">
        <v>208</v>
      </c>
      <c r="D18" s="564"/>
      <c r="E18" s="564"/>
      <c r="F18" s="564"/>
      <c r="G18" s="564"/>
      <c r="H18" s="564"/>
      <c r="I18" s="564"/>
      <c r="J18" s="564"/>
      <c r="K18" s="564"/>
      <c r="L18" s="565"/>
      <c r="M18" s="184" t="s">
        <v>215</v>
      </c>
      <c r="N18" s="563" t="s">
        <v>208</v>
      </c>
      <c r="O18" s="564"/>
      <c r="P18" s="564"/>
      <c r="Q18" s="565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63" t="s">
        <v>208</v>
      </c>
      <c r="O22" s="564"/>
      <c r="P22" s="564"/>
      <c r="Q22" s="565"/>
    </row>
    <row r="23" spans="1:17" hidden="1">
      <c r="A23" s="263" t="s">
        <v>216</v>
      </c>
      <c r="B23" s="252" t="s">
        <v>225</v>
      </c>
      <c r="C23" s="563" t="s">
        <v>208</v>
      </c>
      <c r="D23" s="564"/>
      <c r="E23" s="564"/>
      <c r="F23" s="564"/>
      <c r="G23" s="564"/>
      <c r="H23" s="564"/>
      <c r="I23" s="564"/>
      <c r="J23" s="564"/>
      <c r="K23" s="564"/>
      <c r="L23" s="565"/>
      <c r="M23" s="184" t="s">
        <v>226</v>
      </c>
      <c r="N23" s="563" t="s">
        <v>208</v>
      </c>
      <c r="O23" s="564"/>
      <c r="P23" s="564"/>
      <c r="Q23" s="565"/>
    </row>
    <row r="24" spans="1:17" hidden="1">
      <c r="A24" s="263" t="s">
        <v>216</v>
      </c>
      <c r="B24" s="252" t="s">
        <v>227</v>
      </c>
      <c r="C24" s="563" t="s">
        <v>208</v>
      </c>
      <c r="D24" s="564"/>
      <c r="E24" s="564"/>
      <c r="F24" s="564"/>
      <c r="G24" s="564"/>
      <c r="H24" s="564"/>
      <c r="I24" s="564"/>
      <c r="J24" s="564"/>
      <c r="K24" s="564"/>
      <c r="L24" s="565"/>
      <c r="M24" s="184" t="s">
        <v>228</v>
      </c>
      <c r="N24" s="563" t="s">
        <v>208</v>
      </c>
      <c r="O24" s="564"/>
      <c r="P24" s="564"/>
      <c r="Q24" s="565"/>
    </row>
    <row r="25" spans="1:17" hidden="1">
      <c r="A25" s="263" t="s">
        <v>216</v>
      </c>
      <c r="B25" s="252" t="s">
        <v>229</v>
      </c>
      <c r="C25" s="563" t="s">
        <v>208</v>
      </c>
      <c r="D25" s="564"/>
      <c r="E25" s="564"/>
      <c r="F25" s="564"/>
      <c r="G25" s="564"/>
      <c r="H25" s="564"/>
      <c r="I25" s="564"/>
      <c r="J25" s="564"/>
      <c r="K25" s="564"/>
      <c r="L25" s="565"/>
      <c r="M25" s="184" t="s">
        <v>230</v>
      </c>
      <c r="N25" s="563" t="s">
        <v>208</v>
      </c>
      <c r="O25" s="564"/>
      <c r="P25" s="564"/>
      <c r="Q25" s="565"/>
    </row>
    <row r="26" spans="1:17" hidden="1">
      <c r="A26" s="263" t="s">
        <v>216</v>
      </c>
      <c r="B26" s="252" t="s">
        <v>231</v>
      </c>
      <c r="C26" s="563" t="s">
        <v>208</v>
      </c>
      <c r="D26" s="564"/>
      <c r="E26" s="564"/>
      <c r="F26" s="564"/>
      <c r="G26" s="564"/>
      <c r="H26" s="564"/>
      <c r="I26" s="564"/>
      <c r="J26" s="564"/>
      <c r="K26" s="564"/>
      <c r="L26" s="565"/>
      <c r="M26" s="184" t="s">
        <v>232</v>
      </c>
      <c r="N26" s="563" t="s">
        <v>208</v>
      </c>
      <c r="O26" s="564"/>
      <c r="P26" s="564"/>
      <c r="Q26" s="565"/>
    </row>
    <row r="27" spans="1:17" hidden="1">
      <c r="A27" s="562" t="s">
        <v>208</v>
      </c>
      <c r="B27" s="562"/>
      <c r="C27" s="562"/>
      <c r="D27" s="562"/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</row>
    <row r="28" spans="1:17" hidden="1">
      <c r="A28" s="562" t="s">
        <v>208</v>
      </c>
      <c r="B28" s="562"/>
      <c r="C28" s="562"/>
      <c r="D28" s="562"/>
      <c r="E28" s="562"/>
      <c r="F28" s="562"/>
      <c r="G28" s="562"/>
      <c r="H28" s="562"/>
      <c r="I28" s="562"/>
      <c r="J28" s="562"/>
      <c r="K28" s="562"/>
      <c r="L28" s="562"/>
      <c r="M28" s="562"/>
      <c r="N28" s="562"/>
      <c r="O28" s="562"/>
      <c r="P28" s="562"/>
      <c r="Q28" s="562"/>
    </row>
    <row r="29" spans="1:17" hidden="1">
      <c r="A29" s="562" t="s">
        <v>208</v>
      </c>
      <c r="B29" s="562"/>
      <c r="C29" s="562"/>
      <c r="D29" s="562"/>
      <c r="E29" s="562"/>
      <c r="F29" s="562"/>
      <c r="G29" s="562"/>
      <c r="H29" s="562"/>
      <c r="I29" s="562"/>
      <c r="J29" s="562"/>
      <c r="K29" s="562"/>
      <c r="L29" s="562"/>
      <c r="M29" s="562"/>
      <c r="N29" s="562"/>
      <c r="O29" s="562"/>
      <c r="P29" s="562"/>
      <c r="Q29" s="562"/>
    </row>
    <row r="30" spans="1:17" hidden="1">
      <c r="A30" s="562" t="s">
        <v>208</v>
      </c>
      <c r="B30" s="562"/>
      <c r="C30" s="562"/>
      <c r="D30" s="562"/>
      <c r="E30" s="562"/>
      <c r="F30" s="562"/>
      <c r="G30" s="562"/>
      <c r="H30" s="562"/>
      <c r="I30" s="562"/>
      <c r="J30" s="562"/>
      <c r="K30" s="562"/>
      <c r="L30" s="562"/>
      <c r="M30" s="562"/>
      <c r="N30" s="562"/>
      <c r="O30" s="562"/>
      <c r="P30" s="562"/>
      <c r="Q30" s="562"/>
    </row>
    <row r="31" spans="1:17" hidden="1">
      <c r="A31" s="562" t="s">
        <v>208</v>
      </c>
      <c r="B31" s="562"/>
      <c r="C31" s="562"/>
      <c r="D31" s="562"/>
      <c r="E31" s="562"/>
      <c r="F31" s="562"/>
      <c r="G31" s="562"/>
      <c r="H31" s="562"/>
      <c r="I31" s="562"/>
      <c r="J31" s="562"/>
      <c r="K31" s="562"/>
      <c r="L31" s="562"/>
      <c r="M31" s="562"/>
      <c r="N31" s="562"/>
      <c r="O31" s="562"/>
      <c r="P31" s="562"/>
      <c r="Q31" s="562"/>
    </row>
    <row r="32" spans="1:17" hidden="1">
      <c r="A32" s="562" t="s">
        <v>208</v>
      </c>
      <c r="B32" s="562"/>
      <c r="C32" s="562"/>
      <c r="D32" s="562"/>
      <c r="E32" s="562"/>
      <c r="F32" s="562"/>
      <c r="G32" s="562"/>
      <c r="H32" s="562"/>
      <c r="I32" s="562"/>
      <c r="J32" s="562"/>
      <c r="K32" s="562"/>
      <c r="L32" s="562"/>
      <c r="M32" s="562"/>
      <c r="N32" s="562"/>
      <c r="O32" s="562"/>
      <c r="P32" s="562"/>
      <c r="Q32" s="562"/>
    </row>
    <row r="33" spans="1:17" hidden="1">
      <c r="A33" s="562" t="s">
        <v>208</v>
      </c>
      <c r="B33" s="562"/>
      <c r="C33" s="562"/>
      <c r="D33" s="562"/>
      <c r="E33" s="562"/>
      <c r="F33" s="562"/>
      <c r="G33" s="562"/>
      <c r="H33" s="562"/>
      <c r="I33" s="562"/>
      <c r="J33" s="562"/>
      <c r="K33" s="562"/>
      <c r="L33" s="562"/>
      <c r="M33" s="562"/>
      <c r="N33" s="562"/>
      <c r="O33" s="562"/>
      <c r="P33" s="562"/>
      <c r="Q33" s="562"/>
    </row>
    <row r="34" spans="1:17" hidden="1">
      <c r="A34" s="562" t="s">
        <v>208</v>
      </c>
      <c r="B34" s="562"/>
      <c r="C34" s="562"/>
      <c r="D34" s="562"/>
      <c r="E34" s="562"/>
      <c r="F34" s="562"/>
      <c r="G34" s="562"/>
      <c r="H34" s="562"/>
      <c r="I34" s="562"/>
      <c r="J34" s="562"/>
      <c r="K34" s="562"/>
      <c r="L34" s="562"/>
      <c r="M34" s="562"/>
      <c r="N34" s="562"/>
      <c r="O34" s="562"/>
      <c r="P34" s="562"/>
      <c r="Q34" s="562"/>
    </row>
    <row r="35" spans="1:17" hidden="1">
      <c r="A35" s="562" t="s">
        <v>208</v>
      </c>
      <c r="B35" s="562"/>
      <c r="C35" s="562"/>
      <c r="D35" s="562"/>
      <c r="E35" s="562"/>
      <c r="F35" s="562"/>
      <c r="G35" s="562"/>
      <c r="H35" s="562"/>
      <c r="I35" s="562"/>
      <c r="J35" s="562"/>
      <c r="K35" s="562"/>
      <c r="L35" s="562"/>
      <c r="M35" s="562"/>
      <c r="N35" s="562"/>
      <c r="O35" s="562"/>
      <c r="P35" s="562"/>
      <c r="Q35" s="562"/>
    </row>
    <row r="36" spans="1:17" hidden="1">
      <c r="A36" s="562" t="s">
        <v>208</v>
      </c>
      <c r="B36" s="562"/>
      <c r="C36" s="562"/>
      <c r="D36" s="562"/>
      <c r="E36" s="562"/>
      <c r="F36" s="562"/>
      <c r="G36" s="562"/>
      <c r="H36" s="562"/>
      <c r="I36" s="562"/>
      <c r="J36" s="562"/>
      <c r="K36" s="562"/>
      <c r="L36" s="562"/>
      <c r="M36" s="562"/>
      <c r="N36" s="562"/>
      <c r="O36" s="562"/>
      <c r="P36" s="562"/>
      <c r="Q36" s="562"/>
    </row>
    <row r="37" spans="1:17" hidden="1">
      <c r="A37" s="562" t="s">
        <v>208</v>
      </c>
      <c r="B37" s="562"/>
      <c r="C37" s="562"/>
      <c r="D37" s="562"/>
      <c r="E37" s="562"/>
      <c r="F37" s="562"/>
      <c r="G37" s="562"/>
      <c r="H37" s="562"/>
      <c r="I37" s="562"/>
      <c r="J37" s="562"/>
      <c r="K37" s="562"/>
      <c r="L37" s="562"/>
      <c r="M37" s="562"/>
      <c r="N37" s="562"/>
      <c r="O37" s="562"/>
      <c r="P37" s="562"/>
      <c r="Q37" s="562"/>
    </row>
    <row r="38" spans="1:17" hidden="1">
      <c r="A38" s="562" t="s">
        <v>208</v>
      </c>
      <c r="B38" s="562"/>
      <c r="C38" s="562"/>
      <c r="D38" s="562"/>
      <c r="E38" s="562"/>
      <c r="F38" s="562"/>
      <c r="G38" s="562"/>
      <c r="H38" s="562"/>
      <c r="I38" s="562"/>
      <c r="J38" s="562"/>
      <c r="K38" s="562"/>
      <c r="L38" s="562"/>
      <c r="M38" s="562"/>
      <c r="N38" s="562"/>
      <c r="O38" s="562"/>
      <c r="P38" s="562"/>
      <c r="Q38" s="562"/>
    </row>
    <row r="39" spans="1:17" hidden="1">
      <c r="A39" s="562" t="s">
        <v>208</v>
      </c>
      <c r="B39" s="562"/>
      <c r="C39" s="562"/>
      <c r="D39" s="562"/>
      <c r="E39" s="562"/>
      <c r="F39" s="562"/>
      <c r="G39" s="562"/>
      <c r="H39" s="562"/>
      <c r="I39" s="562"/>
      <c r="J39" s="562"/>
      <c r="K39" s="562"/>
      <c r="L39" s="562"/>
      <c r="M39" s="562"/>
      <c r="N39" s="562"/>
      <c r="O39" s="562"/>
      <c r="P39" s="562"/>
      <c r="Q39" s="562"/>
    </row>
    <row r="40" spans="1:17" hidden="1">
      <c r="A40" s="562" t="s">
        <v>208</v>
      </c>
      <c r="B40" s="562"/>
      <c r="C40" s="562"/>
      <c r="D40" s="562"/>
      <c r="E40" s="562"/>
      <c r="F40" s="562"/>
      <c r="G40" s="562"/>
      <c r="H40" s="562"/>
      <c r="I40" s="562"/>
      <c r="J40" s="562"/>
      <c r="K40" s="562"/>
      <c r="L40" s="562"/>
      <c r="M40" s="562"/>
      <c r="N40" s="562"/>
      <c r="O40" s="562"/>
      <c r="P40" s="562"/>
      <c r="Q40" s="562"/>
    </row>
    <row r="41" spans="1:17" hidden="1">
      <c r="A41" s="562" t="s">
        <v>208</v>
      </c>
      <c r="B41" s="562"/>
      <c r="C41" s="562"/>
      <c r="D41" s="562"/>
      <c r="E41" s="562"/>
      <c r="F41" s="562"/>
      <c r="G41" s="562"/>
      <c r="H41" s="562"/>
      <c r="I41" s="562"/>
      <c r="J41" s="562"/>
      <c r="K41" s="562"/>
      <c r="L41" s="562"/>
      <c r="M41" s="562"/>
      <c r="N41" s="562"/>
      <c r="O41" s="562"/>
      <c r="P41" s="562"/>
      <c r="Q41" s="562"/>
    </row>
    <row r="42" spans="1:17" hidden="1">
      <c r="A42" s="562" t="s">
        <v>208</v>
      </c>
      <c r="B42" s="562"/>
      <c r="C42" s="562"/>
      <c r="D42" s="562"/>
      <c r="E42" s="562"/>
      <c r="F42" s="562"/>
      <c r="G42" s="562"/>
      <c r="H42" s="562"/>
      <c r="I42" s="562"/>
      <c r="J42" s="562"/>
      <c r="K42" s="562"/>
      <c r="L42" s="562"/>
      <c r="M42" s="562"/>
      <c r="N42" s="562"/>
      <c r="O42" s="562"/>
      <c r="P42" s="562"/>
      <c r="Q42" s="562"/>
    </row>
    <row r="43" spans="1:17" hidden="1">
      <c r="A43" s="562" t="s">
        <v>208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</row>
    <row r="44" spans="1:17" hidden="1">
      <c r="A44" s="562" t="s">
        <v>208</v>
      </c>
      <c r="B44" s="562"/>
      <c r="C44" s="562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</row>
    <row r="45" spans="1:17" hidden="1">
      <c r="A45" s="562" t="s">
        <v>208</v>
      </c>
      <c r="B45" s="562"/>
      <c r="C45" s="562"/>
      <c r="D45" s="562"/>
      <c r="E45" s="562"/>
      <c r="F45" s="562"/>
      <c r="G45" s="562"/>
      <c r="H45" s="562"/>
      <c r="I45" s="562"/>
      <c r="J45" s="562"/>
      <c r="K45" s="562"/>
      <c r="L45" s="562"/>
      <c r="M45" s="562"/>
      <c r="N45" s="562"/>
      <c r="O45" s="562"/>
      <c r="P45" s="562"/>
      <c r="Q45" s="562"/>
    </row>
    <row r="46" spans="1:17" hidden="1">
      <c r="A46" s="562" t="s">
        <v>208</v>
      </c>
      <c r="B46" s="562"/>
      <c r="C46" s="562"/>
      <c r="D46" s="562"/>
      <c r="E46" s="562"/>
      <c r="F46" s="562"/>
      <c r="G46" s="562"/>
      <c r="H46" s="562"/>
      <c r="I46" s="562"/>
      <c r="J46" s="562"/>
      <c r="K46" s="562"/>
      <c r="L46" s="562"/>
      <c r="M46" s="562"/>
      <c r="N46" s="562"/>
      <c r="O46" s="562"/>
      <c r="P46" s="562"/>
      <c r="Q46" s="562"/>
    </row>
    <row r="47" spans="1:17" hidden="1">
      <c r="A47" s="562" t="s">
        <v>208</v>
      </c>
      <c r="B47" s="562"/>
      <c r="C47" s="562"/>
      <c r="D47" s="562"/>
      <c r="E47" s="562"/>
      <c r="F47" s="562"/>
      <c r="G47" s="562"/>
      <c r="H47" s="562"/>
      <c r="I47" s="562"/>
      <c r="J47" s="562"/>
      <c r="K47" s="562"/>
      <c r="L47" s="562"/>
      <c r="M47" s="562"/>
      <c r="N47" s="562"/>
      <c r="O47" s="562"/>
      <c r="P47" s="562"/>
      <c r="Q47" s="562"/>
    </row>
    <row r="48" spans="1:17" hidden="1">
      <c r="A48" s="562" t="s">
        <v>208</v>
      </c>
      <c r="B48" s="562"/>
      <c r="C48" s="562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</row>
    <row r="49" spans="1:17" hidden="1">
      <c r="A49" s="562" t="s">
        <v>208</v>
      </c>
      <c r="B49" s="562"/>
      <c r="C49" s="562"/>
      <c r="D49" s="562"/>
      <c r="E49" s="562"/>
      <c r="F49" s="562"/>
      <c r="G49" s="562"/>
      <c r="H49" s="562"/>
      <c r="I49" s="562"/>
      <c r="J49" s="562"/>
      <c r="K49" s="562"/>
      <c r="L49" s="562"/>
      <c r="M49" s="562"/>
      <c r="N49" s="562"/>
      <c r="O49" s="562"/>
      <c r="P49" s="562"/>
      <c r="Q49" s="562"/>
    </row>
    <row r="50" spans="1:17" hidden="1">
      <c r="A50" s="562" t="s">
        <v>208</v>
      </c>
      <c r="B50" s="562"/>
      <c r="C50" s="562"/>
      <c r="D50" s="562"/>
      <c r="E50" s="562"/>
      <c r="F50" s="562"/>
      <c r="G50" s="562"/>
      <c r="H50" s="562"/>
      <c r="I50" s="562"/>
      <c r="J50" s="562"/>
      <c r="K50" s="562"/>
      <c r="L50" s="562"/>
      <c r="M50" s="562"/>
      <c r="N50" s="562"/>
      <c r="O50" s="562"/>
      <c r="P50" s="562"/>
      <c r="Q50" s="562"/>
    </row>
    <row r="51" spans="1:17" hidden="1">
      <c r="A51" s="562" t="s">
        <v>208</v>
      </c>
      <c r="B51" s="562"/>
      <c r="C51" s="562"/>
      <c r="D51" s="562"/>
      <c r="E51" s="562"/>
      <c r="F51" s="562"/>
      <c r="G51" s="562"/>
      <c r="H51" s="562"/>
      <c r="I51" s="562"/>
      <c r="J51" s="562"/>
      <c r="K51" s="562"/>
      <c r="L51" s="562"/>
      <c r="M51" s="562"/>
      <c r="N51" s="562"/>
      <c r="O51" s="562"/>
      <c r="P51" s="562"/>
      <c r="Q51" s="562"/>
    </row>
    <row r="52" spans="1:17" hidden="1">
      <c r="A52" s="562" t="s">
        <v>208</v>
      </c>
      <c r="B52" s="562"/>
      <c r="C52" s="562"/>
      <c r="D52" s="562"/>
      <c r="E52" s="562"/>
      <c r="F52" s="562"/>
      <c r="G52" s="562"/>
      <c r="H52" s="562"/>
      <c r="I52" s="562"/>
      <c r="J52" s="562"/>
      <c r="K52" s="562"/>
      <c r="L52" s="562"/>
      <c r="M52" s="562"/>
      <c r="N52" s="562"/>
      <c r="O52" s="562"/>
      <c r="P52" s="562"/>
      <c r="Q52" s="562"/>
    </row>
    <row r="53" spans="1:17" hidden="1">
      <c r="A53" s="562" t="s">
        <v>208</v>
      </c>
      <c r="B53" s="562"/>
      <c r="C53" s="562"/>
      <c r="D53" s="562"/>
      <c r="E53" s="562"/>
      <c r="F53" s="562"/>
      <c r="G53" s="562"/>
      <c r="H53" s="562"/>
      <c r="I53" s="562"/>
      <c r="J53" s="562"/>
      <c r="K53" s="562"/>
      <c r="L53" s="562"/>
      <c r="M53" s="562"/>
      <c r="N53" s="562"/>
      <c r="O53" s="562"/>
      <c r="P53" s="562"/>
      <c r="Q53" s="562"/>
    </row>
    <row r="54" spans="1:17" hidden="1">
      <c r="A54" s="562" t="s">
        <v>208</v>
      </c>
      <c r="B54" s="562"/>
      <c r="C54" s="562"/>
      <c r="D54" s="562"/>
      <c r="E54" s="562"/>
      <c r="F54" s="562"/>
      <c r="G54" s="562"/>
      <c r="H54" s="562"/>
      <c r="I54" s="562"/>
      <c r="J54" s="562"/>
      <c r="K54" s="562"/>
      <c r="L54" s="562"/>
      <c r="M54" s="562"/>
      <c r="N54" s="562"/>
      <c r="O54" s="562"/>
      <c r="P54" s="562"/>
      <c r="Q54" s="562"/>
    </row>
    <row r="55" spans="1:17" hidden="1">
      <c r="A55" s="562" t="s">
        <v>208</v>
      </c>
      <c r="B55" s="562"/>
      <c r="C55" s="562"/>
      <c r="D55" s="562"/>
      <c r="E55" s="562"/>
      <c r="F55" s="562"/>
      <c r="G55" s="562"/>
      <c r="H55" s="562"/>
      <c r="I55" s="562"/>
      <c r="J55" s="562"/>
      <c r="K55" s="562"/>
      <c r="L55" s="562"/>
      <c r="M55" s="562"/>
      <c r="N55" s="562"/>
      <c r="O55" s="562"/>
      <c r="P55" s="562"/>
      <c r="Q55" s="562"/>
    </row>
    <row r="56" spans="1:17" hidden="1">
      <c r="A56" s="562" t="s">
        <v>208</v>
      </c>
      <c r="B56" s="562"/>
      <c r="C56" s="562"/>
      <c r="D56" s="562"/>
      <c r="E56" s="562"/>
      <c r="F56" s="562"/>
      <c r="G56" s="562"/>
      <c r="H56" s="562"/>
      <c r="I56" s="562"/>
      <c r="J56" s="562"/>
      <c r="K56" s="562"/>
      <c r="L56" s="562"/>
      <c r="M56" s="562"/>
      <c r="N56" s="562"/>
      <c r="O56" s="562"/>
      <c r="P56" s="562"/>
      <c r="Q56" s="562"/>
    </row>
    <row r="57" spans="1:17" hidden="1">
      <c r="A57" s="562" t="s">
        <v>208</v>
      </c>
      <c r="B57" s="562"/>
      <c r="C57" s="562"/>
      <c r="D57" s="562"/>
      <c r="E57" s="562"/>
      <c r="F57" s="562"/>
      <c r="G57" s="562"/>
      <c r="H57" s="562"/>
      <c r="I57" s="562"/>
      <c r="J57" s="562"/>
      <c r="K57" s="562"/>
      <c r="L57" s="562"/>
      <c r="M57" s="562"/>
      <c r="N57" s="562"/>
      <c r="O57" s="562"/>
      <c r="P57" s="562"/>
      <c r="Q57" s="562"/>
    </row>
    <row r="58" spans="1:17" hidden="1">
      <c r="A58" s="562" t="s">
        <v>208</v>
      </c>
      <c r="B58" s="562"/>
      <c r="C58" s="562"/>
      <c r="D58" s="562"/>
      <c r="E58" s="562"/>
      <c r="F58" s="562"/>
      <c r="G58" s="562"/>
      <c r="H58" s="562"/>
      <c r="I58" s="562"/>
      <c r="J58" s="562"/>
      <c r="K58" s="562"/>
      <c r="L58" s="562"/>
      <c r="M58" s="562"/>
      <c r="N58" s="562"/>
      <c r="O58" s="562"/>
      <c r="P58" s="562"/>
      <c r="Q58" s="562"/>
    </row>
    <row r="59" spans="1:17" hidden="1">
      <c r="A59" s="562" t="s">
        <v>208</v>
      </c>
      <c r="B59" s="562"/>
      <c r="C59" s="562"/>
      <c r="D59" s="562"/>
      <c r="E59" s="562"/>
      <c r="F59" s="562"/>
      <c r="G59" s="562"/>
      <c r="H59" s="562"/>
      <c r="I59" s="562"/>
      <c r="J59" s="562"/>
      <c r="K59" s="562"/>
      <c r="L59" s="562"/>
      <c r="M59" s="562"/>
      <c r="N59" s="562"/>
      <c r="O59" s="562"/>
      <c r="P59" s="562"/>
      <c r="Q59" s="562"/>
    </row>
    <row r="60" spans="1:17" hidden="1">
      <c r="A60" s="562" t="s">
        <v>208</v>
      </c>
      <c r="B60" s="562"/>
      <c r="C60" s="562"/>
      <c r="D60" s="562"/>
      <c r="E60" s="562"/>
      <c r="F60" s="562"/>
      <c r="G60" s="562"/>
      <c r="H60" s="562"/>
      <c r="I60" s="562"/>
      <c r="J60" s="562"/>
      <c r="K60" s="562"/>
      <c r="L60" s="562"/>
      <c r="M60" s="562"/>
      <c r="N60" s="562"/>
      <c r="O60" s="562"/>
      <c r="P60" s="562"/>
      <c r="Q60" s="562"/>
    </row>
    <row r="61" spans="1:17" hidden="1">
      <c r="A61" s="562" t="s">
        <v>208</v>
      </c>
      <c r="B61" s="562"/>
      <c r="C61" s="562"/>
      <c r="D61" s="562"/>
      <c r="E61" s="562"/>
      <c r="F61" s="562"/>
      <c r="G61" s="562"/>
      <c r="H61" s="562"/>
      <c r="I61" s="562"/>
      <c r="J61" s="562"/>
      <c r="K61" s="562"/>
      <c r="L61" s="562"/>
      <c r="M61" s="562"/>
      <c r="N61" s="562"/>
      <c r="O61" s="562"/>
      <c r="P61" s="562"/>
      <c r="Q61" s="562"/>
    </row>
    <row r="62" spans="1:17" hidden="1">
      <c r="A62" s="562" t="s">
        <v>208</v>
      </c>
      <c r="B62" s="562"/>
      <c r="C62" s="562"/>
      <c r="D62" s="562"/>
      <c r="E62" s="562"/>
      <c r="F62" s="562"/>
      <c r="G62" s="562"/>
      <c r="H62" s="562"/>
      <c r="I62" s="562"/>
      <c r="J62" s="562"/>
      <c r="K62" s="562"/>
      <c r="L62" s="562"/>
      <c r="M62" s="562"/>
      <c r="N62" s="562"/>
      <c r="O62" s="562"/>
      <c r="P62" s="562"/>
      <c r="Q62" s="562"/>
    </row>
    <row r="63" spans="1:17" hidden="1">
      <c r="A63" s="562" t="s">
        <v>208</v>
      </c>
      <c r="B63" s="562"/>
      <c r="C63" s="562"/>
      <c r="D63" s="562"/>
      <c r="E63" s="562"/>
      <c r="F63" s="562"/>
      <c r="G63" s="562"/>
      <c r="H63" s="562"/>
      <c r="I63" s="562"/>
      <c r="J63" s="562"/>
      <c r="K63" s="562"/>
      <c r="L63" s="562"/>
      <c r="M63" s="562"/>
      <c r="N63" s="562"/>
      <c r="O63" s="562"/>
      <c r="P63" s="562"/>
      <c r="Q63" s="562"/>
    </row>
    <row r="64" spans="1:17" hidden="1">
      <c r="A64" s="562" t="s">
        <v>208</v>
      </c>
      <c r="B64" s="562"/>
      <c r="C64" s="562"/>
      <c r="D64" s="562"/>
      <c r="E64" s="562"/>
      <c r="F64" s="562"/>
      <c r="G64" s="562"/>
      <c r="H64" s="562"/>
      <c r="I64" s="562"/>
      <c r="J64" s="562"/>
      <c r="K64" s="562"/>
      <c r="L64" s="562"/>
      <c r="M64" s="562"/>
      <c r="N64" s="562"/>
      <c r="O64" s="562"/>
      <c r="P64" s="562"/>
      <c r="Q64" s="562"/>
    </row>
    <row r="65" spans="1:23" hidden="1">
      <c r="A65" s="562" t="s">
        <v>208</v>
      </c>
      <c r="B65" s="562"/>
      <c r="C65" s="562"/>
      <c r="D65" s="562"/>
      <c r="E65" s="562"/>
      <c r="F65" s="562"/>
      <c r="G65" s="562"/>
      <c r="H65" s="562"/>
      <c r="I65" s="562"/>
      <c r="J65" s="562"/>
      <c r="K65" s="562"/>
      <c r="L65" s="562"/>
      <c r="M65" s="562"/>
      <c r="N65" s="562"/>
      <c r="O65" s="562"/>
      <c r="P65" s="562"/>
      <c r="Q65" s="562"/>
    </row>
    <row r="66" spans="1:23" hidden="1">
      <c r="A66" s="562" t="s">
        <v>208</v>
      </c>
      <c r="B66" s="562"/>
      <c r="C66" s="562"/>
      <c r="D66" s="562"/>
      <c r="E66" s="562"/>
      <c r="F66" s="562"/>
      <c r="G66" s="562"/>
      <c r="H66" s="562"/>
      <c r="I66" s="562"/>
      <c r="J66" s="562"/>
      <c r="K66" s="562"/>
      <c r="L66" s="562"/>
      <c r="M66" s="562"/>
      <c r="N66" s="562"/>
      <c r="O66" s="562"/>
      <c r="P66" s="562"/>
      <c r="Q66" s="562"/>
    </row>
    <row r="67" spans="1:23" hidden="1">
      <c r="A67" s="562" t="s">
        <v>208</v>
      </c>
      <c r="B67" s="562"/>
      <c r="C67" s="562"/>
      <c r="D67" s="562"/>
      <c r="E67" s="562"/>
      <c r="F67" s="562"/>
      <c r="G67" s="562"/>
      <c r="H67" s="562"/>
      <c r="I67" s="562"/>
      <c r="J67" s="562"/>
      <c r="K67" s="562"/>
      <c r="L67" s="562"/>
      <c r="M67" s="562"/>
      <c r="N67" s="562"/>
      <c r="O67" s="562"/>
      <c r="P67" s="562"/>
      <c r="Q67" s="562"/>
    </row>
    <row r="68" spans="1:23" hidden="1">
      <c r="A68" s="562" t="s">
        <v>208</v>
      </c>
      <c r="B68" s="562"/>
      <c r="C68" s="562"/>
      <c r="D68" s="562"/>
      <c r="E68" s="562"/>
      <c r="F68" s="562"/>
      <c r="G68" s="562"/>
      <c r="H68" s="562"/>
      <c r="I68" s="562"/>
      <c r="J68" s="562"/>
      <c r="K68" s="562"/>
      <c r="L68" s="562"/>
      <c r="M68" s="562"/>
      <c r="N68" s="562"/>
      <c r="O68" s="562"/>
      <c r="P68" s="562"/>
      <c r="Q68" s="562"/>
    </row>
    <row r="69" spans="1:23" hidden="1">
      <c r="A69" s="562" t="s">
        <v>208</v>
      </c>
      <c r="B69" s="562"/>
      <c r="C69" s="562"/>
      <c r="D69" s="562"/>
      <c r="E69" s="562"/>
      <c r="F69" s="562"/>
      <c r="G69" s="562"/>
      <c r="H69" s="562"/>
      <c r="I69" s="562"/>
      <c r="J69" s="562"/>
      <c r="K69" s="562"/>
      <c r="L69" s="562"/>
      <c r="M69" s="562"/>
      <c r="N69" s="562"/>
      <c r="O69" s="562"/>
      <c r="P69" s="562"/>
      <c r="Q69" s="562"/>
    </row>
    <row r="70" spans="1:23" hidden="1">
      <c r="A70" s="562" t="s">
        <v>208</v>
      </c>
      <c r="B70" s="562"/>
      <c r="C70" s="562"/>
      <c r="D70" s="562"/>
      <c r="E70" s="562"/>
      <c r="F70" s="562"/>
      <c r="G70" s="562"/>
      <c r="H70" s="562"/>
      <c r="I70" s="562"/>
      <c r="J70" s="562"/>
      <c r="K70" s="562"/>
      <c r="L70" s="562"/>
      <c r="M70" s="562"/>
      <c r="N70" s="562"/>
      <c r="O70" s="562"/>
      <c r="P70" s="562"/>
      <c r="Q70" s="562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32" t="s">
        <v>239</v>
      </c>
      <c r="L71" s="533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63" t="s">
        <v>208</v>
      </c>
      <c r="D72" s="564"/>
      <c r="E72" s="564"/>
      <c r="F72" s="564"/>
      <c r="G72" s="564"/>
      <c r="H72" s="564"/>
      <c r="I72" s="564"/>
      <c r="J72" s="564"/>
      <c r="K72" s="564"/>
      <c r="L72" s="565"/>
      <c r="M72" s="184" t="s">
        <v>242</v>
      </c>
      <c r="N72" s="563" t="s">
        <v>208</v>
      </c>
      <c r="O72" s="564"/>
      <c r="P72" s="564"/>
      <c r="Q72" s="565"/>
    </row>
    <row r="73" spans="1:23">
      <c r="A73" s="537" t="s">
        <v>179</v>
      </c>
      <c r="B73" s="538"/>
      <c r="C73" s="538"/>
      <c r="D73" s="538"/>
      <c r="E73" s="538"/>
      <c r="F73" s="538"/>
      <c r="G73" s="538"/>
      <c r="H73" s="538"/>
      <c r="I73" s="538"/>
      <c r="J73" s="538"/>
      <c r="K73" s="538"/>
      <c r="L73" s="538"/>
      <c r="M73" s="538"/>
      <c r="N73" s="538"/>
      <c r="O73" s="538"/>
      <c r="P73" s="538"/>
      <c r="Q73" s="538"/>
    </row>
    <row r="74" spans="1:23">
      <c r="A74" s="95" t="s">
        <v>4</v>
      </c>
      <c r="B74" s="95" t="s">
        <v>5</v>
      </c>
      <c r="C74" s="499" t="s">
        <v>180</v>
      </c>
      <c r="D74" s="499"/>
      <c r="E74" s="499" t="s">
        <v>7</v>
      </c>
      <c r="F74" s="499"/>
      <c r="G74" s="539" t="s">
        <v>11</v>
      </c>
      <c r="H74" s="540"/>
      <c r="I74" s="539" t="s">
        <v>12</v>
      </c>
      <c r="J74" s="541"/>
      <c r="K74" s="558" t="s">
        <v>181</v>
      </c>
      <c r="L74" s="558"/>
      <c r="M74" s="95" t="s">
        <v>5</v>
      </c>
      <c r="N74" s="558" t="s">
        <v>243</v>
      </c>
      <c r="O74" s="542"/>
      <c r="P74" s="559" t="s">
        <v>244</v>
      </c>
      <c r="Q74" s="560"/>
      <c r="R74" s="561" t="s">
        <v>245</v>
      </c>
      <c r="S74" s="556"/>
      <c r="T74" s="502" t="s">
        <v>246</v>
      </c>
      <c r="U74" s="554"/>
      <c r="V74" s="555" t="s">
        <v>247</v>
      </c>
      <c r="W74" s="555"/>
    </row>
    <row r="75" spans="1:23">
      <c r="A75" s="527" t="s">
        <v>13</v>
      </c>
      <c r="B75" s="527" t="s">
        <v>14</v>
      </c>
      <c r="C75" s="483" t="s">
        <v>182</v>
      </c>
      <c r="D75" s="483"/>
      <c r="E75" s="483" t="s">
        <v>16</v>
      </c>
      <c r="F75" s="483"/>
      <c r="G75" s="492" t="s">
        <v>20</v>
      </c>
      <c r="H75" s="493"/>
      <c r="I75" s="492" t="s">
        <v>21</v>
      </c>
      <c r="J75" s="534"/>
      <c r="K75" s="542" t="s">
        <v>183</v>
      </c>
      <c r="L75" s="542"/>
      <c r="M75" s="418" t="s">
        <v>14</v>
      </c>
      <c r="N75" s="542" t="s">
        <v>248</v>
      </c>
      <c r="O75" s="542"/>
      <c r="P75" s="542" t="s">
        <v>249</v>
      </c>
      <c r="Q75" s="542"/>
      <c r="R75" s="556" t="s">
        <v>250</v>
      </c>
      <c r="S75" s="556"/>
      <c r="T75" s="504" t="s">
        <v>251</v>
      </c>
      <c r="U75" s="554"/>
      <c r="V75" s="557" t="s">
        <v>252</v>
      </c>
      <c r="W75" s="557"/>
    </row>
    <row r="76" spans="1:23">
      <c r="A76" s="528"/>
      <c r="B76" s="528"/>
      <c r="C76" s="527" t="s">
        <v>22</v>
      </c>
      <c r="D76" s="527"/>
      <c r="E76" s="527" t="s">
        <v>22</v>
      </c>
      <c r="F76" s="527"/>
      <c r="G76" s="527" t="s">
        <v>22</v>
      </c>
      <c r="H76" s="527"/>
      <c r="I76" s="527" t="s">
        <v>22</v>
      </c>
      <c r="J76" s="527"/>
      <c r="K76" s="527" t="s">
        <v>22</v>
      </c>
      <c r="L76" s="527"/>
      <c r="M76" s="419"/>
      <c r="N76" s="552" t="s">
        <v>22</v>
      </c>
      <c r="O76" s="552"/>
      <c r="P76" s="552" t="s">
        <v>22</v>
      </c>
      <c r="Q76" s="552"/>
      <c r="R76" s="553" t="s">
        <v>22</v>
      </c>
      <c r="S76" s="553"/>
      <c r="T76" s="552" t="s">
        <v>22</v>
      </c>
      <c r="U76" s="552"/>
      <c r="V76" s="542" t="s">
        <v>22</v>
      </c>
      <c r="W76" s="542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43" t="s">
        <v>208</v>
      </c>
      <c r="B79" s="544"/>
      <c r="C79" s="544"/>
      <c r="D79" s="544"/>
      <c r="E79" s="544"/>
      <c r="F79" s="544"/>
      <c r="G79" s="544"/>
      <c r="H79" s="544"/>
      <c r="I79" s="544"/>
      <c r="J79" s="544"/>
      <c r="K79" s="544"/>
      <c r="L79" s="544"/>
      <c r="M79" s="544"/>
      <c r="N79" s="544"/>
      <c r="O79" s="544"/>
      <c r="P79" s="544"/>
      <c r="Q79" s="544"/>
      <c r="R79" s="544"/>
      <c r="S79" s="544"/>
      <c r="T79" s="544"/>
      <c r="U79" s="544"/>
      <c r="V79" s="544"/>
      <c r="W79" s="545"/>
    </row>
    <row r="81" spans="1:23">
      <c r="A81" s="129" t="s">
        <v>160</v>
      </c>
      <c r="B81" s="546" t="s">
        <v>255</v>
      </c>
      <c r="C81" s="546"/>
      <c r="D81" s="546"/>
      <c r="E81" s="546"/>
      <c r="F81" s="546"/>
      <c r="G81" s="546"/>
      <c r="H81" s="546"/>
      <c r="I81" s="546"/>
      <c r="J81" s="546"/>
      <c r="K81" s="546"/>
      <c r="L81" s="546"/>
      <c r="M81" s="546"/>
      <c r="N81" s="6"/>
      <c r="O81" s="6"/>
    </row>
    <row r="82" spans="1:23">
      <c r="A82" s="32" t="s">
        <v>256</v>
      </c>
      <c r="B82" s="547" t="s">
        <v>257</v>
      </c>
      <c r="C82" s="548"/>
      <c r="D82" s="548"/>
      <c r="E82" s="548"/>
      <c r="F82" s="548"/>
      <c r="G82" s="548"/>
      <c r="H82" s="548"/>
      <c r="I82" s="548"/>
      <c r="J82" s="548"/>
      <c r="K82" s="548"/>
      <c r="L82" s="548"/>
      <c r="M82" s="549"/>
      <c r="N82" s="4"/>
      <c r="O82" s="4"/>
    </row>
    <row r="83" spans="1:23">
      <c r="A83" s="32" t="s">
        <v>164</v>
      </c>
      <c r="B83" s="550" t="s">
        <v>258</v>
      </c>
      <c r="C83" s="550"/>
      <c r="D83" s="550"/>
      <c r="E83" s="550"/>
      <c r="F83" s="550"/>
      <c r="G83" s="550"/>
      <c r="H83" s="550"/>
      <c r="I83" s="550"/>
      <c r="J83" s="550"/>
      <c r="K83" s="550"/>
      <c r="L83" s="550"/>
      <c r="M83" s="550"/>
      <c r="N83" s="4"/>
      <c r="O83" s="4"/>
    </row>
    <row r="84" spans="1:23">
      <c r="A84" s="425" t="s">
        <v>259</v>
      </c>
      <c r="B84" s="551" t="s">
        <v>175</v>
      </c>
      <c r="C84" s="551"/>
      <c r="D84" s="551"/>
      <c r="E84" s="551"/>
      <c r="F84" s="551"/>
      <c r="G84" s="551"/>
      <c r="H84" s="551"/>
      <c r="I84" s="551"/>
      <c r="J84" s="551"/>
      <c r="K84" s="551"/>
      <c r="L84" s="551"/>
      <c r="M84" s="551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51" t="s">
        <v>173</v>
      </c>
      <c r="C85" s="551"/>
      <c r="D85" s="551"/>
      <c r="E85" s="551"/>
      <c r="F85" s="551"/>
      <c r="G85" s="551"/>
      <c r="H85" s="551"/>
      <c r="I85" s="551"/>
      <c r="J85" s="551"/>
      <c r="K85" s="551"/>
      <c r="L85" s="551"/>
      <c r="M85" s="551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51" t="s">
        <v>261</v>
      </c>
      <c r="C86" s="551"/>
      <c r="D86" s="551"/>
      <c r="E86" s="551"/>
      <c r="F86" s="551"/>
      <c r="G86" s="551"/>
      <c r="H86" s="551"/>
      <c r="I86" s="551"/>
      <c r="J86" s="551"/>
      <c r="K86" s="551"/>
      <c r="L86" s="551"/>
      <c r="M86" s="551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A52" sqref="A52:XFD52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4" width="12.796875" bestFit="1" customWidth="1"/>
    <col min="5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5.796875" bestFit="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2"/>
    </row>
    <row r="2" spans="1:256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95" t="s">
        <v>262</v>
      </c>
      <c r="B4" s="595"/>
      <c r="C4" s="595"/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  <c r="P4" s="595"/>
      <c r="Q4" s="595"/>
      <c r="R4" s="595"/>
      <c r="S4" s="595"/>
    </row>
    <row r="5" spans="1:256">
      <c r="A5" s="9" t="s">
        <v>4</v>
      </c>
      <c r="B5" s="9" t="s">
        <v>5</v>
      </c>
      <c r="C5" s="558" t="s">
        <v>263</v>
      </c>
      <c r="D5" s="542"/>
      <c r="E5" s="558" t="s">
        <v>243</v>
      </c>
      <c r="F5" s="542"/>
      <c r="G5" s="561" t="s">
        <v>245</v>
      </c>
      <c r="H5" s="556"/>
      <c r="I5" s="558" t="s">
        <v>264</v>
      </c>
      <c r="J5" s="542"/>
      <c r="K5" s="502" t="s">
        <v>246</v>
      </c>
      <c r="L5" s="554"/>
      <c r="M5" s="555" t="s">
        <v>247</v>
      </c>
      <c r="N5" s="555"/>
      <c r="O5" s="9" t="s">
        <v>5</v>
      </c>
      <c r="P5" s="558" t="s">
        <v>244</v>
      </c>
      <c r="Q5" s="542"/>
      <c r="R5" s="558" t="s">
        <v>243</v>
      </c>
      <c r="S5" s="542"/>
    </row>
    <row r="6" spans="1:256">
      <c r="A6" s="10" t="s">
        <v>13</v>
      </c>
      <c r="B6" s="10" t="s">
        <v>14</v>
      </c>
      <c r="C6" s="542" t="s">
        <v>249</v>
      </c>
      <c r="D6" s="542"/>
      <c r="E6" s="542" t="s">
        <v>248</v>
      </c>
      <c r="F6" s="542"/>
      <c r="G6" s="556" t="s">
        <v>250</v>
      </c>
      <c r="H6" s="556"/>
      <c r="I6" s="542" t="s">
        <v>265</v>
      </c>
      <c r="J6" s="542"/>
      <c r="K6" s="504" t="s">
        <v>251</v>
      </c>
      <c r="L6" s="554"/>
      <c r="M6" s="557" t="s">
        <v>252</v>
      </c>
      <c r="N6" s="557"/>
      <c r="O6" s="10" t="s">
        <v>14</v>
      </c>
      <c r="P6" s="542" t="s">
        <v>249</v>
      </c>
      <c r="Q6" s="542"/>
      <c r="R6" s="542" t="s">
        <v>248</v>
      </c>
      <c r="S6" s="542"/>
    </row>
    <row r="7" spans="1:256">
      <c r="A7" s="14"/>
      <c r="B7" s="98"/>
      <c r="C7" s="552" t="s">
        <v>22</v>
      </c>
      <c r="D7" s="552"/>
      <c r="E7" s="552" t="s">
        <v>22</v>
      </c>
      <c r="F7" s="552"/>
      <c r="G7" s="553" t="s">
        <v>22</v>
      </c>
      <c r="H7" s="553"/>
      <c r="I7" s="552" t="s">
        <v>22</v>
      </c>
      <c r="J7" s="552"/>
      <c r="K7" s="552" t="s">
        <v>22</v>
      </c>
      <c r="L7" s="552"/>
      <c r="M7" s="542" t="s">
        <v>22</v>
      </c>
      <c r="N7" s="542"/>
      <c r="O7" s="98"/>
      <c r="P7" s="552" t="s">
        <v>22</v>
      </c>
      <c r="Q7" s="552"/>
      <c r="R7" s="552" t="s">
        <v>22</v>
      </c>
      <c r="S7" s="552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94" t="s">
        <v>280</v>
      </c>
      <c r="U9" s="594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84" t="s">
        <v>284</v>
      </c>
      <c r="Q10" s="585"/>
      <c r="R10" s="584" t="s">
        <v>285</v>
      </c>
      <c r="S10" s="585"/>
      <c r="T10" s="594" t="s">
        <v>286</v>
      </c>
      <c r="U10" s="594"/>
    </row>
    <row r="11" spans="1:256" hidden="1">
      <c r="A11" s="398" t="s">
        <v>287</v>
      </c>
      <c r="B11" s="399" t="s">
        <v>40</v>
      </c>
      <c r="C11" s="489" t="s">
        <v>288</v>
      </c>
      <c r="D11" s="490"/>
      <c r="E11" s="489" t="s">
        <v>289</v>
      </c>
      <c r="F11" s="490"/>
      <c r="G11" s="67">
        <v>46012</v>
      </c>
      <c r="H11" s="400">
        <f>G11</f>
        <v>46012</v>
      </c>
      <c r="I11" s="23" t="s">
        <v>39</v>
      </c>
      <c r="J11" s="23" t="s">
        <v>39</v>
      </c>
      <c r="K11" s="489" t="s">
        <v>290</v>
      </c>
      <c r="L11" s="490"/>
      <c r="M11" s="489" t="s">
        <v>291</v>
      </c>
      <c r="N11" s="490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84" t="s">
        <v>297</v>
      </c>
      <c r="L12" s="585"/>
      <c r="M12" s="584" t="s">
        <v>298</v>
      </c>
      <c r="N12" s="585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93" t="s">
        <v>208</v>
      </c>
      <c r="D13" s="593"/>
      <c r="E13" s="593"/>
      <c r="F13" s="593"/>
      <c r="G13" s="593"/>
      <c r="H13" s="593"/>
      <c r="I13" s="593"/>
      <c r="J13" s="593"/>
      <c r="K13" s="593"/>
      <c r="L13" s="593"/>
      <c r="M13" s="593"/>
      <c r="N13" s="593"/>
      <c r="O13" s="264" t="s">
        <v>301</v>
      </c>
      <c r="P13" s="593" t="s">
        <v>208</v>
      </c>
      <c r="Q13" s="593"/>
      <c r="R13" s="593"/>
      <c r="S13" s="593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84" t="s">
        <v>302</v>
      </c>
      <c r="L14" s="585"/>
      <c r="M14" s="584" t="s">
        <v>303</v>
      </c>
      <c r="N14" s="585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89" t="s">
        <v>308</v>
      </c>
      <c r="F15" s="490" t="s">
        <v>309</v>
      </c>
      <c r="G15" s="89">
        <v>46036</v>
      </c>
      <c r="H15" s="23">
        <f t="shared" ref="H15" si="6">G15</f>
        <v>46036</v>
      </c>
      <c r="I15" s="489" t="s">
        <v>310</v>
      </c>
      <c r="J15" s="490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489" t="s">
        <v>315</v>
      </c>
      <c r="D16" s="490"/>
      <c r="E16" s="489" t="s">
        <v>316</v>
      </c>
      <c r="F16" s="490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81" t="s">
        <v>208</v>
      </c>
      <c r="D17" s="582"/>
      <c r="E17" s="582"/>
      <c r="F17" s="582"/>
      <c r="G17" s="582"/>
      <c r="H17" s="582"/>
      <c r="I17" s="582"/>
      <c r="J17" s="582"/>
      <c r="K17" s="582"/>
      <c r="L17" s="582"/>
      <c r="M17" s="582"/>
      <c r="N17" s="583"/>
      <c r="O17" s="178" t="s">
        <v>317</v>
      </c>
      <c r="P17" s="581" t="s">
        <v>208</v>
      </c>
      <c r="Q17" s="582"/>
      <c r="R17" s="582"/>
      <c r="S17" s="583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84" t="s">
        <v>319</v>
      </c>
      <c r="L18" s="585"/>
      <c r="M18" s="584" t="s">
        <v>320</v>
      </c>
      <c r="N18" s="585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489" t="s">
        <v>326</v>
      </c>
      <c r="F19" s="490" t="s">
        <v>309</v>
      </c>
      <c r="G19" s="489" t="s">
        <v>327</v>
      </c>
      <c r="H19" s="490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90" t="s">
        <v>328</v>
      </c>
      <c r="Q20" s="591"/>
      <c r="R20" s="590" t="s">
        <v>335</v>
      </c>
      <c r="S20" s="591"/>
      <c r="T20" s="592" t="s">
        <v>336</v>
      </c>
      <c r="U20" s="592"/>
      <c r="V20" s="592"/>
      <c r="W20" s="592"/>
    </row>
    <row r="21" spans="1:23" hidden="1">
      <c r="A21" s="509" t="s">
        <v>337</v>
      </c>
      <c r="B21" s="509"/>
      <c r="C21" s="509"/>
      <c r="D21" s="509"/>
      <c r="E21" s="509"/>
      <c r="F21" s="509"/>
      <c r="G21" s="509"/>
      <c r="H21" s="509"/>
      <c r="I21" s="509"/>
      <c r="J21" s="509"/>
      <c r="K21" s="509"/>
      <c r="L21" s="509"/>
      <c r="M21" s="509"/>
      <c r="N21" s="509"/>
      <c r="O21" s="509"/>
      <c r="P21" s="509"/>
      <c r="Q21" s="509"/>
      <c r="R21" s="509"/>
      <c r="S21" s="509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89" t="s">
        <v>338</v>
      </c>
      <c r="J22" s="490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89" t="s">
        <v>343</v>
      </c>
      <c r="D23" s="490" t="s">
        <v>309</v>
      </c>
      <c r="E23" s="489" t="s">
        <v>344</v>
      </c>
      <c r="F23" s="490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84" t="s">
        <v>345</v>
      </c>
      <c r="L23" s="585"/>
      <c r="M23" s="584" t="s">
        <v>346</v>
      </c>
      <c r="N23" s="585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84" t="s">
        <v>350</v>
      </c>
      <c r="L25" s="585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88" t="s">
        <v>356</v>
      </c>
      <c r="L27" s="589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09" t="s">
        <v>337</v>
      </c>
      <c r="B30" s="509"/>
      <c r="C30" s="509"/>
      <c r="D30" s="509"/>
      <c r="E30" s="509"/>
      <c r="F30" s="509"/>
      <c r="G30" s="509"/>
      <c r="H30" s="509"/>
      <c r="I30" s="509"/>
      <c r="J30" s="509"/>
      <c r="K30" s="509"/>
      <c r="L30" s="509"/>
      <c r="M30" s="509"/>
      <c r="N30" s="509"/>
      <c r="O30" s="509"/>
      <c r="P30" s="509"/>
      <c r="Q30" s="509"/>
      <c r="R30" s="509"/>
      <c r="S30" s="509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89" t="s">
        <v>363</v>
      </c>
      <c r="L34" s="490"/>
      <c r="M34" s="489" t="s">
        <v>364</v>
      </c>
      <c r="N34" s="490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89" t="s">
        <v>367</v>
      </c>
      <c r="S36" s="490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489" t="s">
        <v>368</v>
      </c>
      <c r="L37" s="490"/>
      <c r="M37" s="489" t="s">
        <v>369</v>
      </c>
      <c r="N37" s="490"/>
      <c r="O37" s="414" t="s">
        <v>78</v>
      </c>
      <c r="P37" s="584" t="s">
        <v>370</v>
      </c>
      <c r="Q37" s="585"/>
      <c r="R37" s="584" t="s">
        <v>371</v>
      </c>
      <c r="S37" s="585"/>
      <c r="T37" s="75" t="s">
        <v>286</v>
      </c>
    </row>
    <row r="38" spans="1:20" hidden="1">
      <c r="A38" s="509" t="s">
        <v>208</v>
      </c>
      <c r="B38" s="509"/>
      <c r="C38" s="509"/>
      <c r="D38" s="509"/>
      <c r="E38" s="509"/>
      <c r="F38" s="509"/>
      <c r="G38" s="509"/>
      <c r="H38" s="509"/>
      <c r="I38" s="509"/>
      <c r="J38" s="509"/>
      <c r="K38" s="509"/>
      <c r="L38" s="509"/>
      <c r="M38" s="509"/>
      <c r="N38" s="509"/>
      <c r="O38" s="509"/>
      <c r="P38" s="509"/>
      <c r="Q38" s="509"/>
      <c r="R38" s="509"/>
      <c r="S38" s="509"/>
    </row>
    <row r="39" spans="1:20" hidden="1">
      <c r="A39" s="178" t="s">
        <v>372</v>
      </c>
      <c r="B39" s="110" t="s">
        <v>117</v>
      </c>
      <c r="C39" s="584" t="s">
        <v>373</v>
      </c>
      <c r="D39" s="585"/>
      <c r="E39" s="584" t="s">
        <v>374</v>
      </c>
      <c r="F39" s="585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86" t="s">
        <v>375</v>
      </c>
      <c r="D40" s="586"/>
      <c r="E40" s="586"/>
      <c r="F40" s="586"/>
      <c r="G40" s="586"/>
      <c r="H40" s="586"/>
      <c r="I40" s="586"/>
      <c r="J40" s="586"/>
      <c r="K40" s="586"/>
      <c r="L40" s="586"/>
      <c r="M40" s="586"/>
      <c r="N40" s="586"/>
      <c r="O40" s="416" t="s">
        <v>80</v>
      </c>
      <c r="P40" s="587" t="s">
        <v>376</v>
      </c>
      <c r="Q40" s="587"/>
      <c r="R40" s="587"/>
      <c r="S40" s="587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89" t="s">
        <v>378</v>
      </c>
      <c r="Q41" s="490"/>
      <c r="R41" s="489" t="s">
        <v>379</v>
      </c>
      <c r="S41" s="490"/>
      <c r="T41" s="75" t="s">
        <v>286</v>
      </c>
    </row>
    <row r="42" spans="1:20" hidden="1">
      <c r="A42" s="572" t="s">
        <v>337</v>
      </c>
      <c r="B42" s="573"/>
      <c r="C42" s="573"/>
      <c r="D42" s="573"/>
      <c r="E42" s="573"/>
      <c r="F42" s="573"/>
      <c r="G42" s="573"/>
      <c r="H42" s="573"/>
      <c r="I42" s="573"/>
      <c r="J42" s="573"/>
      <c r="K42" s="573"/>
      <c r="L42" s="573"/>
      <c r="M42" s="573"/>
      <c r="N42" s="573"/>
      <c r="O42" s="573"/>
      <c r="P42" s="573"/>
      <c r="Q42" s="573"/>
      <c r="R42" s="573"/>
      <c r="S42" s="574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89" t="s">
        <v>2132</v>
      </c>
      <c r="L43" s="490"/>
      <c r="M43" s="489" t="s">
        <v>2131</v>
      </c>
      <c r="N43" s="490"/>
      <c r="O43" s="103" t="s">
        <v>118</v>
      </c>
      <c r="P43" s="89" t="s">
        <v>2236</v>
      </c>
      <c r="Q43" s="89" t="s">
        <v>2035</v>
      </c>
      <c r="R43" s="489" t="s">
        <v>2237</v>
      </c>
      <c r="S43" s="490"/>
      <c r="T43" s="75" t="s">
        <v>2057</v>
      </c>
    </row>
    <row r="44" spans="1:20" hidden="1">
      <c r="A44" s="572" t="s">
        <v>337</v>
      </c>
      <c r="B44" s="573"/>
      <c r="C44" s="573"/>
      <c r="D44" s="573"/>
      <c r="E44" s="573"/>
      <c r="F44" s="573"/>
      <c r="G44" s="573"/>
      <c r="H44" s="573"/>
      <c r="I44" s="573"/>
      <c r="J44" s="573"/>
      <c r="K44" s="573"/>
      <c r="L44" s="573"/>
      <c r="M44" s="573"/>
      <c r="N44" s="573"/>
      <c r="O44" s="573"/>
      <c r="P44" s="573"/>
      <c r="Q44" s="573"/>
      <c r="R44" s="573"/>
      <c r="S44" s="574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6" si="66">K45+1</f>
        <v>46254</v>
      </c>
      <c r="M45" s="168">
        <f t="shared" ref="M45:M55" si="67">L45+2</f>
        <v>46256</v>
      </c>
      <c r="N45" s="168">
        <f t="shared" ref="N45:N56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489" t="s">
        <v>2158</v>
      </c>
      <c r="D46" s="490"/>
      <c r="E46" s="489" t="s">
        <v>2190</v>
      </c>
      <c r="F46" s="490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72" t="s">
        <v>337</v>
      </c>
      <c r="B47" s="573"/>
      <c r="C47" s="573"/>
      <c r="D47" s="573"/>
      <c r="E47" s="573"/>
      <c r="F47" s="573"/>
      <c r="G47" s="573"/>
      <c r="H47" s="573"/>
      <c r="I47" s="573"/>
      <c r="J47" s="573"/>
      <c r="K47" s="573"/>
      <c r="L47" s="573"/>
      <c r="M47" s="573"/>
      <c r="N47" s="573"/>
      <c r="O47" s="573"/>
      <c r="P47" s="573"/>
      <c r="Q47" s="573"/>
      <c r="R47" s="573"/>
      <c r="S47" s="574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2420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572" t="s">
        <v>337</v>
      </c>
      <c r="B51" s="573"/>
      <c r="C51" s="573"/>
      <c r="D51" s="573"/>
      <c r="E51" s="573"/>
      <c r="F51" s="573"/>
      <c r="G51" s="573"/>
      <c r="H51" s="573"/>
      <c r="I51" s="573"/>
      <c r="J51" s="573"/>
      <c r="K51" s="573"/>
      <c r="L51" s="573"/>
      <c r="M51" s="573"/>
      <c r="N51" s="573"/>
      <c r="O51" s="573"/>
      <c r="P51" s="573"/>
      <c r="Q51" s="573"/>
      <c r="R51" s="573"/>
      <c r="S51" s="574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2398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2386</v>
      </c>
      <c r="R52" s="128">
        <v>46317</v>
      </c>
      <c r="S52" s="68">
        <f t="shared" si="71"/>
        <v>46318</v>
      </c>
    </row>
    <row r="53" spans="1:26">
      <c r="A53" s="178" t="s">
        <v>2468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2454</v>
      </c>
      <c r="H53" s="438" t="s">
        <v>2455</v>
      </c>
      <c r="I53" s="169" t="s">
        <v>2456</v>
      </c>
      <c r="J53" s="169" t="s">
        <v>2457</v>
      </c>
      <c r="K53" s="489" t="s">
        <v>2411</v>
      </c>
      <c r="L53" s="490"/>
      <c r="M53" s="489" t="s">
        <v>2458</v>
      </c>
      <c r="N53" s="490"/>
      <c r="O53" s="110" t="s">
        <v>2077</v>
      </c>
      <c r="P53" s="484" t="s">
        <v>2453</v>
      </c>
      <c r="Q53" s="580"/>
      <c r="R53" s="580"/>
      <c r="S53" s="485"/>
      <c r="T53" s="453"/>
      <c r="U53" s="454"/>
      <c r="V53" s="454"/>
      <c r="W53" s="454"/>
      <c r="X53" s="454"/>
      <c r="Y53" s="454"/>
      <c r="Z53" s="454"/>
    </row>
    <row r="54" spans="1:26">
      <c r="A54" s="572" t="s">
        <v>337</v>
      </c>
      <c r="B54" s="573"/>
      <c r="C54" s="573"/>
      <c r="D54" s="573"/>
      <c r="E54" s="573"/>
      <c r="F54" s="573"/>
      <c r="G54" s="573"/>
      <c r="H54" s="573"/>
      <c r="I54" s="573"/>
      <c r="J54" s="573"/>
      <c r="K54" s="573"/>
      <c r="L54" s="573"/>
      <c r="M54" s="573"/>
      <c r="N54" s="573"/>
      <c r="O54" s="573"/>
      <c r="P54" s="573"/>
      <c r="Q54" s="573"/>
      <c r="R54" s="573"/>
      <c r="S54" s="574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2386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89" t="s">
        <v>2687</v>
      </c>
      <c r="Q55" s="89" t="s">
        <v>2190</v>
      </c>
      <c r="R55" s="89" t="s">
        <v>2189</v>
      </c>
      <c r="S55" s="277" t="s">
        <v>2691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7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89" t="s">
        <v>2754</v>
      </c>
      <c r="Q56" s="277" t="s">
        <v>2753</v>
      </c>
      <c r="R56" s="128">
        <v>46338</v>
      </c>
      <c r="S56" s="68">
        <f t="shared" ref="S56" si="78">R56+1</f>
        <v>46339</v>
      </c>
    </row>
    <row r="57" spans="1:26">
      <c r="A57" s="177" t="s">
        <v>2073</v>
      </c>
      <c r="B57" s="103" t="s">
        <v>2332</v>
      </c>
      <c r="C57" s="581" t="s">
        <v>2065</v>
      </c>
      <c r="D57" s="582"/>
      <c r="E57" s="582"/>
      <c r="F57" s="582"/>
      <c r="G57" s="582"/>
      <c r="H57" s="582"/>
      <c r="I57" s="582"/>
      <c r="J57" s="582"/>
      <c r="K57" s="582"/>
      <c r="L57" s="582"/>
      <c r="M57" s="582"/>
      <c r="N57" s="583"/>
      <c r="O57" s="263" t="s">
        <v>2333</v>
      </c>
      <c r="P57" s="581" t="s">
        <v>2065</v>
      </c>
      <c r="Q57" s="582"/>
      <c r="R57" s="582"/>
      <c r="S57" s="583"/>
    </row>
    <row r="58" spans="1:26">
      <c r="A58" s="178" t="s">
        <v>2123</v>
      </c>
      <c r="B58" s="110" t="s">
        <v>2639</v>
      </c>
      <c r="C58" s="89" t="s">
        <v>2754</v>
      </c>
      <c r="D58" s="277" t="s">
        <v>2753</v>
      </c>
      <c r="E58" s="128">
        <v>46338</v>
      </c>
      <c r="F58" s="68">
        <f>E58+1</f>
        <v>46339</v>
      </c>
      <c r="G58" s="169" t="s">
        <v>39</v>
      </c>
      <c r="H58" s="169" t="s">
        <v>39</v>
      </c>
      <c r="I58" s="169" t="s">
        <v>39</v>
      </c>
      <c r="J58" s="169" t="s">
        <v>39</v>
      </c>
      <c r="K58" s="67">
        <v>46344</v>
      </c>
      <c r="L58" s="168">
        <f t="shared" ref="L58" si="79">K58+1</f>
        <v>46345</v>
      </c>
      <c r="M58" s="168">
        <f t="shared" ref="M58" si="80">L58+2</f>
        <v>46347</v>
      </c>
      <c r="N58" s="168">
        <f t="shared" ref="N58" si="81">M58</f>
        <v>46347</v>
      </c>
      <c r="O58" s="110" t="s">
        <v>2640</v>
      </c>
      <c r="P58" s="67">
        <f t="shared" ref="P58:P61" si="82">N58+4</f>
        <v>46351</v>
      </c>
      <c r="Q58" s="67">
        <f>P58+1</f>
        <v>46352</v>
      </c>
      <c r="R58" s="128"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415" t="s">
        <v>2688</v>
      </c>
      <c r="B59" s="103" t="s">
        <v>2696</v>
      </c>
      <c r="C59" s="128">
        <v>46344</v>
      </c>
      <c r="D59" s="277" t="s">
        <v>2141</v>
      </c>
      <c r="E59" s="128">
        <v>46345</v>
      </c>
      <c r="F59" s="68">
        <f>E59+1</f>
        <v>46346</v>
      </c>
      <c r="G59" s="67">
        <f t="shared" ref="G59:G61" si="83">F59+2</f>
        <v>46348</v>
      </c>
      <c r="H59" s="115">
        <f t="shared" ref="H59:H61" si="84">G59</f>
        <v>46348</v>
      </c>
      <c r="I59" s="446">
        <v>46349</v>
      </c>
      <c r="J59" s="446">
        <v>46350</v>
      </c>
      <c r="K59" s="67">
        <v>46351</v>
      </c>
      <c r="L59" s="168">
        <f t="shared" ref="L59" si="85">K59+1</f>
        <v>46352</v>
      </c>
      <c r="M59" s="168">
        <f t="shared" ref="M59" si="86">L59+2</f>
        <v>46354</v>
      </c>
      <c r="N59" s="168">
        <f t="shared" ref="N59" si="87">M59</f>
        <v>46354</v>
      </c>
      <c r="O59" s="263" t="s">
        <v>2689</v>
      </c>
      <c r="P59" s="67">
        <f t="shared" si="82"/>
        <v>46358</v>
      </c>
      <c r="Q59" s="67">
        <f t="shared" ref="Q59:Q61" si="88">P59+1</f>
        <v>46359</v>
      </c>
      <c r="R59" s="128">
        <f t="shared" ref="R59:R61" si="89">Q59</f>
        <v>46359</v>
      </c>
      <c r="S59" s="68">
        <f>R59+1</f>
        <v>46360</v>
      </c>
    </row>
    <row r="60" spans="1:26">
      <c r="A60" s="178" t="s">
        <v>377</v>
      </c>
      <c r="B60" s="110" t="s">
        <v>2582</v>
      </c>
      <c r="C60" s="128">
        <v>46351</v>
      </c>
      <c r="D60" s="128">
        <v>46352</v>
      </c>
      <c r="E60" s="128">
        <v>46352</v>
      </c>
      <c r="F60" s="68">
        <f>E60+1</f>
        <v>46353</v>
      </c>
      <c r="G60" s="169" t="s">
        <v>39</v>
      </c>
      <c r="H60" s="169" t="s">
        <v>39</v>
      </c>
      <c r="I60" s="169" t="s">
        <v>39</v>
      </c>
      <c r="J60" s="169" t="s">
        <v>39</v>
      </c>
      <c r="K60" s="67">
        <v>46358</v>
      </c>
      <c r="L60" s="168">
        <f t="shared" ref="L60" si="90">K60+1</f>
        <v>46359</v>
      </c>
      <c r="M60" s="168">
        <f t="shared" ref="M60" si="91">L60+2</f>
        <v>46361</v>
      </c>
      <c r="N60" s="168">
        <f t="shared" ref="N60" si="92">M60</f>
        <v>46361</v>
      </c>
      <c r="O60" s="110" t="s">
        <v>2583</v>
      </c>
      <c r="P60" s="67">
        <f t="shared" si="82"/>
        <v>46365</v>
      </c>
      <c r="Q60" s="67">
        <f t="shared" si="88"/>
        <v>46366</v>
      </c>
      <c r="R60" s="128">
        <f t="shared" si="89"/>
        <v>46366</v>
      </c>
      <c r="S60" s="68">
        <f>R60+1</f>
        <v>46367</v>
      </c>
    </row>
    <row r="61" spans="1:26">
      <c r="A61" s="415" t="s">
        <v>2688</v>
      </c>
      <c r="B61" s="103" t="s">
        <v>2584</v>
      </c>
      <c r="C61" s="128">
        <v>46358</v>
      </c>
      <c r="D61" s="128">
        <f t="shared" ref="D61" si="93">C61+1</f>
        <v>46359</v>
      </c>
      <c r="E61" s="128">
        <f>D61</f>
        <v>46359</v>
      </c>
      <c r="F61" s="68">
        <f>E61+1</f>
        <v>46360</v>
      </c>
      <c r="G61" s="67">
        <f t="shared" si="83"/>
        <v>46362</v>
      </c>
      <c r="H61" s="115">
        <f t="shared" si="84"/>
        <v>46362</v>
      </c>
      <c r="I61" s="446">
        <v>46363</v>
      </c>
      <c r="J61" s="446">
        <v>46364</v>
      </c>
      <c r="K61" s="67">
        <f t="shared" ref="K61" si="94">H61+3</f>
        <v>46365</v>
      </c>
      <c r="L61" s="168">
        <f t="shared" ref="L61" si="95">K61+1</f>
        <v>46366</v>
      </c>
      <c r="M61" s="168">
        <f t="shared" ref="M61" si="96">L61+2</f>
        <v>46368</v>
      </c>
      <c r="N61" s="168">
        <f t="shared" ref="N61" si="97">M61</f>
        <v>46368</v>
      </c>
      <c r="O61" s="263" t="s">
        <v>2585</v>
      </c>
      <c r="P61" s="67">
        <f t="shared" si="82"/>
        <v>46372</v>
      </c>
      <c r="Q61" s="67">
        <f t="shared" si="88"/>
        <v>46373</v>
      </c>
      <c r="R61" s="128">
        <f t="shared" si="89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75" t="s">
        <v>160</v>
      </c>
      <c r="B63" s="576"/>
      <c r="C63" s="577" t="s">
        <v>380</v>
      </c>
      <c r="D63" s="577"/>
      <c r="E63" s="577"/>
      <c r="F63" s="577"/>
      <c r="G63" s="577"/>
      <c r="H63" s="577"/>
      <c r="I63" s="577"/>
      <c r="J63" s="577"/>
      <c r="K63" s="577"/>
      <c r="L63" s="6"/>
      <c r="M63" s="6"/>
      <c r="N63" s="366"/>
      <c r="O63" s="6"/>
      <c r="P63" s="6"/>
      <c r="Q63" s="6"/>
    </row>
    <row r="64" spans="1:26" ht="16.350000000000001" customHeight="1">
      <c r="A64" s="578" t="s">
        <v>381</v>
      </c>
      <c r="B64" s="578"/>
      <c r="C64" s="579" t="s">
        <v>382</v>
      </c>
      <c r="D64" s="579"/>
      <c r="E64" s="579"/>
      <c r="F64" s="579"/>
      <c r="G64" s="579"/>
      <c r="H64" s="579"/>
      <c r="I64" s="579"/>
      <c r="J64" s="579"/>
      <c r="K64" s="579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519" t="s">
        <v>384</v>
      </c>
      <c r="D65" s="520"/>
      <c r="E65" s="520"/>
      <c r="F65" s="520"/>
      <c r="G65" s="520"/>
      <c r="H65" s="520"/>
      <c r="I65" s="520"/>
      <c r="J65" s="520"/>
      <c r="K65" s="521"/>
      <c r="L65" s="6"/>
      <c r="M65" s="6"/>
      <c r="N65" s="6"/>
      <c r="O65" s="6"/>
      <c r="P65" s="6"/>
      <c r="Q65" s="6"/>
    </row>
    <row r="66" spans="1:17" ht="16.350000000000001" customHeight="1">
      <c r="A66" s="568" t="s">
        <v>383</v>
      </c>
      <c r="B66" s="569"/>
      <c r="C66" s="519" t="s">
        <v>385</v>
      </c>
      <c r="D66" s="520"/>
      <c r="E66" s="520"/>
      <c r="F66" s="520"/>
      <c r="G66" s="520"/>
      <c r="H66" s="520"/>
      <c r="I66" s="520"/>
      <c r="J66" s="520"/>
      <c r="K66" s="521"/>
      <c r="L66" s="6"/>
      <c r="M66" s="6"/>
      <c r="N66" s="6"/>
      <c r="O66" s="6"/>
      <c r="P66" s="6"/>
      <c r="Q66" s="6"/>
    </row>
    <row r="67" spans="1:17" ht="16.350000000000001" customHeight="1">
      <c r="A67" s="568" t="s">
        <v>383</v>
      </c>
      <c r="B67" s="569"/>
      <c r="C67" s="519" t="s">
        <v>2143</v>
      </c>
      <c r="D67" s="520"/>
      <c r="E67" s="520"/>
      <c r="F67" s="520"/>
      <c r="G67" s="520"/>
      <c r="H67" s="520"/>
      <c r="I67" s="520"/>
      <c r="J67" s="520"/>
      <c r="K67" s="521"/>
      <c r="L67" s="6"/>
      <c r="M67" s="6"/>
      <c r="N67" s="6"/>
      <c r="O67" s="6"/>
      <c r="P67" s="6"/>
      <c r="Q67" s="6"/>
    </row>
    <row r="68" spans="1:17" ht="16.350000000000001" customHeight="1">
      <c r="A68" s="568" t="s">
        <v>386</v>
      </c>
      <c r="B68" s="569"/>
      <c r="C68" s="519" t="s">
        <v>387</v>
      </c>
      <c r="D68" s="520"/>
      <c r="E68" s="520"/>
      <c r="F68" s="520"/>
      <c r="G68" s="520"/>
      <c r="H68" s="520"/>
      <c r="I68" s="520"/>
      <c r="J68" s="520"/>
      <c r="K68" s="521"/>
      <c r="L68" s="6"/>
      <c r="M68" s="6"/>
      <c r="N68" s="6"/>
      <c r="O68" s="6"/>
      <c r="P68" s="6"/>
      <c r="Q68" s="6"/>
    </row>
    <row r="69" spans="1:17" ht="16.350000000000001" customHeight="1">
      <c r="A69" s="570" t="s">
        <v>388</v>
      </c>
      <c r="B69" s="571"/>
      <c r="C69" s="519" t="s">
        <v>389</v>
      </c>
      <c r="D69" s="520"/>
      <c r="E69" s="520"/>
      <c r="F69" s="520"/>
      <c r="G69" s="520"/>
      <c r="H69" s="520"/>
      <c r="I69" s="520"/>
      <c r="J69" s="520"/>
      <c r="K69" s="521"/>
      <c r="L69" s="6"/>
      <c r="M69" s="6"/>
      <c r="N69" s="6"/>
      <c r="O69" s="6"/>
      <c r="P69" s="6"/>
      <c r="Q69" s="6"/>
    </row>
    <row r="70" spans="1:17" ht="16.350000000000001" customHeight="1">
      <c r="A70" s="568" t="s">
        <v>390</v>
      </c>
      <c r="B70" s="569"/>
      <c r="C70" s="519" t="s">
        <v>391</v>
      </c>
      <c r="D70" s="520"/>
      <c r="E70" s="520"/>
      <c r="F70" s="520"/>
      <c r="G70" s="520"/>
      <c r="H70" s="520"/>
      <c r="I70" s="520"/>
      <c r="J70" s="520"/>
      <c r="K70" s="521"/>
      <c r="L70" s="6"/>
      <c r="M70" s="6"/>
      <c r="N70" s="6"/>
      <c r="O70" s="6"/>
      <c r="P70" s="6"/>
      <c r="Q70" s="6"/>
    </row>
    <row r="71" spans="1:17" ht="17.850000000000001" hidden="1" customHeight="1">
      <c r="A71" s="566" t="s">
        <v>392</v>
      </c>
      <c r="B71" s="566"/>
      <c r="C71" s="519" t="s">
        <v>393</v>
      </c>
      <c r="D71" s="520"/>
      <c r="E71" s="520"/>
      <c r="F71" s="520"/>
      <c r="G71" s="520"/>
      <c r="H71" s="520"/>
      <c r="I71" s="520"/>
      <c r="J71" s="520"/>
      <c r="K71" s="521"/>
      <c r="L71" s="6"/>
      <c r="M71" s="6"/>
      <c r="N71" s="6"/>
      <c r="O71" s="6"/>
      <c r="P71" s="6"/>
      <c r="Q71" s="6"/>
    </row>
    <row r="72" spans="1:17" ht="17.850000000000001" customHeight="1">
      <c r="A72" s="566" t="s">
        <v>392</v>
      </c>
      <c r="B72" s="566"/>
      <c r="C72" s="519" t="s">
        <v>394</v>
      </c>
      <c r="D72" s="520"/>
      <c r="E72" s="520"/>
      <c r="F72" s="520"/>
      <c r="G72" s="520"/>
      <c r="H72" s="520"/>
      <c r="I72" s="520"/>
      <c r="J72" s="520"/>
      <c r="K72" s="521"/>
      <c r="L72" s="6"/>
      <c r="M72" s="6"/>
      <c r="N72" s="6"/>
      <c r="O72" s="6"/>
      <c r="P72" s="6"/>
      <c r="Q72" s="6"/>
    </row>
    <row r="73" spans="1:17" ht="17.850000000000001" customHeight="1">
      <c r="A73" s="567" t="s">
        <v>395</v>
      </c>
      <c r="B73" s="567"/>
      <c r="C73" s="519" t="s">
        <v>396</v>
      </c>
      <c r="D73" s="520"/>
      <c r="E73" s="520"/>
      <c r="F73" s="520"/>
      <c r="G73" s="520"/>
      <c r="H73" s="520"/>
      <c r="I73" s="520"/>
      <c r="J73" s="520"/>
      <c r="K73" s="521"/>
      <c r="L73" s="6"/>
      <c r="M73" s="6"/>
      <c r="N73" s="6"/>
      <c r="O73" s="6"/>
      <c r="P73" s="6"/>
      <c r="Q73" s="6"/>
    </row>
    <row r="74" spans="1:17" ht="17.850000000000001" customHeight="1">
      <c r="A74" s="566" t="s">
        <v>397</v>
      </c>
      <c r="B74" s="566"/>
      <c r="C74" s="519" t="s">
        <v>398</v>
      </c>
      <c r="D74" s="520"/>
      <c r="E74" s="520"/>
      <c r="F74" s="520"/>
      <c r="G74" s="520"/>
      <c r="H74" s="520"/>
      <c r="I74" s="520"/>
      <c r="J74" s="520"/>
      <c r="K74" s="521"/>
      <c r="L74" s="6"/>
      <c r="M74" s="6"/>
      <c r="N74" s="6"/>
      <c r="O74" s="6"/>
      <c r="P74" s="6"/>
      <c r="Q74" s="6"/>
    </row>
  </sheetData>
  <mergeCells count="116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C57:N57"/>
    <mergeCell ref="P57:S57"/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7"/>
  <sheetViews>
    <sheetView zoomScale="90" zoomScaleNormal="90" workbookViewId="0">
      <selection activeCell="A49" sqref="A49:XFD51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1" width="9.59765625" customWidth="1"/>
    <col min="12" max="12" width="13.6992187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2"/>
    </row>
    <row r="2" spans="1:256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491" t="s">
        <v>399</v>
      </c>
      <c r="B5" s="491"/>
      <c r="C5" s="491"/>
      <c r="D5" s="491"/>
      <c r="E5" s="491"/>
      <c r="F5" s="491"/>
      <c r="G5" s="491"/>
      <c r="H5" s="491"/>
      <c r="I5" s="491"/>
      <c r="J5" s="491"/>
      <c r="K5" s="491"/>
      <c r="L5" s="491"/>
      <c r="M5" s="491"/>
      <c r="N5" s="491"/>
      <c r="O5" s="491"/>
      <c r="P5" s="491"/>
      <c r="Q5" s="491"/>
    </row>
    <row r="6" spans="1:256">
      <c r="A6" s="383" t="s">
        <v>4</v>
      </c>
      <c r="B6" s="383" t="s">
        <v>5</v>
      </c>
      <c r="C6" s="610" t="s">
        <v>400</v>
      </c>
      <c r="D6" s="611"/>
      <c r="E6" s="610" t="s">
        <v>401</v>
      </c>
      <c r="F6" s="611"/>
      <c r="G6" s="610" t="s">
        <v>402</v>
      </c>
      <c r="H6" s="611"/>
      <c r="I6" s="502" t="s">
        <v>403</v>
      </c>
      <c r="J6" s="503"/>
      <c r="K6" s="555" t="s">
        <v>247</v>
      </c>
      <c r="L6" s="555"/>
      <c r="M6" s="383" t="s">
        <v>5</v>
      </c>
      <c r="N6" s="610" t="s">
        <v>400</v>
      </c>
      <c r="O6" s="611"/>
      <c r="P6" s="610" t="s">
        <v>401</v>
      </c>
      <c r="Q6" s="611"/>
    </row>
    <row r="7" spans="1:256">
      <c r="A7" s="384" t="s">
        <v>13</v>
      </c>
      <c r="B7" s="384" t="s">
        <v>14</v>
      </c>
      <c r="C7" s="608" t="s">
        <v>16</v>
      </c>
      <c r="D7" s="609"/>
      <c r="E7" s="608" t="s">
        <v>248</v>
      </c>
      <c r="F7" s="609"/>
      <c r="G7" s="608" t="s">
        <v>265</v>
      </c>
      <c r="H7" s="609"/>
      <c r="I7" s="608" t="s">
        <v>251</v>
      </c>
      <c r="J7" s="609"/>
      <c r="K7" s="557" t="s">
        <v>252</v>
      </c>
      <c r="L7" s="557"/>
      <c r="M7" s="384" t="s">
        <v>14</v>
      </c>
      <c r="N7" s="608" t="s">
        <v>16</v>
      </c>
      <c r="O7" s="609"/>
      <c r="P7" s="608" t="s">
        <v>248</v>
      </c>
      <c r="Q7" s="609"/>
    </row>
    <row r="8" spans="1:256">
      <c r="A8" s="316"/>
      <c r="B8" s="374"/>
      <c r="C8" s="608" t="s">
        <v>22</v>
      </c>
      <c r="D8" s="609"/>
      <c r="E8" s="608" t="s">
        <v>22</v>
      </c>
      <c r="F8" s="609"/>
      <c r="G8" s="608" t="s">
        <v>22</v>
      </c>
      <c r="H8" s="609"/>
      <c r="I8" s="608" t="s">
        <v>22</v>
      </c>
      <c r="J8" s="609"/>
      <c r="K8" s="542" t="s">
        <v>22</v>
      </c>
      <c r="L8" s="542"/>
      <c r="M8" s="374"/>
      <c r="N8" s="608" t="s">
        <v>22</v>
      </c>
      <c r="O8" s="609"/>
      <c r="P8" s="608" t="s">
        <v>22</v>
      </c>
      <c r="Q8" s="609"/>
      <c r="S8" t="s">
        <v>178</v>
      </c>
    </row>
    <row r="9" spans="1:256" ht="26.4">
      <c r="A9" s="316"/>
      <c r="B9" s="374"/>
      <c r="C9" s="375" t="s">
        <v>404</v>
      </c>
      <c r="D9" s="375" t="s">
        <v>2668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89" t="s">
        <v>424</v>
      </c>
      <c r="O15" s="490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484" t="s">
        <v>431</v>
      </c>
      <c r="O16" s="580"/>
      <c r="P16" s="580"/>
      <c r="Q16" s="485"/>
    </row>
    <row r="17" spans="1:21" hidden="1">
      <c r="A17" s="572" t="s">
        <v>337</v>
      </c>
      <c r="B17" s="573"/>
      <c r="C17" s="573"/>
      <c r="D17" s="573"/>
      <c r="E17" s="573"/>
      <c r="F17" s="573"/>
      <c r="G17" s="573"/>
      <c r="H17" s="573"/>
      <c r="I17" s="573"/>
      <c r="J17" s="573"/>
      <c r="K17" s="573"/>
      <c r="L17" s="573"/>
      <c r="M17" s="573"/>
      <c r="N17" s="573"/>
      <c r="O17" s="573"/>
      <c r="P17" s="573"/>
      <c r="Q17" s="574"/>
    </row>
    <row r="18" spans="1:21" hidden="1">
      <c r="A18" s="387" t="s">
        <v>305</v>
      </c>
      <c r="B18" s="387" t="s">
        <v>52</v>
      </c>
      <c r="C18" s="489" t="s">
        <v>424</v>
      </c>
      <c r="D18" s="490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607" t="s">
        <v>432</v>
      </c>
      <c r="D19" s="607"/>
      <c r="E19" s="607"/>
      <c r="F19" s="607"/>
      <c r="G19" s="607"/>
      <c r="H19" s="607"/>
      <c r="I19" s="607"/>
      <c r="J19" s="607"/>
      <c r="K19" s="607"/>
      <c r="L19" s="607"/>
      <c r="M19" s="110" t="s">
        <v>53</v>
      </c>
      <c r="N19" s="581" t="s">
        <v>433</v>
      </c>
      <c r="O19" s="582"/>
      <c r="P19" s="582"/>
      <c r="Q19" s="583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90" t="s">
        <v>328</v>
      </c>
      <c r="O20" s="591"/>
      <c r="P20" s="590" t="s">
        <v>335</v>
      </c>
      <c r="Q20" s="591"/>
      <c r="R20" s="592" t="s">
        <v>336</v>
      </c>
      <c r="S20" s="592"/>
      <c r="T20" s="592"/>
      <c r="U20" s="592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89" t="s">
        <v>446</v>
      </c>
      <c r="O29" s="490"/>
      <c r="P29" s="489" t="s">
        <v>447</v>
      </c>
      <c r="Q29" s="490"/>
    </row>
    <row r="30" spans="1:21" hidden="1">
      <c r="A30" s="604" t="s">
        <v>337</v>
      </c>
      <c r="B30" s="605"/>
      <c r="C30" s="605"/>
      <c r="D30" s="605"/>
      <c r="E30" s="605"/>
      <c r="F30" s="605"/>
      <c r="G30" s="605"/>
      <c r="H30" s="605"/>
      <c r="I30" s="605"/>
      <c r="J30" s="605"/>
      <c r="K30" s="605"/>
      <c r="L30" s="605"/>
      <c r="M30" s="605"/>
      <c r="N30" s="605"/>
      <c r="O30" s="605"/>
      <c r="P30" s="605"/>
      <c r="Q30" s="606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89" t="s">
        <v>446</v>
      </c>
      <c r="D32" s="490"/>
      <c r="E32" s="489" t="s">
        <v>447</v>
      </c>
      <c r="F32" s="490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62" t="s">
        <v>337</v>
      </c>
      <c r="B35" s="562"/>
      <c r="C35" s="562"/>
      <c r="D35" s="562"/>
      <c r="E35" s="562"/>
      <c r="F35" s="562"/>
      <c r="G35" s="562"/>
      <c r="H35" s="562"/>
      <c r="I35" s="562"/>
      <c r="J35" s="562"/>
      <c r="K35" s="562"/>
      <c r="L35" s="562"/>
      <c r="M35" s="562"/>
      <c r="N35" s="562"/>
      <c r="O35" s="562"/>
      <c r="P35" s="562"/>
      <c r="Q35" s="562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484" t="s">
        <v>453</v>
      </c>
      <c r="J38" s="485"/>
      <c r="K38" s="484" t="s">
        <v>454</v>
      </c>
      <c r="L38" s="485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484" t="s">
        <v>457</v>
      </c>
      <c r="O39" s="485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13" t="s">
        <v>208</v>
      </c>
      <c r="D41" s="514"/>
      <c r="E41" s="514"/>
      <c r="F41" s="514"/>
      <c r="G41" s="514"/>
      <c r="H41" s="514"/>
      <c r="I41" s="514"/>
      <c r="J41" s="514"/>
      <c r="K41" s="514"/>
      <c r="L41" s="515"/>
      <c r="M41" s="386" t="s">
        <v>106</v>
      </c>
      <c r="N41" s="486" t="s">
        <v>208</v>
      </c>
      <c r="O41" s="487"/>
      <c r="P41" s="487"/>
      <c r="Q41" s="488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484" t="s">
        <v>461</v>
      </c>
      <c r="O42" s="485"/>
      <c r="P42" s="484" t="s">
        <v>462</v>
      </c>
      <c r="Q42" s="485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484" t="s">
        <v>2240</v>
      </c>
      <c r="N43" s="580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484" t="s">
        <v>461</v>
      </c>
      <c r="D44" s="485"/>
      <c r="E44" s="484" t="s">
        <v>462</v>
      </c>
      <c r="F44" s="485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2" t="s">
        <v>108</v>
      </c>
      <c r="N45" s="599" t="s">
        <v>2303</v>
      </c>
      <c r="O45" s="600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6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599" t="s">
        <v>2305</v>
      </c>
      <c r="O47" s="600"/>
      <c r="P47" s="23" t="s">
        <v>2245</v>
      </c>
      <c r="Q47" s="444" t="s">
        <v>2463</v>
      </c>
    </row>
    <row r="48" spans="1:18" hidden="1">
      <c r="A48" s="572" t="s">
        <v>2026</v>
      </c>
      <c r="B48" s="573"/>
      <c r="C48" s="573"/>
      <c r="D48" s="573"/>
      <c r="E48" s="573"/>
      <c r="F48" s="573"/>
      <c r="G48" s="573"/>
      <c r="H48" s="573"/>
      <c r="I48" s="573"/>
      <c r="J48" s="573"/>
      <c r="K48" s="573"/>
      <c r="L48" s="573"/>
      <c r="M48" s="573"/>
      <c r="N48" s="573"/>
      <c r="O48" s="573"/>
      <c r="P48" s="573"/>
      <c r="Q48" s="574"/>
      <c r="R48" s="75"/>
    </row>
    <row r="49" spans="1:20" hidden="1">
      <c r="A49" s="127" t="s">
        <v>2180</v>
      </c>
      <c r="B49" s="127" t="s">
        <v>2146</v>
      </c>
      <c r="C49" s="599" t="s">
        <v>2303</v>
      </c>
      <c r="D49" s="600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2387</v>
      </c>
    </row>
    <row r="50" spans="1:20" hidden="1">
      <c r="A50" s="110" t="s">
        <v>2145</v>
      </c>
      <c r="B50" s="110" t="s">
        <v>2061</v>
      </c>
      <c r="C50" s="599" t="s">
        <v>2305</v>
      </c>
      <c r="D50" s="600"/>
      <c r="E50" s="23" t="s">
        <v>2245</v>
      </c>
      <c r="F50" s="444" t="s">
        <v>2463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2466</v>
      </c>
      <c r="Q50" s="106" t="s">
        <v>2467</v>
      </c>
      <c r="R50" s="479" t="s">
        <v>2381</v>
      </c>
    </row>
    <row r="51" spans="1:20" hidden="1">
      <c r="A51" s="572" t="s">
        <v>2026</v>
      </c>
      <c r="B51" s="573"/>
      <c r="C51" s="573"/>
      <c r="D51" s="573"/>
      <c r="E51" s="573"/>
      <c r="F51" s="573"/>
      <c r="G51" s="573"/>
      <c r="H51" s="573"/>
      <c r="I51" s="573"/>
      <c r="J51" s="573"/>
      <c r="K51" s="573"/>
      <c r="L51" s="573"/>
      <c r="M51" s="573"/>
      <c r="N51" s="573"/>
      <c r="O51" s="573"/>
      <c r="P51" s="573"/>
      <c r="Q51" s="574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2387</v>
      </c>
      <c r="G52" s="104" t="s">
        <v>2397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6" si="84">L52+4</f>
        <v>46310</v>
      </c>
      <c r="O52" s="67">
        <f t="shared" ref="O52:O56" si="85">N52+1</f>
        <v>46311</v>
      </c>
      <c r="P52" s="23" t="s">
        <v>2189</v>
      </c>
      <c r="Q52" s="106" t="s">
        <v>2190</v>
      </c>
    </row>
    <row r="53" spans="1:20">
      <c r="A53" s="110" t="s">
        <v>440</v>
      </c>
      <c r="B53" s="110" t="s">
        <v>2074</v>
      </c>
      <c r="C53" s="601" t="s">
        <v>2465</v>
      </c>
      <c r="D53" s="602"/>
      <c r="E53" s="602"/>
      <c r="F53" s="602"/>
      <c r="G53" s="602"/>
      <c r="H53" s="602"/>
      <c r="I53" s="602"/>
      <c r="J53" s="602"/>
      <c r="K53" s="602"/>
      <c r="L53" s="603"/>
      <c r="M53" s="437" t="s">
        <v>2075</v>
      </c>
      <c r="N53" s="601" t="s">
        <v>2465</v>
      </c>
      <c r="O53" s="602"/>
      <c r="P53" s="602"/>
      <c r="Q53" s="602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6" si="86">C54+1</f>
        <v>46311</v>
      </c>
      <c r="E54" s="23" t="s">
        <v>2189</v>
      </c>
      <c r="F54" s="106" t="s">
        <v>2190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23" t="s">
        <v>2149</v>
      </c>
      <c r="O54" s="89" t="s">
        <v>2692</v>
      </c>
      <c r="P54" s="23" t="s">
        <v>2685</v>
      </c>
      <c r="Q54" s="23" t="s">
        <v>2686</v>
      </c>
      <c r="R54" s="479" t="s">
        <v>2058</v>
      </c>
    </row>
    <row r="55" spans="1:20">
      <c r="A55" s="572" t="s">
        <v>2285</v>
      </c>
      <c r="B55" s="573"/>
      <c r="C55" s="573"/>
      <c r="D55" s="573"/>
      <c r="E55" s="573"/>
      <c r="F55" s="573"/>
      <c r="G55" s="573"/>
      <c r="H55" s="573"/>
      <c r="I55" s="573"/>
      <c r="J55" s="573"/>
      <c r="K55" s="573"/>
      <c r="L55" s="573"/>
      <c r="M55" s="573"/>
      <c r="N55" s="573"/>
      <c r="O55" s="573"/>
      <c r="P55" s="573"/>
      <c r="Q55" s="574"/>
    </row>
    <row r="56" spans="1:20">
      <c r="A56" s="110" t="s">
        <v>440</v>
      </c>
      <c r="B56" s="110" t="s">
        <v>2330</v>
      </c>
      <c r="C56" s="104">
        <v>46331</v>
      </c>
      <c r="D56" s="67">
        <f t="shared" si="86"/>
        <v>46332</v>
      </c>
      <c r="E56" s="67">
        <f t="shared" ref="E56" si="87">D56+1</f>
        <v>46333</v>
      </c>
      <c r="F56" s="67">
        <f t="shared" ref="F56" si="88">E56+1</f>
        <v>46334</v>
      </c>
      <c r="G56" s="104">
        <v>46337</v>
      </c>
      <c r="H56" s="104">
        <f t="shared" si="77"/>
        <v>46337</v>
      </c>
      <c r="I56" s="104">
        <f t="shared" si="78"/>
        <v>46339</v>
      </c>
      <c r="J56" s="104">
        <f t="shared" si="79"/>
        <v>46340</v>
      </c>
      <c r="K56" s="104">
        <f t="shared" si="80"/>
        <v>46341</v>
      </c>
      <c r="L56" s="104">
        <f t="shared" si="81"/>
        <v>46341</v>
      </c>
      <c r="M56" s="437" t="s">
        <v>2331</v>
      </c>
      <c r="N56" s="104">
        <f t="shared" si="84"/>
        <v>46345</v>
      </c>
      <c r="O56" s="67">
        <f t="shared" si="85"/>
        <v>46346</v>
      </c>
      <c r="P56" s="104">
        <f t="shared" ref="P56" si="89">O56+1</f>
        <v>46347</v>
      </c>
      <c r="Q56" s="104">
        <f t="shared" si="83"/>
        <v>46348</v>
      </c>
    </row>
    <row r="57" spans="1:20">
      <c r="A57" s="572" t="s">
        <v>2065</v>
      </c>
      <c r="B57" s="573"/>
      <c r="C57" s="573"/>
      <c r="D57" s="573"/>
      <c r="E57" s="573"/>
      <c r="F57" s="573"/>
      <c r="G57" s="573"/>
      <c r="H57" s="573"/>
      <c r="I57" s="573"/>
      <c r="J57" s="573"/>
      <c r="K57" s="573"/>
      <c r="L57" s="573"/>
      <c r="M57" s="573"/>
      <c r="N57" s="573"/>
      <c r="O57" s="573"/>
      <c r="P57" s="573"/>
      <c r="Q57" s="573"/>
    </row>
    <row r="58" spans="1:20">
      <c r="A58" s="110" t="s">
        <v>2145</v>
      </c>
      <c r="B58" s="110" t="s">
        <v>2332</v>
      </c>
      <c r="C58" s="104">
        <v>46345</v>
      </c>
      <c r="D58" s="67">
        <f t="shared" ref="D58:F58" si="90">C58+1</f>
        <v>46346</v>
      </c>
      <c r="E58" s="67">
        <f t="shared" si="90"/>
        <v>46347</v>
      </c>
      <c r="F58" s="67">
        <f t="shared" si="90"/>
        <v>46348</v>
      </c>
      <c r="G58" s="104">
        <f>F58+3</f>
        <v>46351</v>
      </c>
      <c r="H58" s="104">
        <f t="shared" ref="H58" si="91">G58</f>
        <v>46351</v>
      </c>
      <c r="I58" s="484" t="s">
        <v>2734</v>
      </c>
      <c r="J58" s="485"/>
      <c r="K58" s="596" t="s">
        <v>2735</v>
      </c>
      <c r="L58" s="597"/>
      <c r="M58" s="437" t="s">
        <v>2333</v>
      </c>
      <c r="N58" s="23" t="s">
        <v>2159</v>
      </c>
      <c r="O58" s="23" t="s">
        <v>2159</v>
      </c>
      <c r="P58" s="23" t="s">
        <v>2159</v>
      </c>
      <c r="Q58" s="86" t="s">
        <v>2733</v>
      </c>
    </row>
    <row r="59" spans="1:20">
      <c r="A59" s="386" t="s">
        <v>2690</v>
      </c>
      <c r="B59" s="103" t="s">
        <v>2589</v>
      </c>
      <c r="C59" s="104">
        <v>46352</v>
      </c>
      <c r="D59" s="67">
        <f t="shared" ref="D59" si="92">C59+1</f>
        <v>46353</v>
      </c>
      <c r="E59" s="67">
        <f>D59+1</f>
        <v>46354</v>
      </c>
      <c r="F59" s="67">
        <f>E59+1</f>
        <v>46355</v>
      </c>
      <c r="G59" s="104">
        <f>F59+3</f>
        <v>46358</v>
      </c>
      <c r="H59" s="104">
        <f t="shared" ref="H59" si="93">G59</f>
        <v>46358</v>
      </c>
      <c r="I59" s="104">
        <f t="shared" ref="I59" si="94">H59+2</f>
        <v>46360</v>
      </c>
      <c r="J59" s="104">
        <f t="shared" ref="J59" si="95">I59+1</f>
        <v>46361</v>
      </c>
      <c r="K59" s="104">
        <f t="shared" ref="K59" si="96">J59+1</f>
        <v>46362</v>
      </c>
      <c r="L59" s="104">
        <f t="shared" ref="L59" si="97">K59</f>
        <v>46362</v>
      </c>
      <c r="M59" s="103" t="s">
        <v>2593</v>
      </c>
      <c r="N59" s="104">
        <f>L59+4</f>
        <v>46366</v>
      </c>
      <c r="O59" s="67">
        <f t="shared" ref="O59" si="98">N59+1</f>
        <v>46367</v>
      </c>
      <c r="P59" s="104">
        <f t="shared" ref="P59" si="99">O59+1</f>
        <v>46368</v>
      </c>
      <c r="Q59" s="104">
        <f t="shared" ref="Q59" si="100">P59+1</f>
        <v>46369</v>
      </c>
    </row>
    <row r="60" spans="1:20">
      <c r="A60" s="464"/>
      <c r="B60" s="465"/>
      <c r="C60" s="466"/>
      <c r="D60" s="467"/>
      <c r="E60" s="105"/>
      <c r="F60" s="467"/>
      <c r="G60" s="105"/>
      <c r="H60" s="467"/>
      <c r="I60" s="467"/>
      <c r="J60" s="467"/>
      <c r="K60" s="105"/>
      <c r="L60" s="468"/>
      <c r="M60" s="389"/>
      <c r="N60" s="468"/>
      <c r="O60" s="156"/>
      <c r="P60" s="468"/>
      <c r="Q60" s="468"/>
    </row>
    <row r="61" spans="1:20" ht="16.350000000000001" customHeight="1">
      <c r="A61" s="568" t="s">
        <v>164</v>
      </c>
      <c r="B61" s="569"/>
      <c r="C61" s="519" t="s">
        <v>464</v>
      </c>
      <c r="D61" s="520"/>
      <c r="E61" s="520"/>
      <c r="F61" s="520"/>
      <c r="G61" s="520"/>
      <c r="H61" s="520"/>
      <c r="I61" s="520"/>
      <c r="J61" s="520"/>
      <c r="K61" s="521"/>
      <c r="L61" s="6"/>
      <c r="M61" s="6"/>
      <c r="N61" s="6"/>
      <c r="O61" s="6"/>
      <c r="P61" s="6"/>
      <c r="Q61" s="6"/>
      <c r="T61" s="393"/>
    </row>
    <row r="62" spans="1:20" ht="16.350000000000001" customHeight="1">
      <c r="A62" s="568" t="s">
        <v>381</v>
      </c>
      <c r="B62" s="569"/>
      <c r="C62" s="519" t="s">
        <v>382</v>
      </c>
      <c r="D62" s="520"/>
      <c r="E62" s="520"/>
      <c r="F62" s="520"/>
      <c r="G62" s="520"/>
      <c r="H62" s="520"/>
      <c r="I62" s="520"/>
      <c r="J62" s="520"/>
      <c r="K62" s="521"/>
      <c r="L62" s="6"/>
      <c r="M62" s="6"/>
      <c r="N62" s="6"/>
      <c r="O62" s="6"/>
      <c r="P62" s="6"/>
      <c r="Q62" s="6"/>
    </row>
    <row r="63" spans="1:20" ht="16.350000000000001" customHeight="1">
      <c r="A63" s="568" t="s">
        <v>386</v>
      </c>
      <c r="B63" s="569"/>
      <c r="C63" s="579" t="s">
        <v>387</v>
      </c>
      <c r="D63" s="579"/>
      <c r="E63" s="579"/>
      <c r="F63" s="579"/>
      <c r="G63" s="579"/>
      <c r="H63" s="579"/>
      <c r="I63" s="579"/>
      <c r="J63" s="579"/>
      <c r="K63" s="579"/>
      <c r="L63" s="6"/>
      <c r="M63" s="6"/>
      <c r="N63" s="6"/>
      <c r="O63" s="6"/>
      <c r="P63" s="6"/>
      <c r="Q63" s="6"/>
    </row>
    <row r="64" spans="1:20" ht="16.350000000000001" hidden="1" customHeight="1">
      <c r="A64" s="568" t="s">
        <v>390</v>
      </c>
      <c r="B64" s="569"/>
      <c r="C64" s="579" t="s">
        <v>391</v>
      </c>
      <c r="D64" s="579"/>
      <c r="E64" s="579"/>
      <c r="F64" s="579"/>
      <c r="G64" s="579"/>
      <c r="H64" s="579"/>
      <c r="I64" s="579"/>
      <c r="J64" s="579"/>
      <c r="K64" s="579"/>
      <c r="L64" s="6"/>
      <c r="M64" s="6"/>
      <c r="N64" s="6"/>
      <c r="O64" s="6"/>
      <c r="P64" s="6"/>
      <c r="Q64" s="6"/>
    </row>
    <row r="65" spans="1:17" ht="16.350000000000001" customHeight="1">
      <c r="A65" s="568" t="s">
        <v>390</v>
      </c>
      <c r="B65" s="569"/>
      <c r="C65" s="598" t="s">
        <v>465</v>
      </c>
      <c r="D65" s="598"/>
      <c r="E65" s="598"/>
      <c r="F65" s="598"/>
      <c r="G65" s="598"/>
      <c r="H65" s="598"/>
      <c r="I65" s="598"/>
      <c r="J65" s="598"/>
      <c r="K65" s="598"/>
      <c r="L65" s="6"/>
      <c r="M65" s="6"/>
      <c r="N65" s="6"/>
      <c r="O65" s="6"/>
      <c r="P65" s="6"/>
      <c r="Q65" s="6"/>
    </row>
    <row r="66" spans="1:17" ht="17.850000000000001" customHeight="1">
      <c r="A66" s="566" t="s">
        <v>392</v>
      </c>
      <c r="B66" s="566"/>
      <c r="C66" s="579" t="s">
        <v>394</v>
      </c>
      <c r="D66" s="579"/>
      <c r="E66" s="579"/>
      <c r="F66" s="579"/>
      <c r="G66" s="579"/>
      <c r="H66" s="579"/>
      <c r="I66" s="579"/>
      <c r="J66" s="579"/>
      <c r="K66" s="579"/>
      <c r="L66" s="6"/>
      <c r="M66" s="6"/>
      <c r="N66" s="6"/>
      <c r="O66" s="6"/>
      <c r="P66" s="6"/>
      <c r="Q66" s="6"/>
    </row>
    <row r="67" spans="1:17" ht="17.850000000000001" customHeight="1">
      <c r="A67" s="566" t="s">
        <v>388</v>
      </c>
      <c r="B67" s="566"/>
      <c r="C67" s="579" t="s">
        <v>389</v>
      </c>
      <c r="D67" s="579"/>
      <c r="E67" s="579"/>
      <c r="F67" s="579"/>
      <c r="G67" s="579"/>
      <c r="H67" s="579"/>
      <c r="I67" s="579"/>
      <c r="J67" s="579"/>
      <c r="K67" s="579"/>
      <c r="L67" s="6"/>
      <c r="M67" s="6"/>
      <c r="N67" s="6"/>
      <c r="O67" s="6"/>
      <c r="P67" s="6"/>
      <c r="Q67" s="6"/>
    </row>
  </sheetData>
  <mergeCells count="76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1:B61"/>
    <mergeCell ref="C61:K61"/>
    <mergeCell ref="A62:B62"/>
    <mergeCell ref="C62:K62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A67:B67"/>
    <mergeCell ref="C67:K67"/>
    <mergeCell ref="A64:B64"/>
    <mergeCell ref="C64:K64"/>
    <mergeCell ref="A65:B65"/>
    <mergeCell ref="C65:K65"/>
    <mergeCell ref="A66:B66"/>
    <mergeCell ref="C66:K66"/>
    <mergeCell ref="I58:J58"/>
    <mergeCell ref="K58:L58"/>
    <mergeCell ref="A57:Q57"/>
    <mergeCell ref="A63:B63"/>
    <mergeCell ref="C63:K63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A54" sqref="A54:XFD55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</row>
    <row r="2" spans="1:242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29" t="s">
        <v>466</v>
      </c>
      <c r="B4" s="630"/>
      <c r="C4" s="630"/>
      <c r="D4" s="630"/>
      <c r="E4" s="630"/>
      <c r="F4" s="630"/>
      <c r="G4" s="630"/>
      <c r="H4" s="630"/>
      <c r="I4" s="630"/>
      <c r="J4" s="630"/>
      <c r="K4" s="630"/>
      <c r="L4" s="630"/>
      <c r="M4" s="630"/>
      <c r="N4" s="630"/>
      <c r="O4" s="630"/>
      <c r="P4" s="630"/>
      <c r="Q4" s="630"/>
      <c r="R4" s="630"/>
      <c r="S4" s="630"/>
      <c r="T4" s="631"/>
      <c r="U4" s="631"/>
    </row>
    <row r="5" spans="1:242" ht="17.100000000000001" customHeight="1">
      <c r="A5" s="95" t="s">
        <v>4</v>
      </c>
      <c r="B5" s="95" t="s">
        <v>5</v>
      </c>
      <c r="C5" s="558" t="s">
        <v>467</v>
      </c>
      <c r="D5" s="542"/>
      <c r="E5" s="499" t="s">
        <v>468</v>
      </c>
      <c r="F5" s="499"/>
      <c r="G5" s="539" t="s">
        <v>469</v>
      </c>
      <c r="H5" s="540"/>
      <c r="I5" s="558" t="s">
        <v>470</v>
      </c>
      <c r="J5" s="542"/>
      <c r="K5" s="632" t="s">
        <v>471</v>
      </c>
      <c r="L5" s="633"/>
      <c r="M5" s="95" t="s">
        <v>5</v>
      </c>
      <c r="N5" s="558" t="s">
        <v>467</v>
      </c>
      <c r="O5" s="542"/>
      <c r="P5" s="499" t="s">
        <v>468</v>
      </c>
      <c r="Q5" s="499"/>
      <c r="R5" s="539" t="s">
        <v>469</v>
      </c>
      <c r="S5" s="540"/>
      <c r="T5" s="558" t="s">
        <v>470</v>
      </c>
      <c r="U5" s="542"/>
    </row>
    <row r="6" spans="1:242">
      <c r="A6" s="527" t="s">
        <v>13</v>
      </c>
      <c r="B6" s="527" t="s">
        <v>14</v>
      </c>
      <c r="C6" s="542" t="s">
        <v>472</v>
      </c>
      <c r="D6" s="542"/>
      <c r="E6" s="492" t="s">
        <v>473</v>
      </c>
      <c r="F6" s="493"/>
      <c r="G6" s="492" t="s">
        <v>474</v>
      </c>
      <c r="H6" s="493"/>
      <c r="I6" s="504" t="s">
        <v>265</v>
      </c>
      <c r="J6" s="505"/>
      <c r="K6" s="492" t="s">
        <v>251</v>
      </c>
      <c r="L6" s="493"/>
      <c r="M6" s="527" t="s">
        <v>14</v>
      </c>
      <c r="N6" s="542" t="s">
        <v>472</v>
      </c>
      <c r="O6" s="542"/>
      <c r="P6" s="492" t="s">
        <v>473</v>
      </c>
      <c r="Q6" s="493"/>
      <c r="R6" s="492" t="s">
        <v>474</v>
      </c>
      <c r="S6" s="493"/>
      <c r="T6" s="504" t="s">
        <v>265</v>
      </c>
      <c r="U6" s="505"/>
    </row>
    <row r="7" spans="1:242">
      <c r="A7" s="528"/>
      <c r="B7" s="528"/>
      <c r="C7" s="492" t="s">
        <v>22</v>
      </c>
      <c r="D7" s="493"/>
      <c r="E7" s="492" t="s">
        <v>22</v>
      </c>
      <c r="F7" s="493"/>
      <c r="G7" s="492" t="s">
        <v>22</v>
      </c>
      <c r="H7" s="493"/>
      <c r="I7" s="492" t="s">
        <v>22</v>
      </c>
      <c r="J7" s="493"/>
      <c r="K7" s="492" t="s">
        <v>22</v>
      </c>
      <c r="L7" s="493"/>
      <c r="M7" s="528"/>
      <c r="N7" s="492" t="s">
        <v>22</v>
      </c>
      <c r="O7" s="493"/>
      <c r="P7" s="492" t="s">
        <v>22</v>
      </c>
      <c r="Q7" s="493"/>
      <c r="R7" s="492" t="s">
        <v>22</v>
      </c>
      <c r="S7" s="493"/>
      <c r="T7" s="492" t="s">
        <v>22</v>
      </c>
      <c r="U7" s="493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489" t="s">
        <v>487</v>
      </c>
      <c r="F9" s="490"/>
      <c r="G9" s="489" t="s">
        <v>488</v>
      </c>
      <c r="H9" s="490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489" t="s">
        <v>490</v>
      </c>
      <c r="Q9" s="490"/>
      <c r="R9" s="489" t="s">
        <v>491</v>
      </c>
      <c r="S9" s="490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489" t="s">
        <v>490</v>
      </c>
      <c r="F10" s="490"/>
      <c r="G10" s="489" t="s">
        <v>491</v>
      </c>
      <c r="H10" s="490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489" t="s">
        <v>494</v>
      </c>
      <c r="Q10" s="490"/>
      <c r="R10" s="489" t="s">
        <v>495</v>
      </c>
      <c r="S10" s="490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489" t="s">
        <v>494</v>
      </c>
      <c r="F11" s="490"/>
      <c r="G11" s="489" t="s">
        <v>495</v>
      </c>
      <c r="H11" s="490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489" t="s">
        <v>498</v>
      </c>
      <c r="Q11" s="490"/>
      <c r="R11" s="489" t="s">
        <v>499</v>
      </c>
      <c r="S11" s="490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489" t="s">
        <v>498</v>
      </c>
      <c r="F12" s="490"/>
      <c r="G12" s="489" t="s">
        <v>499</v>
      </c>
      <c r="H12" s="490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89" t="s">
        <v>500</v>
      </c>
      <c r="Q12" s="490"/>
      <c r="R12" s="489" t="s">
        <v>501</v>
      </c>
      <c r="S12" s="490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489" t="s">
        <v>500</v>
      </c>
      <c r="F13" s="490"/>
      <c r="G13" s="489" t="s">
        <v>501</v>
      </c>
      <c r="H13" s="490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89" t="s">
        <v>502</v>
      </c>
      <c r="Q13" s="490"/>
      <c r="R13" s="489" t="s">
        <v>503</v>
      </c>
      <c r="S13" s="490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489" t="s">
        <v>502</v>
      </c>
      <c r="F14" s="490"/>
      <c r="G14" s="489" t="s">
        <v>503</v>
      </c>
      <c r="H14" s="490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581" t="s">
        <v>208</v>
      </c>
      <c r="D15" s="582"/>
      <c r="E15" s="582"/>
      <c r="F15" s="582"/>
      <c r="G15" s="582"/>
      <c r="H15" s="582"/>
      <c r="I15" s="582"/>
      <c r="J15" s="582"/>
      <c r="K15" s="582"/>
      <c r="L15" s="583"/>
      <c r="M15" s="27" t="s">
        <v>53</v>
      </c>
      <c r="N15" s="581" t="s">
        <v>208</v>
      </c>
      <c r="O15" s="582"/>
      <c r="P15" s="582"/>
      <c r="Q15" s="582"/>
      <c r="R15" s="582"/>
      <c r="S15" s="582"/>
      <c r="T15" s="582"/>
      <c r="U15" s="583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89" t="s">
        <v>505</v>
      </c>
      <c r="Q16" s="490"/>
      <c r="R16" s="489" t="s">
        <v>506</v>
      </c>
      <c r="S16" s="490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489" t="s">
        <v>505</v>
      </c>
      <c r="F17" s="490"/>
      <c r="G17" s="489" t="s">
        <v>506</v>
      </c>
      <c r="H17" s="490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89" t="s">
        <v>507</v>
      </c>
      <c r="Q17" s="490"/>
      <c r="R17" s="627" t="s">
        <v>144</v>
      </c>
      <c r="S17" s="628"/>
      <c r="T17" s="581" t="s">
        <v>328</v>
      </c>
      <c r="U17" s="583"/>
    </row>
    <row r="18" spans="1:22" hidden="1">
      <c r="A18" s="572" t="s">
        <v>508</v>
      </c>
      <c r="B18" s="573"/>
      <c r="C18" s="573"/>
      <c r="D18" s="573"/>
      <c r="E18" s="573"/>
      <c r="F18" s="573"/>
      <c r="G18" s="573"/>
      <c r="H18" s="573"/>
      <c r="I18" s="573"/>
      <c r="J18" s="573"/>
      <c r="K18" s="573"/>
      <c r="L18" s="574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24"/>
      <c r="C19" s="625"/>
      <c r="D19" s="625"/>
      <c r="E19" s="625"/>
      <c r="F19" s="625"/>
      <c r="G19" s="625"/>
      <c r="H19" s="625"/>
      <c r="I19" s="625"/>
      <c r="J19" s="626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489" t="s">
        <v>512</v>
      </c>
      <c r="D20" s="490"/>
      <c r="E20" s="489" t="s">
        <v>513</v>
      </c>
      <c r="F20" s="490"/>
      <c r="G20" s="489" t="s">
        <v>514</v>
      </c>
      <c r="H20" s="490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81" t="s">
        <v>515</v>
      </c>
      <c r="Q20" s="583"/>
      <c r="R20" s="581" t="s">
        <v>516</v>
      </c>
      <c r="S20" s="583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581" t="s">
        <v>515</v>
      </c>
      <c r="F21" s="583"/>
      <c r="G21" s="581" t="s">
        <v>516</v>
      </c>
      <c r="H21" s="583"/>
      <c r="I21" s="627" t="s">
        <v>517</v>
      </c>
      <c r="J21" s="628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81" t="s">
        <v>518</v>
      </c>
      <c r="Q21" s="583"/>
      <c r="R21" s="581" t="s">
        <v>519</v>
      </c>
      <c r="S21" s="583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581" t="s">
        <v>518</v>
      </c>
      <c r="F22" s="583"/>
      <c r="G22" s="581" t="s">
        <v>519</v>
      </c>
      <c r="H22" s="583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81" t="s">
        <v>520</v>
      </c>
      <c r="Q22" s="583"/>
      <c r="R22" s="581" t="s">
        <v>521</v>
      </c>
      <c r="S22" s="583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581" t="s">
        <v>520</v>
      </c>
      <c r="F23" s="583"/>
      <c r="G23" s="581" t="s">
        <v>521</v>
      </c>
      <c r="H23" s="583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81" t="s">
        <v>522</v>
      </c>
      <c r="Q23" s="583"/>
      <c r="R23" s="581" t="s">
        <v>523</v>
      </c>
      <c r="S23" s="583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581" t="s">
        <v>522</v>
      </c>
      <c r="F24" s="583"/>
      <c r="G24" s="581" t="s">
        <v>523</v>
      </c>
      <c r="H24" s="583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81" t="s">
        <v>524</v>
      </c>
      <c r="Q24" s="583"/>
      <c r="R24" s="581" t="s">
        <v>525</v>
      </c>
      <c r="S24" s="583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581" t="s">
        <v>524</v>
      </c>
      <c r="F25" s="583"/>
      <c r="G25" s="581" t="s">
        <v>525</v>
      </c>
      <c r="H25" s="583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81" t="s">
        <v>526</v>
      </c>
      <c r="Q25" s="583"/>
      <c r="R25" s="581" t="s">
        <v>527</v>
      </c>
      <c r="S25" s="583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581" t="s">
        <v>526</v>
      </c>
      <c r="F26" s="583"/>
      <c r="G26" s="581" t="s">
        <v>527</v>
      </c>
      <c r="H26" s="583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81" t="s">
        <v>528</v>
      </c>
      <c r="Q26" s="583"/>
      <c r="R26" s="581" t="s">
        <v>529</v>
      </c>
      <c r="S26" s="583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581" t="s">
        <v>528</v>
      </c>
      <c r="F27" s="583"/>
      <c r="G27" s="581" t="s">
        <v>529</v>
      </c>
      <c r="H27" s="583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81" t="s">
        <v>530</v>
      </c>
      <c r="Q27" s="583"/>
      <c r="R27" s="581" t="s">
        <v>531</v>
      </c>
      <c r="S27" s="583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581" t="s">
        <v>530</v>
      </c>
      <c r="F28" s="583"/>
      <c r="G28" s="581" t="s">
        <v>531</v>
      </c>
      <c r="H28" s="583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81" t="s">
        <v>532</v>
      </c>
      <c r="Q28" s="583"/>
      <c r="R28" s="581" t="s">
        <v>533</v>
      </c>
      <c r="S28" s="583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581" t="s">
        <v>532</v>
      </c>
      <c r="F29" s="583"/>
      <c r="G29" s="581" t="s">
        <v>533</v>
      </c>
      <c r="H29" s="583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81" t="s">
        <v>534</v>
      </c>
      <c r="Q29" s="583"/>
      <c r="R29" s="581" t="s">
        <v>535</v>
      </c>
      <c r="S29" s="583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581" t="s">
        <v>534</v>
      </c>
      <c r="F30" s="583"/>
      <c r="G30" s="581" t="s">
        <v>535</v>
      </c>
      <c r="H30" s="583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81" t="s">
        <v>536</v>
      </c>
      <c r="Q30" s="583"/>
      <c r="R30" s="581" t="s">
        <v>537</v>
      </c>
      <c r="S30" s="583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581" t="s">
        <v>536</v>
      </c>
      <c r="F31" s="583"/>
      <c r="G31" s="581" t="s">
        <v>537</v>
      </c>
      <c r="H31" s="583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81" t="s">
        <v>538</v>
      </c>
      <c r="Q31" s="583"/>
      <c r="R31" s="581" t="s">
        <v>539</v>
      </c>
      <c r="S31" s="583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581" t="s">
        <v>538</v>
      </c>
      <c r="F32" s="583"/>
      <c r="G32" s="581" t="s">
        <v>539</v>
      </c>
      <c r="H32" s="583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81" t="s">
        <v>540</v>
      </c>
      <c r="Q32" s="583"/>
      <c r="R32" s="581" t="s">
        <v>541</v>
      </c>
      <c r="S32" s="583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581" t="s">
        <v>540</v>
      </c>
      <c r="F33" s="583"/>
      <c r="G33" s="581" t="s">
        <v>541</v>
      </c>
      <c r="H33" s="583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81" t="s">
        <v>542</v>
      </c>
      <c r="Q33" s="583"/>
      <c r="R33" s="581" t="s">
        <v>543</v>
      </c>
      <c r="S33" s="583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581" t="s">
        <v>542</v>
      </c>
      <c r="F34" s="583"/>
      <c r="G34" s="581" t="s">
        <v>543</v>
      </c>
      <c r="H34" s="583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81" t="s">
        <v>544</v>
      </c>
      <c r="Q34" s="583"/>
      <c r="R34" s="581" t="s">
        <v>545</v>
      </c>
      <c r="S34" s="583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581" t="s">
        <v>544</v>
      </c>
      <c r="F35" s="583"/>
      <c r="G35" s="581" t="s">
        <v>545</v>
      </c>
      <c r="H35" s="583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581" t="s">
        <v>451</v>
      </c>
      <c r="Q35" s="583"/>
      <c r="R35" s="581" t="s">
        <v>547</v>
      </c>
      <c r="S35" s="583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581" t="s">
        <v>451</v>
      </c>
      <c r="F36" s="583"/>
      <c r="G36" s="581" t="s">
        <v>547</v>
      </c>
      <c r="H36" s="583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81" t="s">
        <v>548</v>
      </c>
      <c r="Q36" s="583"/>
      <c r="R36" s="581" t="s">
        <v>549</v>
      </c>
      <c r="S36" s="583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581" t="s">
        <v>548</v>
      </c>
      <c r="F37" s="583"/>
      <c r="G37" s="581" t="s">
        <v>549</v>
      </c>
      <c r="H37" s="583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81" t="s">
        <v>550</v>
      </c>
      <c r="Q37" s="583"/>
      <c r="R37" s="581" t="s">
        <v>551</v>
      </c>
      <c r="S37" s="583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581" t="s">
        <v>550</v>
      </c>
      <c r="F38" s="583"/>
      <c r="G38" s="581" t="s">
        <v>551</v>
      </c>
      <c r="H38" s="583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81" t="s">
        <v>552</v>
      </c>
      <c r="Q38" s="583"/>
      <c r="R38" s="581" t="s">
        <v>553</v>
      </c>
      <c r="S38" s="583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581" t="s">
        <v>552</v>
      </c>
      <c r="F39" s="583"/>
      <c r="G39" s="581" t="s">
        <v>553</v>
      </c>
      <c r="H39" s="583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81" t="s">
        <v>554</v>
      </c>
      <c r="Q39" s="583"/>
      <c r="R39" s="581" t="s">
        <v>555</v>
      </c>
      <c r="S39" s="583"/>
      <c r="T39" s="23" t="s">
        <v>39</v>
      </c>
      <c r="U39" s="23" t="s">
        <v>39</v>
      </c>
    </row>
    <row r="40" spans="1:21" hidden="1">
      <c r="A40" s="572" t="s">
        <v>2026</v>
      </c>
      <c r="B40" s="620"/>
      <c r="C40" s="620"/>
      <c r="D40" s="620"/>
      <c r="E40" s="620"/>
      <c r="F40" s="620"/>
      <c r="G40" s="620"/>
      <c r="H40" s="620"/>
      <c r="I40" s="620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1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581" t="s">
        <v>554</v>
      </c>
      <c r="F41" s="583"/>
      <c r="G41" s="581" t="s">
        <v>555</v>
      </c>
      <c r="H41" s="583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81" t="s">
        <v>556</v>
      </c>
      <c r="Q41" s="583"/>
      <c r="R41" s="581" t="s">
        <v>557</v>
      </c>
      <c r="S41" s="583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581" t="s">
        <v>556</v>
      </c>
      <c r="F42" s="583"/>
      <c r="G42" s="581" t="s">
        <v>557</v>
      </c>
      <c r="H42" s="583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81" t="s">
        <v>558</v>
      </c>
      <c r="Q42" s="583"/>
      <c r="R42" s="581" t="s">
        <v>559</v>
      </c>
      <c r="S42" s="583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581" t="s">
        <v>558</v>
      </c>
      <c r="F43" s="583"/>
      <c r="G43" s="581" t="s">
        <v>559</v>
      </c>
      <c r="H43" s="583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81" t="s">
        <v>560</v>
      </c>
      <c r="Q43" s="583"/>
      <c r="R43" s="581" t="s">
        <v>561</v>
      </c>
      <c r="S43" s="583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581" t="s">
        <v>560</v>
      </c>
      <c r="F44" s="583"/>
      <c r="G44" s="581" t="s">
        <v>561</v>
      </c>
      <c r="H44" s="583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581" t="s">
        <v>2229</v>
      </c>
      <c r="Q44" s="583"/>
      <c r="R44" s="581" t="s">
        <v>2230</v>
      </c>
      <c r="S44" s="583"/>
      <c r="T44" s="23" t="s">
        <v>39</v>
      </c>
      <c r="U44" s="23" t="s">
        <v>39</v>
      </c>
    </row>
    <row r="45" spans="1:21" hidden="1">
      <c r="A45" s="572" t="s">
        <v>2026</v>
      </c>
      <c r="B45" s="573"/>
      <c r="C45" s="573"/>
      <c r="D45" s="573"/>
      <c r="E45" s="573"/>
      <c r="F45" s="573"/>
      <c r="G45" s="573"/>
      <c r="H45" s="573"/>
      <c r="I45" s="573"/>
      <c r="J45" s="573"/>
      <c r="K45" s="573"/>
      <c r="L45" s="573"/>
      <c r="M45" s="573"/>
      <c r="N45" s="573"/>
      <c r="O45" s="573"/>
      <c r="P45" s="573"/>
      <c r="Q45" s="573"/>
      <c r="R45" s="573"/>
      <c r="S45" s="573"/>
      <c r="T45" s="573"/>
      <c r="U45" s="574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581" t="s">
        <v>562</v>
      </c>
      <c r="F46" s="583"/>
      <c r="G46" s="581" t="s">
        <v>563</v>
      </c>
      <c r="H46" s="583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581" t="s">
        <v>564</v>
      </c>
      <c r="Q46" s="583"/>
      <c r="R46" s="581" t="s">
        <v>565</v>
      </c>
      <c r="S46" s="583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581" t="s">
        <v>564</v>
      </c>
      <c r="F47" s="583"/>
      <c r="G47" s="581" t="s">
        <v>565</v>
      </c>
      <c r="H47" s="583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81" t="s">
        <v>566</v>
      </c>
      <c r="Q47" s="583"/>
      <c r="R47" s="581" t="s">
        <v>567</v>
      </c>
      <c r="S47" s="583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581" t="s">
        <v>566</v>
      </c>
      <c r="F48" s="583"/>
      <c r="G48" s="581" t="s">
        <v>567</v>
      </c>
      <c r="H48" s="583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81" t="s">
        <v>568</v>
      </c>
      <c r="Q48" s="583"/>
      <c r="R48" s="581" t="s">
        <v>569</v>
      </c>
      <c r="S48" s="583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581" t="s">
        <v>568</v>
      </c>
      <c r="F49" s="583"/>
      <c r="G49" s="581" t="s">
        <v>569</v>
      </c>
      <c r="H49" s="583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81" t="s">
        <v>2405</v>
      </c>
      <c r="Q49" s="583"/>
      <c r="R49" s="581" t="s">
        <v>2479</v>
      </c>
      <c r="S49" s="583"/>
      <c r="T49" s="23" t="s">
        <v>39</v>
      </c>
      <c r="U49" s="23" t="s">
        <v>39</v>
      </c>
    </row>
    <row r="50" spans="1:26" hidden="1">
      <c r="A50" s="103" t="s">
        <v>2429</v>
      </c>
      <c r="B50" s="380" t="s">
        <v>159</v>
      </c>
      <c r="C50" s="67">
        <v>46287</v>
      </c>
      <c r="D50" s="67">
        <v>46287</v>
      </c>
      <c r="E50" s="581" t="s">
        <v>2405</v>
      </c>
      <c r="F50" s="583"/>
      <c r="G50" s="581" t="s">
        <v>2479</v>
      </c>
      <c r="H50" s="583"/>
      <c r="I50" s="23" t="s">
        <v>39</v>
      </c>
      <c r="J50" s="23" t="s">
        <v>39</v>
      </c>
      <c r="K50" s="67">
        <f t="shared" si="21"/>
        <v>46292</v>
      </c>
      <c r="L50" s="73" t="s">
        <v>2374</v>
      </c>
      <c r="M50" s="27" t="s">
        <v>158</v>
      </c>
      <c r="N50" s="581" t="s">
        <v>2375</v>
      </c>
      <c r="O50" s="582"/>
      <c r="P50" s="582"/>
      <c r="Q50" s="582"/>
      <c r="R50" s="582"/>
      <c r="S50" s="582"/>
      <c r="T50" s="582"/>
      <c r="U50" s="583"/>
    </row>
    <row r="51" spans="1:26" hidden="1">
      <c r="A51" s="103" t="s">
        <v>2123</v>
      </c>
      <c r="B51" s="380" t="s">
        <v>2480</v>
      </c>
      <c r="C51" s="89" t="s">
        <v>39</v>
      </c>
      <c r="D51" s="89" t="s">
        <v>39</v>
      </c>
      <c r="E51" s="581" t="s">
        <v>2377</v>
      </c>
      <c r="F51" s="583"/>
      <c r="G51" s="581" t="s">
        <v>2482</v>
      </c>
      <c r="H51" s="583"/>
      <c r="I51" s="23" t="s">
        <v>39</v>
      </c>
      <c r="J51" s="23" t="s">
        <v>39</v>
      </c>
      <c r="K51" s="67">
        <v>46300</v>
      </c>
      <c r="L51" s="73" t="s">
        <v>2481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2378</v>
      </c>
      <c r="C52" s="23" t="s">
        <v>2396</v>
      </c>
      <c r="D52" s="23" t="s">
        <v>39</v>
      </c>
      <c r="E52" s="581" t="s">
        <v>2408</v>
      </c>
      <c r="F52" s="583"/>
      <c r="G52" s="581" t="s">
        <v>2409</v>
      </c>
      <c r="H52" s="583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2379</v>
      </c>
      <c r="N52" s="67">
        <f t="shared" si="22"/>
        <v>46301</v>
      </c>
      <c r="O52" s="67">
        <f t="shared" si="23"/>
        <v>46301</v>
      </c>
      <c r="P52" s="581" t="s">
        <v>2427</v>
      </c>
      <c r="Q52" s="583"/>
      <c r="R52" s="581" t="s">
        <v>2428</v>
      </c>
      <c r="S52" s="583"/>
      <c r="T52" s="23" t="s">
        <v>39</v>
      </c>
      <c r="U52" s="23" t="s">
        <v>39</v>
      </c>
      <c r="V52" s="450" t="s">
        <v>2392</v>
      </c>
    </row>
    <row r="53" spans="1:26" hidden="1">
      <c r="A53" s="110" t="s">
        <v>2376</v>
      </c>
      <c r="B53" s="380" t="s">
        <v>2148</v>
      </c>
      <c r="C53" s="486" t="s">
        <v>2065</v>
      </c>
      <c r="D53" s="487"/>
      <c r="E53" s="487"/>
      <c r="F53" s="487"/>
      <c r="G53" s="487"/>
      <c r="H53" s="487"/>
      <c r="I53" s="487"/>
      <c r="J53" s="487"/>
      <c r="K53" s="487"/>
      <c r="L53" s="488"/>
      <c r="M53" s="27" t="s">
        <v>2393</v>
      </c>
      <c r="N53" s="581" t="s">
        <v>2065</v>
      </c>
      <c r="O53" s="582"/>
      <c r="P53" s="582"/>
      <c r="Q53" s="582"/>
      <c r="R53" s="582"/>
      <c r="S53" s="582"/>
      <c r="T53" s="582"/>
      <c r="U53" s="583"/>
      <c r="V53" s="612"/>
      <c r="W53" s="613"/>
      <c r="X53" s="613"/>
      <c r="Y53" s="613"/>
      <c r="Z53" s="613"/>
    </row>
    <row r="54" spans="1:26" hidden="1">
      <c r="A54" s="110" t="s">
        <v>2256</v>
      </c>
      <c r="B54" s="380" t="s">
        <v>2076</v>
      </c>
      <c r="C54" s="23" t="s">
        <v>2396</v>
      </c>
      <c r="D54" s="23" t="s">
        <v>2499</v>
      </c>
      <c r="E54" s="581" t="s">
        <v>2498</v>
      </c>
      <c r="F54" s="583"/>
      <c r="G54" s="486" t="s">
        <v>2500</v>
      </c>
      <c r="H54" s="488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2571</v>
      </c>
      <c r="Q54" s="460" t="s">
        <v>2035</v>
      </c>
      <c r="R54" s="581" t="s">
        <v>2502</v>
      </c>
      <c r="S54" s="583"/>
      <c r="T54" s="484" t="s">
        <v>2504</v>
      </c>
      <c r="U54" s="485"/>
      <c r="V54" s="612" t="s">
        <v>2057</v>
      </c>
      <c r="W54" s="613"/>
      <c r="X54" s="613"/>
      <c r="Y54" s="613"/>
      <c r="Z54" s="613"/>
    </row>
    <row r="55" spans="1:26" hidden="1">
      <c r="A55" s="127" t="s">
        <v>2123</v>
      </c>
      <c r="B55" s="452" t="s">
        <v>2459</v>
      </c>
      <c r="C55" s="67">
        <v>46315</v>
      </c>
      <c r="D55" s="67">
        <v>46315</v>
      </c>
      <c r="E55" s="581" t="s">
        <v>2410</v>
      </c>
      <c r="F55" s="583"/>
      <c r="G55" s="581" t="s">
        <v>2411</v>
      </c>
      <c r="H55" s="583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489" t="s">
        <v>2637</v>
      </c>
      <c r="O55" s="490"/>
      <c r="P55" s="581" t="s">
        <v>2635</v>
      </c>
      <c r="Q55" s="583"/>
      <c r="R55" s="581" t="s">
        <v>2058</v>
      </c>
      <c r="S55" s="583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2388</v>
      </c>
      <c r="N56" s="67">
        <v>46322</v>
      </c>
      <c r="O56" s="67">
        <v>46322</v>
      </c>
      <c r="P56" s="581" t="s">
        <v>2414</v>
      </c>
      <c r="Q56" s="583"/>
      <c r="R56" s="581" t="s">
        <v>2415</v>
      </c>
      <c r="S56" s="583"/>
      <c r="T56" s="23" t="s">
        <v>39</v>
      </c>
      <c r="U56" s="23" t="s">
        <v>39</v>
      </c>
    </row>
    <row r="57" spans="1:26">
      <c r="A57" s="103" t="s">
        <v>485</v>
      </c>
      <c r="B57" s="380" t="s">
        <v>2389</v>
      </c>
      <c r="C57" s="67">
        <v>46322</v>
      </c>
      <c r="D57" s="67">
        <f t="shared" ref="D57" si="25">C57</f>
        <v>46322</v>
      </c>
      <c r="E57" s="581" t="s">
        <v>2412</v>
      </c>
      <c r="F57" s="583"/>
      <c r="G57" s="581" t="s">
        <v>2413</v>
      </c>
      <c r="H57" s="583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2390</v>
      </c>
      <c r="N57" s="67">
        <f t="shared" si="22"/>
        <v>46329</v>
      </c>
      <c r="O57" s="67">
        <f t="shared" si="23"/>
        <v>46329</v>
      </c>
      <c r="P57" s="581" t="s">
        <v>2416</v>
      </c>
      <c r="Q57" s="583"/>
      <c r="R57" s="581" t="s">
        <v>2417</v>
      </c>
      <c r="S57" s="583"/>
      <c r="T57" s="23" t="s">
        <v>39</v>
      </c>
      <c r="U57" s="23" t="s">
        <v>39</v>
      </c>
    </row>
    <row r="58" spans="1:26">
      <c r="A58" s="103" t="s">
        <v>485</v>
      </c>
      <c r="B58" s="380" t="s">
        <v>2586</v>
      </c>
      <c r="C58" s="67">
        <v>46329</v>
      </c>
      <c r="D58" s="67">
        <f t="shared" ref="D58" si="26">C58</f>
        <v>46329</v>
      </c>
      <c r="E58" s="581" t="s">
        <v>2416</v>
      </c>
      <c r="F58" s="583"/>
      <c r="G58" s="581" t="s">
        <v>2417</v>
      </c>
      <c r="H58" s="583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2590</v>
      </c>
      <c r="N58" s="67">
        <f>L58+1</f>
        <v>46336</v>
      </c>
      <c r="O58" s="67">
        <f t="shared" ref="O58" si="27">N58</f>
        <v>46336</v>
      </c>
      <c r="P58" s="581" t="s">
        <v>2620</v>
      </c>
      <c r="Q58" s="583"/>
      <c r="R58" s="581" t="s">
        <v>2624</v>
      </c>
      <c r="S58" s="583"/>
      <c r="T58" s="23" t="s">
        <v>39</v>
      </c>
      <c r="U58" s="23" t="s">
        <v>39</v>
      </c>
    </row>
    <row r="59" spans="1:26">
      <c r="A59" s="103" t="s">
        <v>485</v>
      </c>
      <c r="B59" s="380" t="s">
        <v>2587</v>
      </c>
      <c r="C59" s="67">
        <v>46336</v>
      </c>
      <c r="D59" s="67">
        <f t="shared" ref="D59" si="28">C59</f>
        <v>46336</v>
      </c>
      <c r="E59" s="581" t="s">
        <v>2620</v>
      </c>
      <c r="F59" s="583"/>
      <c r="G59" s="581" t="s">
        <v>2624</v>
      </c>
      <c r="H59" s="583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2591</v>
      </c>
      <c r="N59" s="67">
        <f>L59+1</f>
        <v>46343</v>
      </c>
      <c r="O59" s="67">
        <f t="shared" ref="O59" si="29">N59</f>
        <v>46343</v>
      </c>
      <c r="P59" s="581" t="s">
        <v>2621</v>
      </c>
      <c r="Q59" s="583"/>
      <c r="R59" s="581" t="s">
        <v>2625</v>
      </c>
      <c r="S59" s="583"/>
      <c r="T59" s="23" t="s">
        <v>39</v>
      </c>
      <c r="U59" s="23" t="s">
        <v>39</v>
      </c>
    </row>
    <row r="60" spans="1:26">
      <c r="A60" s="103" t="s">
        <v>485</v>
      </c>
      <c r="B60" s="380" t="s">
        <v>2588</v>
      </c>
      <c r="C60" s="67">
        <v>46343</v>
      </c>
      <c r="D60" s="67">
        <f t="shared" ref="D60" si="30">C60</f>
        <v>46343</v>
      </c>
      <c r="E60" s="581" t="s">
        <v>2621</v>
      </c>
      <c r="F60" s="583"/>
      <c r="G60" s="581" t="s">
        <v>2625</v>
      </c>
      <c r="H60" s="583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2592</v>
      </c>
      <c r="N60" s="67">
        <f>L60+1</f>
        <v>46350</v>
      </c>
      <c r="O60" s="67">
        <f t="shared" ref="O60" si="31">N60</f>
        <v>46350</v>
      </c>
      <c r="P60" s="581" t="s">
        <v>2622</v>
      </c>
      <c r="Q60" s="583"/>
      <c r="R60" s="581" t="s">
        <v>2626</v>
      </c>
      <c r="S60" s="583"/>
      <c r="T60" s="23" t="s">
        <v>39</v>
      </c>
      <c r="U60" s="23" t="s">
        <v>39</v>
      </c>
    </row>
    <row r="61" spans="1:26">
      <c r="A61" s="410" t="s">
        <v>485</v>
      </c>
      <c r="B61" s="475" t="s">
        <v>2589</v>
      </c>
      <c r="C61" s="200">
        <v>46350</v>
      </c>
      <c r="D61" s="200">
        <f t="shared" ref="D61" si="32">C61</f>
        <v>46350</v>
      </c>
      <c r="E61" s="588" t="s">
        <v>2622</v>
      </c>
      <c r="F61" s="589"/>
      <c r="G61" s="588" t="s">
        <v>2626</v>
      </c>
      <c r="H61" s="589"/>
      <c r="I61" s="272" t="s">
        <v>39</v>
      </c>
      <c r="J61" s="272" t="s">
        <v>39</v>
      </c>
      <c r="K61" s="200">
        <v>46355</v>
      </c>
      <c r="L61" s="200">
        <v>46356</v>
      </c>
      <c r="M61" s="160" t="s">
        <v>2593</v>
      </c>
      <c r="N61" s="200">
        <f>L61+1</f>
        <v>46357</v>
      </c>
      <c r="O61" s="67">
        <f t="shared" ref="O61" si="33">N61</f>
        <v>46357</v>
      </c>
      <c r="P61" s="581" t="s">
        <v>2623</v>
      </c>
      <c r="Q61" s="583"/>
      <c r="R61" s="581" t="s">
        <v>2627</v>
      </c>
      <c r="S61" s="583"/>
      <c r="T61" s="23" t="s">
        <v>39</v>
      </c>
      <c r="U61" s="23" t="s">
        <v>39</v>
      </c>
    </row>
    <row r="62" spans="1:26">
      <c r="A62" s="474"/>
      <c r="B62" s="476"/>
      <c r="C62" s="477"/>
      <c r="D62" s="477"/>
      <c r="E62" s="456"/>
      <c r="F62" s="456"/>
      <c r="G62" s="477"/>
      <c r="H62" s="477"/>
      <c r="I62" s="477"/>
      <c r="J62" s="477"/>
      <c r="K62" s="477"/>
      <c r="L62" s="477"/>
      <c r="M62" s="478"/>
      <c r="N62" s="477"/>
      <c r="O62" s="473"/>
    </row>
    <row r="63" spans="1:26">
      <c r="A63" s="434" t="s">
        <v>160</v>
      </c>
      <c r="B63" s="516" t="s">
        <v>2464</v>
      </c>
      <c r="C63" s="517"/>
      <c r="D63" s="517"/>
      <c r="E63" s="517"/>
      <c r="F63" s="517"/>
      <c r="G63" s="517"/>
      <c r="H63" s="517"/>
      <c r="I63" s="517"/>
      <c r="J63" s="517"/>
      <c r="K63" s="517"/>
      <c r="L63" s="517"/>
      <c r="M63" s="517"/>
      <c r="N63" s="518"/>
    </row>
    <row r="64" spans="1:26" hidden="1">
      <c r="A64" s="32" t="s">
        <v>570</v>
      </c>
      <c r="B64" s="522" t="s">
        <v>571</v>
      </c>
      <c r="C64" s="522"/>
      <c r="D64" s="522"/>
      <c r="E64" s="522"/>
      <c r="F64" s="522"/>
      <c r="G64" s="522"/>
      <c r="H64" s="522"/>
      <c r="I64" s="522"/>
      <c r="J64" s="522"/>
      <c r="K64" s="522"/>
      <c r="L64" s="522"/>
      <c r="M64" s="522"/>
      <c r="N64" s="522"/>
      <c r="O64" s="5"/>
      <c r="P64" s="5"/>
    </row>
    <row r="65" spans="1:19" hidden="1">
      <c r="A65" s="32" t="s">
        <v>390</v>
      </c>
      <c r="B65" s="522" t="s">
        <v>572</v>
      </c>
      <c r="C65" s="522"/>
      <c r="D65" s="522"/>
      <c r="E65" s="522"/>
      <c r="F65" s="522"/>
      <c r="G65" s="522"/>
      <c r="H65" s="522"/>
      <c r="I65" s="522"/>
      <c r="J65" s="522"/>
      <c r="K65" s="522"/>
      <c r="L65" s="522"/>
      <c r="M65" s="522"/>
      <c r="N65" s="522"/>
    </row>
    <row r="66" spans="1:19">
      <c r="A66" s="32" t="s">
        <v>390</v>
      </c>
      <c r="B66" s="522" t="s">
        <v>573</v>
      </c>
      <c r="C66" s="522"/>
      <c r="D66" s="522"/>
      <c r="E66" s="522"/>
      <c r="F66" s="522"/>
      <c r="G66" s="522"/>
      <c r="H66" s="522"/>
      <c r="I66" s="522"/>
      <c r="J66" s="522"/>
      <c r="K66" s="522"/>
      <c r="L66" s="522"/>
      <c r="M66" s="522"/>
      <c r="N66" s="522"/>
      <c r="Q66" s="6"/>
    </row>
    <row r="67" spans="1:19" hidden="1">
      <c r="A67" s="188" t="s">
        <v>574</v>
      </c>
      <c r="B67" s="579" t="s">
        <v>575</v>
      </c>
      <c r="C67" s="579"/>
      <c r="D67" s="579"/>
      <c r="E67" s="579"/>
      <c r="F67" s="579"/>
      <c r="G67" s="579"/>
      <c r="H67" s="579"/>
      <c r="I67" s="579"/>
      <c r="J67" s="579"/>
      <c r="K67" s="579"/>
      <c r="L67" s="579"/>
      <c r="M67" s="579"/>
      <c r="N67" s="579"/>
      <c r="O67" s="6"/>
      <c r="P67" s="6"/>
      <c r="R67" t="s">
        <v>178</v>
      </c>
    </row>
    <row r="68" spans="1:19">
      <c r="A68" s="188" t="s">
        <v>574</v>
      </c>
      <c r="B68" s="617" t="s">
        <v>576</v>
      </c>
      <c r="C68" s="618"/>
      <c r="D68" s="618"/>
      <c r="E68" s="618"/>
      <c r="F68" s="618"/>
      <c r="G68" s="618"/>
      <c r="H68" s="618"/>
      <c r="I68" s="618"/>
      <c r="J68" s="618"/>
      <c r="K68" s="618"/>
      <c r="L68" s="618"/>
      <c r="M68" s="618"/>
      <c r="N68" s="619"/>
      <c r="O68" s="6"/>
      <c r="P68" s="6"/>
    </row>
    <row r="69" spans="1:19">
      <c r="A69" s="32" t="s">
        <v>577</v>
      </c>
      <c r="B69" s="522" t="s">
        <v>578</v>
      </c>
      <c r="C69" s="522"/>
      <c r="D69" s="522"/>
      <c r="E69" s="522"/>
      <c r="F69" s="522"/>
      <c r="G69" s="522"/>
      <c r="H69" s="522"/>
      <c r="I69" s="522"/>
      <c r="J69" s="522"/>
      <c r="K69" s="522"/>
      <c r="L69" s="522"/>
      <c r="M69" s="522"/>
      <c r="N69" s="522"/>
    </row>
    <row r="70" spans="1:19" hidden="1">
      <c r="A70" s="130" t="s">
        <v>392</v>
      </c>
      <c r="B70" s="522" t="s">
        <v>579</v>
      </c>
      <c r="C70" s="522"/>
      <c r="D70" s="522"/>
      <c r="E70" s="522"/>
      <c r="F70" s="522"/>
      <c r="G70" s="522"/>
      <c r="H70" s="522"/>
      <c r="I70" s="522"/>
      <c r="J70" s="522"/>
      <c r="K70" s="522"/>
      <c r="L70" s="522"/>
      <c r="M70" s="522"/>
      <c r="N70" s="522"/>
    </row>
    <row r="71" spans="1:19" hidden="1">
      <c r="A71" s="32" t="s">
        <v>577</v>
      </c>
      <c r="B71" s="522" t="s">
        <v>580</v>
      </c>
      <c r="C71" s="522"/>
      <c r="D71" s="522"/>
      <c r="E71" s="522"/>
      <c r="F71" s="522"/>
      <c r="G71" s="522"/>
      <c r="H71" s="522"/>
      <c r="I71" s="522"/>
      <c r="J71" s="522"/>
      <c r="K71" s="522"/>
      <c r="L71" s="522"/>
      <c r="M71" s="522"/>
      <c r="N71" s="522"/>
    </row>
    <row r="72" spans="1:19">
      <c r="A72" s="130" t="s">
        <v>392</v>
      </c>
      <c r="B72" s="622" t="s">
        <v>394</v>
      </c>
      <c r="C72" s="622"/>
      <c r="D72" s="622"/>
      <c r="E72" s="622"/>
      <c r="F72" s="622"/>
      <c r="G72" s="622"/>
      <c r="H72" s="622"/>
      <c r="I72" s="622"/>
      <c r="J72" s="622"/>
      <c r="K72" s="622"/>
      <c r="L72" s="622"/>
      <c r="M72" s="622"/>
      <c r="N72" s="623"/>
      <c r="O72" s="4"/>
      <c r="P72" s="4"/>
      <c r="S72" t="s">
        <v>178</v>
      </c>
    </row>
    <row r="73" spans="1:19">
      <c r="A73" s="32" t="s">
        <v>581</v>
      </c>
      <c r="B73" s="522" t="s">
        <v>582</v>
      </c>
      <c r="C73" s="522"/>
      <c r="D73" s="522"/>
      <c r="E73" s="522"/>
      <c r="F73" s="522"/>
      <c r="G73" s="522"/>
      <c r="H73" s="522"/>
      <c r="I73" s="522"/>
      <c r="J73" s="522"/>
      <c r="K73" s="522"/>
      <c r="L73" s="522"/>
      <c r="M73" s="522"/>
      <c r="N73" s="614"/>
      <c r="O73" s="5"/>
      <c r="P73" s="191"/>
      <c r="Q73" s="5"/>
      <c r="R73" s="5"/>
    </row>
    <row r="74" spans="1:19">
      <c r="A74" s="382" t="s">
        <v>583</v>
      </c>
      <c r="B74" s="615" t="s">
        <v>584</v>
      </c>
      <c r="C74" s="615"/>
      <c r="D74" s="615"/>
      <c r="E74" s="615"/>
      <c r="F74" s="615"/>
      <c r="G74" s="615"/>
      <c r="H74" s="615"/>
      <c r="I74" s="615"/>
      <c r="J74" s="615"/>
      <c r="K74" s="615"/>
      <c r="L74" s="615"/>
      <c r="M74" s="615"/>
      <c r="N74" s="616"/>
    </row>
    <row r="75" spans="1:19">
      <c r="P75" t="s">
        <v>178</v>
      </c>
    </row>
  </sheetData>
  <mergeCells count="238"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1"/>
      <c r="S1" s="1"/>
      <c r="T1" s="1"/>
      <c r="U1" s="1"/>
    </row>
    <row r="2" spans="1:255" ht="17.399999999999999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39" t="s">
        <v>585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7"/>
    </row>
    <row r="5" spans="1:255">
      <c r="A5" s="9" t="s">
        <v>4</v>
      </c>
      <c r="B5" s="9" t="s">
        <v>5</v>
      </c>
      <c r="C5" s="558" t="s">
        <v>586</v>
      </c>
      <c r="D5" s="542"/>
      <c r="E5" s="558" t="s">
        <v>587</v>
      </c>
      <c r="F5" s="542"/>
      <c r="G5" s="558" t="s">
        <v>588</v>
      </c>
      <c r="H5" s="542"/>
      <c r="I5" s="558" t="s">
        <v>589</v>
      </c>
      <c r="J5" s="542"/>
      <c r="K5" s="558" t="s">
        <v>590</v>
      </c>
      <c r="L5" s="542"/>
      <c r="M5" s="9" t="s">
        <v>5</v>
      </c>
      <c r="N5" s="640" t="s">
        <v>591</v>
      </c>
      <c r="O5" s="641"/>
      <c r="P5" s="558" t="s">
        <v>586</v>
      </c>
      <c r="Q5" s="542"/>
    </row>
    <row r="6" spans="1:255">
      <c r="A6" s="10" t="s">
        <v>13</v>
      </c>
      <c r="B6" s="10" t="s">
        <v>14</v>
      </c>
      <c r="C6" s="542" t="s">
        <v>249</v>
      </c>
      <c r="D6" s="542"/>
      <c r="E6" s="542" t="s">
        <v>248</v>
      </c>
      <c r="F6" s="542"/>
      <c r="G6" s="504" t="s">
        <v>592</v>
      </c>
      <c r="H6" s="505"/>
      <c r="I6" s="542" t="s">
        <v>593</v>
      </c>
      <c r="J6" s="542"/>
      <c r="K6" s="542" t="s">
        <v>594</v>
      </c>
      <c r="L6" s="542"/>
      <c r="M6" s="10" t="s">
        <v>14</v>
      </c>
      <c r="N6" s="542" t="s">
        <v>472</v>
      </c>
      <c r="O6" s="542"/>
      <c r="P6" s="542" t="s">
        <v>249</v>
      </c>
      <c r="Q6" s="542"/>
    </row>
    <row r="7" spans="1:255">
      <c r="A7" s="14"/>
      <c r="B7" s="98"/>
      <c r="C7" s="552" t="s">
        <v>22</v>
      </c>
      <c r="D7" s="552"/>
      <c r="E7" s="552" t="s">
        <v>22</v>
      </c>
      <c r="F7" s="552"/>
      <c r="G7" s="492" t="s">
        <v>22</v>
      </c>
      <c r="H7" s="493"/>
      <c r="I7" s="552" t="s">
        <v>22</v>
      </c>
      <c r="J7" s="552"/>
      <c r="K7" s="552" t="s">
        <v>22</v>
      </c>
      <c r="L7" s="552"/>
      <c r="M7" s="98"/>
      <c r="N7" s="492" t="s">
        <v>22</v>
      </c>
      <c r="O7" s="493"/>
      <c r="P7" s="552" t="s">
        <v>22</v>
      </c>
      <c r="Q7" s="552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13" t="s">
        <v>630</v>
      </c>
      <c r="O17" s="514"/>
      <c r="P17" s="514"/>
      <c r="Q17" s="515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13" t="s">
        <v>630</v>
      </c>
      <c r="O20" s="514"/>
      <c r="P20" s="514"/>
      <c r="Q20" s="515"/>
    </row>
    <row r="21" spans="1:19">
      <c r="A21" s="636" t="s">
        <v>337</v>
      </c>
      <c r="B21" s="637"/>
      <c r="C21" s="637"/>
      <c r="D21" s="637"/>
      <c r="E21" s="637"/>
      <c r="F21" s="637"/>
      <c r="G21" s="637"/>
      <c r="H21" s="637"/>
      <c r="I21" s="637"/>
      <c r="J21" s="637"/>
      <c r="K21" s="637"/>
      <c r="L21" s="637"/>
      <c r="M21" s="637"/>
      <c r="N21" s="637"/>
      <c r="O21" s="637"/>
      <c r="P21" s="637"/>
      <c r="Q21" s="638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77" t="s">
        <v>651</v>
      </c>
      <c r="C30" s="577"/>
      <c r="D30" s="577"/>
      <c r="E30" s="577"/>
      <c r="F30" s="577"/>
      <c r="G30" s="577"/>
      <c r="H30" s="577"/>
      <c r="I30" s="577"/>
      <c r="J30" s="577"/>
      <c r="K30" s="577"/>
      <c r="L30" s="577"/>
      <c r="M30" s="577"/>
      <c r="N30" s="577"/>
      <c r="O30" s="6"/>
      <c r="P30" s="6"/>
      <c r="Q30" s="6"/>
      <c r="R30" s="6"/>
      <c r="S30" s="6"/>
    </row>
    <row r="31" spans="1:19" ht="16.2">
      <c r="A31" s="31" t="s">
        <v>383</v>
      </c>
      <c r="B31" s="635" t="s">
        <v>652</v>
      </c>
      <c r="C31" s="635"/>
      <c r="D31" s="635"/>
      <c r="E31" s="635"/>
      <c r="F31" s="635"/>
      <c r="G31" s="635"/>
      <c r="H31" s="635"/>
      <c r="I31" s="635"/>
      <c r="J31" s="635"/>
      <c r="K31" s="635"/>
      <c r="L31" s="635"/>
      <c r="M31" s="635"/>
      <c r="N31" s="635"/>
      <c r="O31" s="6"/>
      <c r="P31" s="6"/>
      <c r="Q31" s="6"/>
      <c r="R31" s="6"/>
      <c r="S31" s="6"/>
    </row>
    <row r="32" spans="1:19" ht="16.2">
      <c r="A32" s="31" t="s">
        <v>381</v>
      </c>
      <c r="B32" s="635" t="s">
        <v>653</v>
      </c>
      <c r="C32" s="635"/>
      <c r="D32" s="635"/>
      <c r="E32" s="635"/>
      <c r="F32" s="635"/>
      <c r="G32" s="635"/>
      <c r="H32" s="635"/>
      <c r="I32" s="635"/>
      <c r="J32" s="635"/>
      <c r="K32" s="635"/>
      <c r="L32" s="635"/>
      <c r="M32" s="635"/>
      <c r="N32" s="635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35" t="s">
        <v>656</v>
      </c>
      <c r="C33" s="635"/>
      <c r="D33" s="635"/>
      <c r="E33" s="635"/>
      <c r="F33" s="635"/>
      <c r="G33" s="635"/>
      <c r="H33" s="635"/>
      <c r="I33" s="635"/>
      <c r="J33" s="635"/>
      <c r="K33" s="635"/>
      <c r="L33" s="635"/>
      <c r="M33" s="635"/>
      <c r="N33" s="635"/>
      <c r="O33" s="6"/>
      <c r="P33" s="6"/>
      <c r="Q33" s="6"/>
      <c r="R33" s="6"/>
      <c r="S33" s="6"/>
    </row>
    <row r="34" spans="1:19" ht="16.2">
      <c r="A34" s="31" t="s">
        <v>657</v>
      </c>
      <c r="B34" s="519" t="s">
        <v>658</v>
      </c>
      <c r="C34" s="520"/>
      <c r="D34" s="520"/>
      <c r="E34" s="520"/>
      <c r="F34" s="520"/>
      <c r="G34" s="520"/>
      <c r="H34" s="520"/>
      <c r="I34" s="520"/>
      <c r="J34" s="520"/>
      <c r="K34" s="520"/>
      <c r="L34" s="520"/>
      <c r="M34" s="520"/>
      <c r="N34" s="521"/>
      <c r="O34" s="6"/>
      <c r="P34" s="6"/>
      <c r="Q34" s="6"/>
      <c r="R34" s="6"/>
      <c r="S34" s="6"/>
    </row>
    <row r="35" spans="1:19" ht="16.2">
      <c r="A35" s="31" t="s">
        <v>659</v>
      </c>
      <c r="B35" s="635" t="s">
        <v>660</v>
      </c>
      <c r="C35" s="635"/>
      <c r="D35" s="635"/>
      <c r="E35" s="635"/>
      <c r="F35" s="635"/>
      <c r="G35" s="635"/>
      <c r="H35" s="635"/>
      <c r="I35" s="635"/>
      <c r="J35" s="635"/>
      <c r="K35" s="635"/>
      <c r="L35" s="635"/>
      <c r="M35" s="635"/>
      <c r="N35" s="635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35" t="s">
        <v>661</v>
      </c>
      <c r="C36" s="635"/>
      <c r="D36" s="635"/>
      <c r="E36" s="635"/>
      <c r="F36" s="635"/>
      <c r="G36" s="635"/>
      <c r="H36" s="635"/>
      <c r="I36" s="635"/>
      <c r="J36" s="635"/>
      <c r="K36" s="635"/>
      <c r="L36" s="635"/>
      <c r="M36" s="635"/>
      <c r="N36" s="635"/>
      <c r="O36" s="6"/>
      <c r="P36" s="6"/>
      <c r="Q36" s="6"/>
      <c r="R36" s="6"/>
      <c r="S36" s="6"/>
    </row>
    <row r="37" spans="1:19" ht="16.2">
      <c r="A37" s="31" t="s">
        <v>581</v>
      </c>
      <c r="B37" s="634" t="s">
        <v>662</v>
      </c>
      <c r="C37" s="634"/>
      <c r="D37" s="634"/>
      <c r="E37" s="634"/>
      <c r="F37" s="634"/>
      <c r="G37" s="634"/>
      <c r="H37" s="634"/>
      <c r="I37" s="634"/>
      <c r="J37" s="634"/>
      <c r="K37" s="634"/>
      <c r="L37" s="634"/>
      <c r="M37" s="634"/>
      <c r="N37" s="634"/>
      <c r="O37" s="6"/>
      <c r="P37" s="6"/>
      <c r="Q37" s="6"/>
      <c r="R37" s="6"/>
      <c r="S37" s="6"/>
    </row>
    <row r="38" spans="1:19">
      <c r="A38" s="32" t="s">
        <v>577</v>
      </c>
      <c r="B38" s="635" t="s">
        <v>663</v>
      </c>
      <c r="C38" s="635"/>
      <c r="D38" s="635"/>
      <c r="E38" s="635"/>
      <c r="F38" s="635"/>
      <c r="G38" s="635"/>
      <c r="H38" s="635"/>
      <c r="I38" s="635"/>
      <c r="J38" s="635"/>
      <c r="K38" s="635"/>
      <c r="L38" s="635"/>
      <c r="M38" s="635"/>
      <c r="N38" s="635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</row>
    <row r="2" spans="1:251" ht="17.399999999999999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91" t="s">
        <v>664</v>
      </c>
      <c r="B4" s="491"/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286"/>
      <c r="O4" s="286"/>
    </row>
    <row r="5" spans="1:251">
      <c r="A5" s="8" t="s">
        <v>665</v>
      </c>
      <c r="B5" s="8" t="s">
        <v>666</v>
      </c>
      <c r="C5" s="645" t="s">
        <v>667</v>
      </c>
      <c r="D5" s="646"/>
      <c r="E5" s="647" t="s">
        <v>668</v>
      </c>
      <c r="F5" s="648"/>
      <c r="G5" s="647" t="s">
        <v>669</v>
      </c>
      <c r="H5" s="648"/>
      <c r="I5" s="647" t="s">
        <v>589</v>
      </c>
      <c r="J5" s="648"/>
      <c r="K5" s="8" t="s">
        <v>666</v>
      </c>
      <c r="L5" s="647" t="s">
        <v>669</v>
      </c>
      <c r="M5" s="648"/>
      <c r="N5" s="649" t="s">
        <v>670</v>
      </c>
      <c r="O5" s="650"/>
      <c r="P5" s="645" t="s">
        <v>667</v>
      </c>
      <c r="Q5" s="646"/>
    </row>
    <row r="6" spans="1:251">
      <c r="A6" s="10" t="s">
        <v>13</v>
      </c>
      <c r="B6" s="10" t="s">
        <v>14</v>
      </c>
      <c r="C6" s="504" t="s">
        <v>671</v>
      </c>
      <c r="D6" s="505"/>
      <c r="E6" s="504" t="s">
        <v>672</v>
      </c>
      <c r="F6" s="505"/>
      <c r="G6" s="542" t="s">
        <v>594</v>
      </c>
      <c r="H6" s="542"/>
      <c r="I6" s="542" t="s">
        <v>593</v>
      </c>
      <c r="J6" s="542"/>
      <c r="K6" s="10" t="s">
        <v>14</v>
      </c>
      <c r="L6" s="542" t="s">
        <v>594</v>
      </c>
      <c r="M6" s="542"/>
      <c r="N6" s="504" t="s">
        <v>672</v>
      </c>
      <c r="O6" s="505"/>
      <c r="P6" s="504" t="s">
        <v>671</v>
      </c>
      <c r="Q6" s="505"/>
    </row>
    <row r="7" spans="1:251">
      <c r="A7" s="10"/>
      <c r="B7" s="10"/>
      <c r="C7" s="504" t="s">
        <v>673</v>
      </c>
      <c r="D7" s="505"/>
      <c r="E7" s="642" t="s">
        <v>674</v>
      </c>
      <c r="F7" s="643"/>
      <c r="G7" s="644" t="s">
        <v>675</v>
      </c>
      <c r="H7" s="644"/>
      <c r="I7" s="642" t="s">
        <v>676</v>
      </c>
      <c r="J7" s="643"/>
      <c r="K7" s="10"/>
      <c r="L7" s="642" t="s">
        <v>677</v>
      </c>
      <c r="M7" s="643"/>
      <c r="N7" s="642" t="s">
        <v>674</v>
      </c>
      <c r="O7" s="643"/>
      <c r="P7" s="504" t="s">
        <v>673</v>
      </c>
      <c r="Q7" s="505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43" t="s">
        <v>208</v>
      </c>
      <c r="B20" s="544"/>
      <c r="C20" s="544"/>
      <c r="D20" s="544"/>
      <c r="E20" s="544"/>
      <c r="F20" s="544"/>
      <c r="G20" s="544"/>
      <c r="H20" s="544"/>
      <c r="I20" s="544"/>
      <c r="J20" s="544"/>
      <c r="K20" s="544"/>
      <c r="L20" s="544"/>
      <c r="M20" s="544"/>
      <c r="N20" s="544"/>
      <c r="O20" s="544"/>
      <c r="P20" s="544"/>
      <c r="Q20" s="545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77" t="s">
        <v>706</v>
      </c>
      <c r="C31" s="577"/>
      <c r="D31" s="577"/>
      <c r="E31" s="577"/>
      <c r="F31" s="577"/>
      <c r="G31" s="577"/>
      <c r="H31" s="577"/>
      <c r="I31" s="577"/>
      <c r="J31" s="577"/>
      <c r="K31" s="577"/>
      <c r="L31" s="577"/>
      <c r="M31" s="577"/>
      <c r="N31" s="577"/>
      <c r="O31" s="6"/>
      <c r="P31" s="6"/>
      <c r="Q31" s="6"/>
      <c r="R31" s="6"/>
      <c r="S31" s="6"/>
    </row>
    <row r="32" spans="1:21" ht="16.2">
      <c r="A32" s="31" t="s">
        <v>249</v>
      </c>
      <c r="B32" s="635" t="s">
        <v>707</v>
      </c>
      <c r="C32" s="635"/>
      <c r="D32" s="635"/>
      <c r="E32" s="635"/>
      <c r="F32" s="635"/>
      <c r="G32" s="635"/>
      <c r="H32" s="635"/>
      <c r="I32" s="635"/>
      <c r="J32" s="635"/>
      <c r="K32" s="635"/>
      <c r="L32" s="635"/>
      <c r="M32" s="635"/>
      <c r="N32" s="635"/>
      <c r="O32" s="6"/>
      <c r="P32" s="6"/>
      <c r="Q32" s="366"/>
      <c r="R32" s="6"/>
      <c r="S32" s="6"/>
    </row>
    <row r="33" spans="1:19" ht="16.2">
      <c r="A33" s="31" t="s">
        <v>708</v>
      </c>
      <c r="B33" s="635" t="s">
        <v>709</v>
      </c>
      <c r="C33" s="635"/>
      <c r="D33" s="635"/>
      <c r="E33" s="635"/>
      <c r="F33" s="635"/>
      <c r="G33" s="635"/>
      <c r="H33" s="635"/>
      <c r="I33" s="635"/>
      <c r="J33" s="635"/>
      <c r="K33" s="635"/>
      <c r="L33" s="635"/>
      <c r="M33" s="635"/>
      <c r="N33" s="635"/>
      <c r="O33" s="6"/>
      <c r="P33" s="6"/>
      <c r="Q33" s="6"/>
      <c r="R33" s="6"/>
      <c r="S33" s="6"/>
    </row>
    <row r="34" spans="1:19" ht="16.2">
      <c r="A34" s="31" t="s">
        <v>710</v>
      </c>
      <c r="B34" s="635" t="s">
        <v>711</v>
      </c>
      <c r="C34" s="635"/>
      <c r="D34" s="635"/>
      <c r="E34" s="635"/>
      <c r="F34" s="635"/>
      <c r="G34" s="635"/>
      <c r="H34" s="635"/>
      <c r="I34" s="635"/>
      <c r="J34" s="635"/>
      <c r="K34" s="635"/>
      <c r="L34" s="635"/>
      <c r="M34" s="635"/>
      <c r="N34" s="635"/>
      <c r="O34" s="6"/>
      <c r="P34" s="6"/>
      <c r="Q34" s="6"/>
      <c r="R34" s="6"/>
      <c r="S34" s="6"/>
    </row>
    <row r="35" spans="1:19" ht="16.2">
      <c r="A35" s="31" t="s">
        <v>593</v>
      </c>
      <c r="B35" s="635" t="s">
        <v>658</v>
      </c>
      <c r="C35" s="635"/>
      <c r="D35" s="635"/>
      <c r="E35" s="635"/>
      <c r="F35" s="635"/>
      <c r="G35" s="635"/>
      <c r="H35" s="635"/>
      <c r="I35" s="635"/>
      <c r="J35" s="635"/>
      <c r="K35" s="635"/>
      <c r="L35" s="635"/>
      <c r="M35" s="635"/>
      <c r="N35" s="635"/>
      <c r="O35" s="6"/>
      <c r="P35" s="6"/>
      <c r="Q35" s="6"/>
      <c r="R35" s="6"/>
      <c r="S35" s="6"/>
    </row>
    <row r="36" spans="1:19" ht="16.2">
      <c r="A36" s="31" t="s">
        <v>594</v>
      </c>
      <c r="B36" s="519" t="s">
        <v>712</v>
      </c>
      <c r="C36" s="520"/>
      <c r="D36" s="520"/>
      <c r="E36" s="520"/>
      <c r="F36" s="520"/>
      <c r="G36" s="520"/>
      <c r="H36" s="520"/>
      <c r="I36" s="520"/>
      <c r="J36" s="520"/>
      <c r="K36" s="520"/>
      <c r="L36" s="520"/>
      <c r="M36" s="520"/>
      <c r="N36" s="521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62"/>
  <sheetViews>
    <sheetView zoomScaleNormal="100" workbookViewId="0">
      <selection activeCell="P58" sqref="P58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96" t="s">
        <v>0</v>
      </c>
      <c r="C1" s="496"/>
      <c r="D1" s="496"/>
      <c r="E1" s="496"/>
      <c r="F1" s="496"/>
      <c r="G1" s="496"/>
      <c r="H1" s="496"/>
      <c r="I1" s="496"/>
    </row>
    <row r="2" spans="1:243" ht="17.399999999999999">
      <c r="B2" s="497" t="s">
        <v>1</v>
      </c>
      <c r="C2" s="497"/>
      <c r="D2" s="497"/>
      <c r="E2" s="497"/>
      <c r="F2" s="497"/>
      <c r="G2" s="497"/>
      <c r="H2" s="497"/>
      <c r="I2" s="497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91" t="s">
        <v>713</v>
      </c>
      <c r="B4" s="491"/>
      <c r="C4" s="491"/>
      <c r="D4" s="491"/>
      <c r="E4" s="491"/>
      <c r="F4" s="491"/>
      <c r="G4" s="491"/>
    </row>
    <row r="5" spans="1:243">
      <c r="A5" s="8" t="s">
        <v>665</v>
      </c>
      <c r="B5" s="8" t="s">
        <v>666</v>
      </c>
      <c r="C5" s="645" t="s">
        <v>667</v>
      </c>
      <c r="D5" s="646"/>
      <c r="E5" s="647" t="s">
        <v>668</v>
      </c>
      <c r="F5" s="648"/>
      <c r="G5" s="8" t="s">
        <v>666</v>
      </c>
      <c r="H5" s="645" t="s">
        <v>667</v>
      </c>
      <c r="I5" s="646"/>
    </row>
    <row r="6" spans="1:243">
      <c r="A6" s="10" t="s">
        <v>13</v>
      </c>
      <c r="B6" s="10" t="s">
        <v>14</v>
      </c>
      <c r="C6" s="504" t="s">
        <v>671</v>
      </c>
      <c r="D6" s="505"/>
      <c r="E6" s="504" t="s">
        <v>672</v>
      </c>
      <c r="F6" s="505"/>
      <c r="G6" s="10" t="s">
        <v>14</v>
      </c>
      <c r="H6" s="504" t="s">
        <v>671</v>
      </c>
      <c r="I6" s="505"/>
    </row>
    <row r="7" spans="1:243">
      <c r="A7" s="10"/>
      <c r="B7" s="10"/>
      <c r="C7" s="504" t="s">
        <v>673</v>
      </c>
      <c r="D7" s="505"/>
      <c r="E7" s="642" t="s">
        <v>674</v>
      </c>
      <c r="F7" s="643"/>
      <c r="G7" s="10"/>
      <c r="H7" s="504" t="s">
        <v>673</v>
      </c>
      <c r="I7" s="505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51" t="s">
        <v>725</v>
      </c>
      <c r="B18" s="652"/>
      <c r="C18" s="652"/>
      <c r="D18" s="652"/>
      <c r="E18" s="652"/>
      <c r="F18" s="652"/>
      <c r="G18" s="652"/>
      <c r="H18" s="652"/>
      <c r="I18" s="653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8" si="39">C40+1</f>
        <v>46234</v>
      </c>
      <c r="E40" s="67">
        <f t="shared" ref="E40:E58" si="40">D40+5</f>
        <v>46239</v>
      </c>
      <c r="F40" s="67">
        <f t="shared" ref="F40:F58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636" t="s">
        <v>2026</v>
      </c>
      <c r="B41" s="637"/>
      <c r="C41" s="637"/>
      <c r="D41" s="637"/>
      <c r="E41" s="637"/>
      <c r="F41" s="637"/>
      <c r="G41" s="637"/>
      <c r="H41" s="637"/>
      <c r="I41" s="638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8" si="45">F42+7</f>
        <v>46261</v>
      </c>
      <c r="I42" s="168">
        <f t="shared" ref="I42:I58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2446</v>
      </c>
    </row>
    <row r="48" spans="1:10" hidden="1">
      <c r="A48" s="90" t="s">
        <v>2442</v>
      </c>
      <c r="B48" s="81" t="s">
        <v>2443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2445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2492</v>
      </c>
      <c r="B49" s="81" t="s">
        <v>2450</v>
      </c>
      <c r="C49" s="654" t="s">
        <v>2493</v>
      </c>
      <c r="D49" s="655"/>
      <c r="E49" s="655"/>
      <c r="F49" s="656"/>
      <c r="G49" s="81" t="s">
        <v>2451</v>
      </c>
      <c r="H49" s="654" t="s">
        <v>2494</v>
      </c>
      <c r="I49" s="656"/>
      <c r="J49" s="75"/>
    </row>
    <row r="50" spans="1:19" hidden="1">
      <c r="A50" s="581" t="s">
        <v>2065</v>
      </c>
      <c r="B50" s="582"/>
      <c r="C50" s="582"/>
      <c r="D50" s="582"/>
      <c r="E50" s="582"/>
      <c r="F50" s="582"/>
      <c r="G50" s="582"/>
      <c r="H50" s="582"/>
      <c r="I50" s="583"/>
    </row>
    <row r="51" spans="1:19">
      <c r="A51" s="90" t="s">
        <v>2442</v>
      </c>
      <c r="B51" s="81" t="s">
        <v>2444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2373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2442</v>
      </c>
      <c r="B53" s="81" t="s">
        <v>2344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2345</v>
      </c>
      <c r="H53" s="128">
        <f t="shared" si="45"/>
        <v>46338</v>
      </c>
      <c r="I53" s="278">
        <f t="shared" si="46"/>
        <v>46339</v>
      </c>
    </row>
    <row r="54" spans="1:19">
      <c r="A54" s="90" t="s">
        <v>714</v>
      </c>
      <c r="B54" s="81" t="s">
        <v>2338</v>
      </c>
      <c r="C54" s="128">
        <v>46331</v>
      </c>
      <c r="D54" s="278">
        <f t="shared" si="39"/>
        <v>46332</v>
      </c>
      <c r="E54" s="128">
        <f t="shared" si="40"/>
        <v>46337</v>
      </c>
      <c r="F54" s="128">
        <f t="shared" si="41"/>
        <v>46338</v>
      </c>
      <c r="G54" s="81" t="s">
        <v>2339</v>
      </c>
      <c r="H54" s="128">
        <f t="shared" si="45"/>
        <v>46345</v>
      </c>
      <c r="I54" s="278">
        <f t="shared" si="46"/>
        <v>46346</v>
      </c>
    </row>
    <row r="55" spans="1:19">
      <c r="A55" s="90" t="s">
        <v>2442</v>
      </c>
      <c r="B55" s="81" t="s">
        <v>2679</v>
      </c>
      <c r="C55" s="128">
        <v>46338</v>
      </c>
      <c r="D55" s="278">
        <f t="shared" si="39"/>
        <v>46339</v>
      </c>
      <c r="E55" s="128">
        <f t="shared" si="40"/>
        <v>46344</v>
      </c>
      <c r="F55" s="128">
        <f t="shared" si="41"/>
        <v>46345</v>
      </c>
      <c r="G55" s="81" t="s">
        <v>2682</v>
      </c>
      <c r="H55" s="128">
        <f t="shared" si="45"/>
        <v>46352</v>
      </c>
      <c r="I55" s="278">
        <f t="shared" si="46"/>
        <v>46353</v>
      </c>
    </row>
    <row r="56" spans="1:19">
      <c r="A56" s="90" t="s">
        <v>714</v>
      </c>
      <c r="B56" s="81" t="s">
        <v>2680</v>
      </c>
      <c r="C56" s="128">
        <v>46345</v>
      </c>
      <c r="D56" s="278">
        <f t="shared" si="39"/>
        <v>46346</v>
      </c>
      <c r="E56" s="128">
        <f t="shared" si="40"/>
        <v>46351</v>
      </c>
      <c r="F56" s="128">
        <f t="shared" si="41"/>
        <v>46352</v>
      </c>
      <c r="G56" s="81" t="s">
        <v>2683</v>
      </c>
      <c r="H56" s="128">
        <f t="shared" si="45"/>
        <v>46359</v>
      </c>
      <c r="I56" s="278">
        <f t="shared" si="46"/>
        <v>46360</v>
      </c>
    </row>
    <row r="57" spans="1:19">
      <c r="A57" s="90" t="s">
        <v>2442</v>
      </c>
      <c r="B57" s="81" t="s">
        <v>2681</v>
      </c>
      <c r="C57" s="128">
        <v>46352</v>
      </c>
      <c r="D57" s="278">
        <f t="shared" si="39"/>
        <v>46353</v>
      </c>
      <c r="E57" s="128">
        <f t="shared" si="40"/>
        <v>46358</v>
      </c>
      <c r="F57" s="128">
        <f t="shared" si="41"/>
        <v>46359</v>
      </c>
      <c r="G57" s="81" t="s">
        <v>2684</v>
      </c>
      <c r="H57" s="128">
        <f t="shared" si="45"/>
        <v>46366</v>
      </c>
      <c r="I57" s="278">
        <f t="shared" si="46"/>
        <v>46367</v>
      </c>
    </row>
    <row r="58" spans="1:19">
      <c r="A58" s="90" t="s">
        <v>714</v>
      </c>
      <c r="B58" s="81" t="s">
        <v>2679</v>
      </c>
      <c r="C58" s="128">
        <v>46359</v>
      </c>
      <c r="D58" s="278">
        <f t="shared" si="39"/>
        <v>46360</v>
      </c>
      <c r="E58" s="128">
        <f t="shared" si="40"/>
        <v>46365</v>
      </c>
      <c r="F58" s="128">
        <f t="shared" si="41"/>
        <v>46366</v>
      </c>
      <c r="G58" s="81" t="s">
        <v>2682</v>
      </c>
      <c r="H58" s="128">
        <f t="shared" si="45"/>
        <v>46373</v>
      </c>
      <c r="I58" s="278">
        <f t="shared" si="46"/>
        <v>46374</v>
      </c>
    </row>
    <row r="59" spans="1:19">
      <c r="A59" s="364"/>
      <c r="B59" s="314"/>
      <c r="C59" s="156"/>
      <c r="D59" s="365"/>
      <c r="E59" s="156"/>
      <c r="F59" s="156"/>
      <c r="G59" s="314"/>
      <c r="H59" s="156"/>
      <c r="I59" s="365"/>
    </row>
    <row r="60" spans="1:19" ht="16.2">
      <c r="A60" s="297" t="s">
        <v>160</v>
      </c>
      <c r="B60" s="577" t="s">
        <v>756</v>
      </c>
      <c r="C60" s="577"/>
      <c r="D60" s="577"/>
      <c r="E60" s="577"/>
      <c r="F60" s="577"/>
      <c r="G60" s="577"/>
      <c r="H60" s="577"/>
      <c r="I60" s="577"/>
      <c r="J60" s="577"/>
      <c r="K60" s="577"/>
      <c r="L60" s="577"/>
      <c r="M60" s="577"/>
      <c r="N60" s="577"/>
      <c r="O60" s="6"/>
      <c r="P60" s="6"/>
      <c r="Q60" s="6"/>
      <c r="R60" s="6"/>
      <c r="S60" s="6"/>
    </row>
    <row r="61" spans="1:19" ht="16.2">
      <c r="A61" s="31" t="s">
        <v>249</v>
      </c>
      <c r="B61" s="635" t="s">
        <v>2142</v>
      </c>
      <c r="C61" s="635"/>
      <c r="D61" s="635"/>
      <c r="E61" s="635"/>
      <c r="F61" s="635"/>
      <c r="G61" s="635"/>
      <c r="H61" s="635"/>
      <c r="I61" s="635"/>
      <c r="J61" s="635"/>
      <c r="K61" s="635"/>
      <c r="L61" s="635"/>
      <c r="M61" s="635"/>
      <c r="N61" s="635"/>
      <c r="O61" s="6"/>
      <c r="P61" s="6"/>
      <c r="Q61" s="366"/>
      <c r="R61" s="6"/>
      <c r="S61" s="6"/>
    </row>
    <row r="62" spans="1:19" ht="16.2">
      <c r="A62" s="31" t="s">
        <v>757</v>
      </c>
      <c r="B62" s="635" t="s">
        <v>709</v>
      </c>
      <c r="C62" s="635"/>
      <c r="D62" s="635"/>
      <c r="E62" s="635"/>
      <c r="F62" s="635"/>
      <c r="G62" s="635"/>
      <c r="H62" s="635"/>
      <c r="I62" s="635"/>
      <c r="J62" s="635"/>
      <c r="K62" s="635"/>
      <c r="L62" s="635"/>
      <c r="M62" s="635"/>
      <c r="N62" s="635"/>
      <c r="O62" s="6"/>
      <c r="P62" s="6"/>
      <c r="Q62" s="6"/>
      <c r="R62" s="6"/>
      <c r="S62" s="6"/>
    </row>
  </sheetData>
  <mergeCells count="20">
    <mergeCell ref="B1:I1"/>
    <mergeCell ref="B2:I2"/>
    <mergeCell ref="A4:G4"/>
    <mergeCell ref="C5:D5"/>
    <mergeCell ref="E5:F5"/>
    <mergeCell ref="H5:I5"/>
    <mergeCell ref="A18:I18"/>
    <mergeCell ref="B60:N60"/>
    <mergeCell ref="B61:N61"/>
    <mergeCell ref="B62:N62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2"/>
  <sheetViews>
    <sheetView workbookViewId="0">
      <selection activeCell="A47" sqref="A47:XFD47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</row>
    <row r="2" spans="1:247" ht="17.399999999999999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91" t="s">
        <v>758</v>
      </c>
      <c r="B4" s="491"/>
      <c r="C4" s="491"/>
      <c r="D4" s="491"/>
      <c r="E4" s="491"/>
      <c r="F4" s="491"/>
      <c r="G4" s="491"/>
      <c r="H4" s="491"/>
      <c r="I4" s="491"/>
      <c r="J4" s="491"/>
      <c r="K4" s="491"/>
    </row>
    <row r="5" spans="1:247">
      <c r="A5" s="8" t="s">
        <v>665</v>
      </c>
      <c r="B5" s="8" t="s">
        <v>666</v>
      </c>
      <c r="C5" s="645" t="s">
        <v>667</v>
      </c>
      <c r="D5" s="646"/>
      <c r="E5" s="647" t="s">
        <v>669</v>
      </c>
      <c r="F5" s="648"/>
      <c r="G5" s="647" t="s">
        <v>589</v>
      </c>
      <c r="H5" s="648"/>
      <c r="I5" s="8" t="s">
        <v>666</v>
      </c>
      <c r="J5" s="647" t="s">
        <v>669</v>
      </c>
      <c r="K5" s="648"/>
      <c r="L5" s="645" t="s">
        <v>667</v>
      </c>
      <c r="M5" s="646"/>
    </row>
    <row r="6" spans="1:247">
      <c r="A6" s="10" t="s">
        <v>13</v>
      </c>
      <c r="B6" s="10" t="s">
        <v>14</v>
      </c>
      <c r="C6" s="504" t="s">
        <v>671</v>
      </c>
      <c r="D6" s="505"/>
      <c r="E6" s="542" t="s">
        <v>594</v>
      </c>
      <c r="F6" s="542"/>
      <c r="G6" s="542" t="s">
        <v>593</v>
      </c>
      <c r="H6" s="542"/>
      <c r="I6" s="10" t="s">
        <v>14</v>
      </c>
      <c r="J6" s="542" t="s">
        <v>594</v>
      </c>
      <c r="K6" s="542"/>
      <c r="L6" s="504" t="s">
        <v>671</v>
      </c>
      <c r="M6" s="505"/>
    </row>
    <row r="7" spans="1:247">
      <c r="A7" s="10"/>
      <c r="B7" s="10"/>
      <c r="C7" s="504" t="s">
        <v>673</v>
      </c>
      <c r="D7" s="505"/>
      <c r="E7" s="644" t="s">
        <v>675</v>
      </c>
      <c r="F7" s="644"/>
      <c r="G7" s="642" t="s">
        <v>676</v>
      </c>
      <c r="H7" s="643"/>
      <c r="I7" s="10"/>
      <c r="J7" s="642" t="s">
        <v>677</v>
      </c>
      <c r="K7" s="643"/>
      <c r="L7" s="504" t="s">
        <v>673</v>
      </c>
      <c r="M7" s="505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43" t="s">
        <v>762</v>
      </c>
      <c r="B17" s="544"/>
      <c r="C17" s="544"/>
      <c r="D17" s="544"/>
      <c r="E17" s="544"/>
      <c r="F17" s="544"/>
      <c r="G17" s="544"/>
      <c r="H17" s="544"/>
      <c r="I17" s="544"/>
      <c r="J17" s="544"/>
      <c r="K17" s="544"/>
      <c r="L17" s="544"/>
      <c r="M17" s="545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2449</v>
      </c>
    </row>
    <row r="47" spans="1:14" hidden="1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36" t="s">
        <v>2065</v>
      </c>
      <c r="B49" s="637"/>
      <c r="C49" s="637"/>
      <c r="D49" s="637"/>
      <c r="E49" s="637"/>
      <c r="F49" s="637"/>
      <c r="G49" s="637"/>
      <c r="H49" s="637"/>
      <c r="I49" s="637"/>
      <c r="J49" s="637"/>
      <c r="K49" s="637"/>
      <c r="L49" s="637"/>
      <c r="M49" s="638"/>
    </row>
    <row r="50" spans="1:19">
      <c r="A50" s="90" t="s">
        <v>2208</v>
      </c>
      <c r="B50" s="81" t="s">
        <v>2395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2448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2346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2347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2595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2348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2349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2594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2643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:F57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58" t="s">
        <v>691</v>
      </c>
      <c r="B57" s="299" t="s">
        <v>2370</v>
      </c>
      <c r="C57" s="128">
        <v>46361</v>
      </c>
      <c r="D57" s="278">
        <f t="shared" ref="D57" si="108">C57+1</f>
        <v>46362</v>
      </c>
      <c r="E57" s="128">
        <f t="shared" ref="E57" si="109">D57+6</f>
        <v>46368</v>
      </c>
      <c r="F57" s="128">
        <f t="shared" si="107"/>
        <v>46368</v>
      </c>
      <c r="G57" s="128">
        <f t="shared" ref="G57" si="110">F57+1</f>
        <v>46369</v>
      </c>
      <c r="H57" s="128">
        <f t="shared" ref="H57" si="111">G57+1</f>
        <v>46370</v>
      </c>
      <c r="I57" s="299" t="s">
        <v>2628</v>
      </c>
      <c r="J57" s="128">
        <f t="shared" ref="J57" si="112">H57</f>
        <v>46370</v>
      </c>
      <c r="K57" s="128">
        <f t="shared" ref="K57" si="113">J57+1</f>
        <v>46371</v>
      </c>
      <c r="L57" s="128">
        <f t="shared" ref="L57" si="114">K57+8</f>
        <v>46379</v>
      </c>
      <c r="M57" s="278">
        <f t="shared" ref="M57" si="115">L57</f>
        <v>46379</v>
      </c>
    </row>
    <row r="58" spans="1:19">
      <c r="A58" s="364"/>
      <c r="B58" s="314"/>
      <c r="C58" s="156"/>
      <c r="D58" s="365"/>
      <c r="E58" s="156"/>
      <c r="F58" s="156"/>
      <c r="G58" s="156"/>
      <c r="H58" s="156"/>
      <c r="I58" s="314"/>
      <c r="J58" s="314"/>
      <c r="K58" s="314"/>
      <c r="L58" s="156"/>
      <c r="M58" s="365"/>
    </row>
    <row r="59" spans="1:19" ht="16.2">
      <c r="A59" s="297" t="s">
        <v>160</v>
      </c>
      <c r="B59" s="577" t="s">
        <v>763</v>
      </c>
      <c r="C59" s="577"/>
      <c r="D59" s="577"/>
      <c r="E59" s="577"/>
      <c r="F59" s="577"/>
      <c r="G59" s="577"/>
      <c r="H59" s="577"/>
      <c r="I59" s="577"/>
      <c r="J59" s="577"/>
      <c r="K59" s="577"/>
      <c r="L59" s="577"/>
      <c r="M59" s="577"/>
      <c r="N59" s="577"/>
      <c r="O59" s="6"/>
      <c r="P59" s="6"/>
      <c r="Q59" s="6"/>
      <c r="R59" s="6"/>
      <c r="S59" s="6"/>
    </row>
    <row r="60" spans="1:19" ht="16.2">
      <c r="A60" s="31" t="s">
        <v>249</v>
      </c>
      <c r="B60" s="635" t="s">
        <v>707</v>
      </c>
      <c r="C60" s="635"/>
      <c r="D60" s="635"/>
      <c r="E60" s="635"/>
      <c r="F60" s="635"/>
      <c r="G60" s="635"/>
      <c r="H60" s="635"/>
      <c r="I60" s="635"/>
      <c r="J60" s="635"/>
      <c r="K60" s="635"/>
      <c r="L60" s="635"/>
      <c r="M60" s="635"/>
      <c r="N60" s="635"/>
      <c r="O60" s="6"/>
      <c r="P60" s="6"/>
      <c r="Q60" s="366"/>
      <c r="R60" s="6"/>
      <c r="S60" s="6"/>
    </row>
    <row r="61" spans="1:19" ht="16.2">
      <c r="A61" s="31" t="s">
        <v>593</v>
      </c>
      <c r="B61" s="635" t="s">
        <v>2447</v>
      </c>
      <c r="C61" s="635"/>
      <c r="D61" s="635"/>
      <c r="E61" s="635"/>
      <c r="F61" s="635"/>
      <c r="G61" s="635"/>
      <c r="H61" s="635"/>
      <c r="I61" s="635"/>
      <c r="J61" s="635"/>
      <c r="K61" s="635"/>
      <c r="L61" s="635"/>
      <c r="M61" s="635"/>
      <c r="N61" s="635"/>
      <c r="O61" s="6"/>
      <c r="P61" s="6"/>
      <c r="Q61" s="6"/>
      <c r="R61" s="6"/>
      <c r="S61" s="6"/>
    </row>
    <row r="62" spans="1:19" ht="16.2">
      <c r="A62" s="31" t="s">
        <v>594</v>
      </c>
      <c r="B62" s="519" t="s">
        <v>712</v>
      </c>
      <c r="C62" s="520"/>
      <c r="D62" s="520"/>
      <c r="E62" s="520"/>
      <c r="F62" s="520"/>
      <c r="G62" s="520"/>
      <c r="H62" s="520"/>
      <c r="I62" s="520"/>
      <c r="J62" s="520"/>
      <c r="K62" s="520"/>
      <c r="L62" s="520"/>
      <c r="M62" s="520"/>
      <c r="N62" s="521"/>
      <c r="O62" s="6"/>
      <c r="P62" s="6"/>
      <c r="Q62" s="6"/>
      <c r="R62" s="6"/>
      <c r="S62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9:N59"/>
    <mergeCell ref="B60:N60"/>
    <mergeCell ref="B61:N61"/>
    <mergeCell ref="B62:N62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67" t="s">
        <v>764</v>
      </c>
      <c r="B4" s="491"/>
      <c r="C4" s="491"/>
      <c r="D4" s="491"/>
      <c r="E4" s="491"/>
      <c r="F4" s="491"/>
      <c r="G4" s="491"/>
      <c r="H4" s="491"/>
      <c r="I4" s="491"/>
      <c r="J4" s="491"/>
      <c r="K4" s="491"/>
      <c r="L4" s="668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47" t="s">
        <v>765</v>
      </c>
      <c r="C5" s="648"/>
      <c r="D5" s="647" t="s">
        <v>765</v>
      </c>
      <c r="E5" s="648"/>
      <c r="F5" s="647" t="s">
        <v>766</v>
      </c>
      <c r="G5" s="648"/>
      <c r="H5" s="8" t="s">
        <v>666</v>
      </c>
      <c r="I5" s="647" t="s">
        <v>767</v>
      </c>
      <c r="J5" s="647"/>
      <c r="K5" s="645" t="s">
        <v>768</v>
      </c>
      <c r="L5" s="669"/>
      <c r="M5" s="665"/>
      <c r="N5" s="666"/>
      <c r="O5" s="665"/>
      <c r="P5" s="665"/>
      <c r="Q5" s="665"/>
      <c r="R5" s="666"/>
      <c r="S5" s="5"/>
      <c r="T5" s="5"/>
    </row>
    <row r="6" spans="1:256">
      <c r="A6" s="12" t="s">
        <v>13</v>
      </c>
      <c r="B6" s="542" t="s">
        <v>769</v>
      </c>
      <c r="C6" s="542"/>
      <c r="D6" s="644" t="s">
        <v>770</v>
      </c>
      <c r="E6" s="644"/>
      <c r="F6" s="542" t="s">
        <v>594</v>
      </c>
      <c r="G6" s="542"/>
      <c r="H6" s="10" t="s">
        <v>14</v>
      </c>
      <c r="I6" s="542" t="s">
        <v>249</v>
      </c>
      <c r="J6" s="542"/>
      <c r="K6" s="504" t="s">
        <v>248</v>
      </c>
      <c r="L6" s="505"/>
      <c r="M6" s="658"/>
      <c r="N6" s="658"/>
      <c r="O6" s="658"/>
      <c r="P6" s="658"/>
      <c r="Q6" s="658"/>
      <c r="R6" s="658"/>
      <c r="S6" s="13"/>
      <c r="T6" s="13"/>
    </row>
    <row r="7" spans="1:256">
      <c r="A7" s="12"/>
      <c r="B7" s="542" t="s">
        <v>771</v>
      </c>
      <c r="C7" s="542"/>
      <c r="D7" s="542" t="s">
        <v>772</v>
      </c>
      <c r="E7" s="542"/>
      <c r="F7" s="542" t="s">
        <v>676</v>
      </c>
      <c r="G7" s="542"/>
      <c r="H7" s="10"/>
      <c r="I7" s="542" t="s">
        <v>674</v>
      </c>
      <c r="J7" s="542"/>
      <c r="K7" s="542" t="s">
        <v>773</v>
      </c>
      <c r="L7" s="542"/>
      <c r="M7" s="658"/>
      <c r="N7" s="658"/>
      <c r="O7" s="658"/>
      <c r="P7" s="658"/>
      <c r="Q7" s="658"/>
      <c r="R7" s="658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59" t="s">
        <v>779</v>
      </c>
      <c r="G10" s="660"/>
      <c r="H10" s="660"/>
      <c r="I10" s="660"/>
      <c r="J10" s="660"/>
      <c r="K10" s="660"/>
      <c r="L10" s="661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62"/>
      <c r="G15" s="663"/>
      <c r="H15" s="663"/>
      <c r="I15" s="663"/>
      <c r="J15" s="663"/>
      <c r="K15" s="663"/>
      <c r="L15" s="664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77" t="s">
        <v>833</v>
      </c>
      <c r="C62" s="577"/>
      <c r="D62" s="577"/>
      <c r="E62" s="577"/>
      <c r="F62" s="577"/>
      <c r="G62" s="577"/>
      <c r="H62" s="577"/>
      <c r="I62" s="577"/>
      <c r="J62" s="577"/>
      <c r="K62" s="577"/>
      <c r="L62" s="577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57" t="s">
        <v>834</v>
      </c>
      <c r="C63" s="657"/>
      <c r="D63" s="657"/>
      <c r="E63" s="657"/>
      <c r="F63" s="657"/>
      <c r="G63" s="657"/>
      <c r="H63" s="657"/>
      <c r="I63" s="657"/>
      <c r="J63" s="657"/>
      <c r="K63" s="657"/>
      <c r="L63" s="657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79" t="s">
        <v>835</v>
      </c>
      <c r="C64" s="579"/>
      <c r="D64" s="579"/>
      <c r="E64" s="579"/>
      <c r="F64" s="579"/>
      <c r="G64" s="579"/>
      <c r="H64" s="579"/>
      <c r="I64" s="579"/>
      <c r="J64" s="579"/>
      <c r="K64" s="579"/>
      <c r="L64" s="579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35" t="s">
        <v>836</v>
      </c>
      <c r="C65" s="635"/>
      <c r="D65" s="635"/>
      <c r="E65" s="635"/>
      <c r="F65" s="635"/>
      <c r="G65" s="635"/>
      <c r="H65" s="635"/>
      <c r="I65" s="635"/>
      <c r="J65" s="635"/>
      <c r="K65" s="635"/>
      <c r="L65" s="635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35" t="s">
        <v>837</v>
      </c>
      <c r="C66" s="635"/>
      <c r="D66" s="635"/>
      <c r="E66" s="635"/>
      <c r="F66" s="635"/>
      <c r="G66" s="635"/>
      <c r="H66" s="635"/>
      <c r="I66" s="635"/>
      <c r="J66" s="635"/>
      <c r="K66" s="635"/>
      <c r="L66" s="635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17" t="s">
        <v>838</v>
      </c>
      <c r="C67" s="618"/>
      <c r="D67" s="618"/>
      <c r="E67" s="618"/>
      <c r="F67" s="618"/>
      <c r="G67" s="618"/>
      <c r="H67" s="618"/>
      <c r="I67" s="618"/>
      <c r="J67" s="618"/>
      <c r="K67" s="618"/>
      <c r="L67" s="619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519" t="s">
        <v>839</v>
      </c>
      <c r="C68" s="520"/>
      <c r="D68" s="520"/>
      <c r="E68" s="520"/>
      <c r="F68" s="520"/>
      <c r="G68" s="520"/>
      <c r="H68" s="520"/>
      <c r="I68" s="520"/>
      <c r="J68" s="520"/>
      <c r="K68" s="520"/>
      <c r="L68" s="521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zoomScale="90" zoomScaleNormal="90" workbookViewId="0">
      <selection activeCell="B1" sqref="B1:O1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20.0976562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1"/>
      <c r="Q1" s="1"/>
      <c r="R1" s="1"/>
      <c r="S1" s="1"/>
      <c r="T1" s="1"/>
      <c r="U1" s="1"/>
    </row>
    <row r="2" spans="1:21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3"/>
      <c r="Q2" s="3"/>
      <c r="R2" s="3"/>
      <c r="S2" s="3"/>
      <c r="T2" s="3"/>
      <c r="U2" s="3"/>
    </row>
    <row r="3" spans="1:21" hidden="1">
      <c r="A3" s="491" t="s">
        <v>953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645" t="s">
        <v>954</v>
      </c>
      <c r="D4" s="679"/>
      <c r="E4" s="647" t="s">
        <v>955</v>
      </c>
      <c r="F4" s="648"/>
      <c r="G4" s="8" t="s">
        <v>666</v>
      </c>
      <c r="H4" s="645" t="s">
        <v>956</v>
      </c>
      <c r="I4" s="646"/>
      <c r="J4" s="645" t="s">
        <v>957</v>
      </c>
      <c r="K4" s="646"/>
      <c r="L4" s="648" t="s">
        <v>958</v>
      </c>
      <c r="M4" s="648"/>
      <c r="N4" s="6"/>
      <c r="O4" s="6"/>
    </row>
    <row r="5" spans="1:21" hidden="1">
      <c r="A5" s="10" t="s">
        <v>13</v>
      </c>
      <c r="B5" s="10" t="s">
        <v>14</v>
      </c>
      <c r="C5" s="504" t="s">
        <v>248</v>
      </c>
      <c r="D5" s="554"/>
      <c r="E5" s="542" t="s">
        <v>249</v>
      </c>
      <c r="F5" s="542"/>
      <c r="G5" s="10" t="s">
        <v>14</v>
      </c>
      <c r="H5" s="504" t="s">
        <v>959</v>
      </c>
      <c r="I5" s="505"/>
      <c r="J5" s="504" t="s">
        <v>960</v>
      </c>
      <c r="K5" s="505"/>
      <c r="L5" s="542" t="s">
        <v>248</v>
      </c>
      <c r="M5" s="542"/>
      <c r="N5" s="6"/>
      <c r="O5" s="6"/>
    </row>
    <row r="6" spans="1:21" hidden="1">
      <c r="A6" s="10" t="s">
        <v>961</v>
      </c>
      <c r="B6" s="98"/>
      <c r="C6" s="642" t="s">
        <v>962</v>
      </c>
      <c r="D6" s="675"/>
      <c r="E6" s="642" t="s">
        <v>963</v>
      </c>
      <c r="F6" s="675"/>
      <c r="G6" s="98"/>
      <c r="H6" s="642" t="s">
        <v>964</v>
      </c>
      <c r="I6" s="643"/>
      <c r="J6" s="642" t="s">
        <v>965</v>
      </c>
      <c r="K6" s="643"/>
      <c r="L6" s="644" t="s">
        <v>962</v>
      </c>
      <c r="M6" s="644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76" t="s">
        <v>337</v>
      </c>
      <c r="B15" s="677"/>
      <c r="C15" s="677"/>
      <c r="D15" s="677"/>
      <c r="E15" s="677"/>
      <c r="F15" s="677"/>
      <c r="G15" s="677"/>
      <c r="H15" s="677"/>
      <c r="I15" s="677"/>
      <c r="J15" s="677"/>
      <c r="K15" s="677"/>
      <c r="L15" s="677"/>
      <c r="M15" s="678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91" t="s">
        <v>953</v>
      </c>
      <c r="B39" s="491"/>
      <c r="C39" s="491"/>
      <c r="D39" s="491"/>
      <c r="E39" s="491"/>
      <c r="F39" s="491"/>
      <c r="G39" s="491"/>
      <c r="H39" s="491"/>
      <c r="I39" s="491"/>
      <c r="J39" s="491"/>
      <c r="K39" s="491"/>
      <c r="L39" s="491"/>
      <c r="M39" s="491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645" t="s">
        <v>954</v>
      </c>
      <c r="D40" s="679"/>
      <c r="E40" s="647" t="s">
        <v>955</v>
      </c>
      <c r="F40" s="648"/>
      <c r="G40" s="8" t="s">
        <v>666</v>
      </c>
      <c r="H40" s="645" t="s">
        <v>956</v>
      </c>
      <c r="I40" s="646"/>
      <c r="J40" s="645" t="s">
        <v>957</v>
      </c>
      <c r="K40" s="646"/>
      <c r="L40" s="648" t="s">
        <v>958</v>
      </c>
      <c r="M40" s="648"/>
      <c r="N40" s="6"/>
      <c r="O40" s="6"/>
    </row>
    <row r="41" spans="1:17">
      <c r="A41" s="10" t="s">
        <v>13</v>
      </c>
      <c r="B41" s="10" t="s">
        <v>14</v>
      </c>
      <c r="C41" s="504" t="s">
        <v>248</v>
      </c>
      <c r="D41" s="554"/>
      <c r="E41" s="542" t="s">
        <v>249</v>
      </c>
      <c r="F41" s="542"/>
      <c r="G41" s="10" t="s">
        <v>14</v>
      </c>
      <c r="H41" s="504" t="s">
        <v>959</v>
      </c>
      <c r="I41" s="505"/>
      <c r="J41" s="504" t="s">
        <v>960</v>
      </c>
      <c r="K41" s="505"/>
      <c r="L41" s="542" t="s">
        <v>248</v>
      </c>
      <c r="M41" s="542"/>
      <c r="N41" s="6"/>
      <c r="O41" s="6"/>
    </row>
    <row r="42" spans="1:17">
      <c r="A42" s="10" t="s">
        <v>961</v>
      </c>
      <c r="B42" s="98"/>
      <c r="C42" s="642" t="s">
        <v>962</v>
      </c>
      <c r="D42" s="675"/>
      <c r="E42" s="642" t="s">
        <v>963</v>
      </c>
      <c r="F42" s="675"/>
      <c r="G42" s="98"/>
      <c r="H42" s="642" t="s">
        <v>964</v>
      </c>
      <c r="I42" s="643"/>
      <c r="J42" s="642" t="s">
        <v>965</v>
      </c>
      <c r="K42" s="643"/>
      <c r="L42" s="644" t="s">
        <v>962</v>
      </c>
      <c r="M42" s="644"/>
      <c r="N42" s="6"/>
      <c r="O42" s="6"/>
    </row>
    <row r="43" spans="1:17" hidden="1">
      <c r="A43" s="333" t="s">
        <v>2306</v>
      </c>
      <c r="B43" s="81" t="s">
        <v>1035</v>
      </c>
      <c r="C43" s="680" t="s">
        <v>2036</v>
      </c>
      <c r="D43" s="681"/>
      <c r="E43" s="681"/>
      <c r="F43" s="682"/>
      <c r="G43" s="271" t="s">
        <v>1036</v>
      </c>
      <c r="H43" s="581" t="s">
        <v>2036</v>
      </c>
      <c r="I43" s="582"/>
      <c r="J43" s="582"/>
      <c r="K43" s="582"/>
      <c r="L43" s="582"/>
      <c r="M43" s="583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2562</v>
      </c>
      <c r="M45" s="73" t="s">
        <v>2561</v>
      </c>
    </row>
    <row r="46" spans="1:17" hidden="1">
      <c r="A46" s="636" t="s">
        <v>2026</v>
      </c>
      <c r="B46" s="637"/>
      <c r="C46" s="637"/>
      <c r="D46" s="637"/>
      <c r="E46" s="637"/>
      <c r="F46" s="637"/>
      <c r="G46" s="637"/>
      <c r="H46" s="637"/>
      <c r="I46" s="637"/>
      <c r="J46" s="683"/>
      <c r="K46" s="683"/>
      <c r="L46" s="683"/>
      <c r="M46" s="684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2572</v>
      </c>
      <c r="M47" s="73" t="s">
        <v>2573</v>
      </c>
    </row>
    <row r="48" spans="1:17" hidden="1">
      <c r="A48" s="333" t="s">
        <v>2485</v>
      </c>
      <c r="B48" s="299" t="s">
        <v>2220</v>
      </c>
      <c r="C48" s="680" t="s">
        <v>2036</v>
      </c>
      <c r="D48" s="681"/>
      <c r="E48" s="681"/>
      <c r="F48" s="682"/>
      <c r="G48" s="299" t="s">
        <v>2222</v>
      </c>
      <c r="H48" s="581" t="s">
        <v>2036</v>
      </c>
      <c r="I48" s="582"/>
      <c r="J48" s="582"/>
      <c r="K48" s="582"/>
      <c r="L48" s="582"/>
      <c r="M48" s="583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" si="105">K49+10</f>
        <v>46311</v>
      </c>
      <c r="M49" s="67">
        <f t="shared" ref="M49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74" t="s">
        <v>2736</v>
      </c>
      <c r="M50" s="73" t="s">
        <v>2737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2572</v>
      </c>
      <c r="D51" s="73" t="s">
        <v>2573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2562</v>
      </c>
      <c r="D52" s="73" t="s">
        <v>2561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2352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2353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2354</v>
      </c>
      <c r="C54" s="74" t="s">
        <v>2736</v>
      </c>
      <c r="D54" s="73" t="s">
        <v>2737</v>
      </c>
      <c r="E54" s="67">
        <v>46321</v>
      </c>
      <c r="F54" s="67">
        <v>46321</v>
      </c>
      <c r="G54" s="299" t="s">
        <v>2355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2350</v>
      </c>
      <c r="C55" s="68">
        <v>46325</v>
      </c>
      <c r="D55" s="67">
        <f t="shared" si="113"/>
        <v>46326</v>
      </c>
      <c r="E55" s="121" t="s">
        <v>39</v>
      </c>
      <c r="F55" s="121" t="s">
        <v>39</v>
      </c>
      <c r="G55" s="299" t="s">
        <v>2351</v>
      </c>
      <c r="H55" s="67">
        <v>46339</v>
      </c>
      <c r="I55" s="67"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2647</v>
      </c>
      <c r="B56" s="299" t="s">
        <v>2648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2649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2650</v>
      </c>
      <c r="B57" s="299" t="s">
        <v>2651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2652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2653</v>
      </c>
      <c r="B58" s="299" t="s">
        <v>2654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2655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2656</v>
      </c>
      <c r="B59" s="299" t="s">
        <v>2657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2658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77" t="s">
        <v>1045</v>
      </c>
      <c r="C61" s="577"/>
      <c r="D61" s="577"/>
      <c r="E61" s="577"/>
      <c r="F61" s="577"/>
      <c r="G61" s="577"/>
      <c r="H61" s="577"/>
      <c r="I61" s="577"/>
      <c r="J61" s="577"/>
      <c r="K61" s="577"/>
      <c r="L61" s="577"/>
      <c r="M61" s="577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72" t="s">
        <v>1047</v>
      </c>
      <c r="C62" s="673"/>
      <c r="D62" s="673"/>
      <c r="E62" s="673"/>
      <c r="F62" s="673"/>
      <c r="G62" s="673"/>
      <c r="H62" s="673"/>
      <c r="I62" s="673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79" t="s">
        <v>1049</v>
      </c>
      <c r="C63" s="674"/>
      <c r="D63" s="674"/>
      <c r="E63" s="674"/>
      <c r="F63" s="674"/>
      <c r="G63" s="674"/>
      <c r="H63" s="674"/>
      <c r="I63" s="674"/>
      <c r="J63" s="674"/>
      <c r="K63" s="674"/>
      <c r="L63" s="674"/>
      <c r="M63" s="674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79" t="s">
        <v>1050</v>
      </c>
      <c r="C64" s="579"/>
      <c r="D64" s="579"/>
      <c r="E64" s="579"/>
      <c r="F64" s="579"/>
      <c r="G64" s="579"/>
      <c r="H64" s="579"/>
      <c r="I64" s="579"/>
      <c r="J64" s="579"/>
      <c r="K64" s="579"/>
      <c r="L64" s="579"/>
      <c r="M64" s="579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79" t="s">
        <v>1051</v>
      </c>
      <c r="C65" s="579"/>
      <c r="D65" s="579"/>
      <c r="E65" s="579"/>
      <c r="F65" s="579"/>
      <c r="G65" s="579"/>
      <c r="H65" s="579"/>
      <c r="I65" s="579"/>
      <c r="J65" s="579"/>
      <c r="K65" s="579"/>
      <c r="L65" s="579"/>
      <c r="M65" s="579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79" t="s">
        <v>1052</v>
      </c>
      <c r="C66" s="579"/>
      <c r="D66" s="579"/>
      <c r="E66" s="579"/>
      <c r="F66" s="579"/>
      <c r="G66" s="579"/>
      <c r="H66" s="579"/>
      <c r="I66" s="579"/>
      <c r="J66" s="579"/>
      <c r="K66" s="579"/>
      <c r="L66" s="579"/>
      <c r="M66" s="579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79" t="s">
        <v>1053</v>
      </c>
      <c r="C67" s="579"/>
      <c r="D67" s="579"/>
      <c r="E67" s="579"/>
      <c r="F67" s="579"/>
      <c r="G67" s="579"/>
      <c r="H67" s="579"/>
      <c r="I67" s="579"/>
      <c r="J67" s="579"/>
      <c r="K67" s="579"/>
      <c r="L67" s="579"/>
      <c r="M67" s="579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72" t="s">
        <v>1054</v>
      </c>
      <c r="C68" s="673"/>
      <c r="D68" s="673"/>
      <c r="E68" s="673"/>
      <c r="F68" s="673"/>
      <c r="G68" s="673"/>
      <c r="H68" s="673"/>
      <c r="I68" s="673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79" t="s">
        <v>1056</v>
      </c>
      <c r="C69" s="579"/>
      <c r="D69" s="579"/>
      <c r="E69" s="579"/>
      <c r="F69" s="579"/>
      <c r="G69" s="579"/>
      <c r="H69" s="579"/>
      <c r="I69" s="579"/>
      <c r="J69" s="579"/>
      <c r="K69" s="579"/>
      <c r="L69" s="579"/>
      <c r="M69" s="579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79" t="s">
        <v>1058</v>
      </c>
      <c r="C70" s="579"/>
      <c r="D70" s="579"/>
      <c r="E70" s="579"/>
      <c r="F70" s="579"/>
      <c r="G70" s="579"/>
      <c r="H70" s="579"/>
      <c r="I70" s="579"/>
      <c r="J70" s="579"/>
      <c r="K70" s="579"/>
      <c r="L70" s="579"/>
      <c r="M70" s="579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79" t="s">
        <v>1060</v>
      </c>
      <c r="C71" s="579"/>
      <c r="D71" s="579"/>
      <c r="E71" s="579"/>
      <c r="F71" s="579"/>
      <c r="G71" s="579"/>
      <c r="H71" s="579"/>
      <c r="I71" s="579"/>
      <c r="J71" s="579"/>
      <c r="K71" s="579"/>
      <c r="L71" s="579"/>
      <c r="M71" s="579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70" t="s">
        <v>1061</v>
      </c>
      <c r="C72" s="670"/>
      <c r="D72" s="670"/>
      <c r="E72" s="670"/>
      <c r="F72" s="670"/>
      <c r="G72" s="670"/>
      <c r="H72" s="670"/>
      <c r="I72" s="670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71" t="s">
        <v>1062</v>
      </c>
      <c r="B74" s="671"/>
      <c r="C74" s="671"/>
      <c r="D74" s="671"/>
      <c r="E74" s="671"/>
      <c r="F74" s="671"/>
      <c r="G74" s="671"/>
      <c r="H74" s="671"/>
      <c r="I74" s="671"/>
      <c r="J74" s="671"/>
      <c r="K74" s="671"/>
      <c r="L74" s="671"/>
      <c r="M74" s="671"/>
      <c r="N74" s="671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61:M61"/>
    <mergeCell ref="B62:I62"/>
    <mergeCell ref="B63:M63"/>
    <mergeCell ref="B64:M64"/>
    <mergeCell ref="B65:M65"/>
    <mergeCell ref="B71:M71"/>
    <mergeCell ref="B72:I72"/>
    <mergeCell ref="A74:N74"/>
    <mergeCell ref="B66:M66"/>
    <mergeCell ref="B67:M67"/>
    <mergeCell ref="B68:I68"/>
    <mergeCell ref="B69:M69"/>
    <mergeCell ref="B70:M70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6"/>
  <sheetViews>
    <sheetView zoomScaleNormal="100" workbookViewId="0">
      <selection activeCell="A52" sqref="A52:XFD53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96"/>
      <c r="C1" s="496"/>
      <c r="D1" s="496"/>
      <c r="E1" s="496"/>
      <c r="F1" s="496"/>
      <c r="G1" s="496"/>
      <c r="H1" s="496"/>
      <c r="I1" s="496"/>
      <c r="J1" s="496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97"/>
      <c r="C2" s="497"/>
      <c r="D2" s="497"/>
      <c r="E2" s="497"/>
      <c r="F2" s="497"/>
      <c r="G2" s="497"/>
      <c r="H2" s="497"/>
      <c r="I2" s="497"/>
      <c r="J2" s="497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67" t="s">
        <v>900</v>
      </c>
      <c r="B4" s="491"/>
      <c r="C4" s="491"/>
      <c r="D4" s="491"/>
      <c r="E4" s="491"/>
      <c r="F4" s="491"/>
      <c r="G4" s="491"/>
      <c r="H4" s="491"/>
      <c r="I4" s="491"/>
      <c r="J4" s="668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47" t="s">
        <v>765</v>
      </c>
      <c r="C5" s="648"/>
      <c r="D5" s="691" t="s">
        <v>901</v>
      </c>
      <c r="E5" s="692"/>
      <c r="F5" s="8" t="s">
        <v>666</v>
      </c>
      <c r="G5" s="645" t="s">
        <v>841</v>
      </c>
      <c r="H5" s="669"/>
      <c r="I5" s="645" t="s">
        <v>842</v>
      </c>
      <c r="J5" s="646"/>
      <c r="K5" s="665"/>
      <c r="L5" s="666"/>
      <c r="M5" s="665"/>
      <c r="N5" s="665"/>
      <c r="O5" s="665"/>
      <c r="P5" s="666"/>
      <c r="Q5" s="5"/>
      <c r="R5" s="5"/>
    </row>
    <row r="6" spans="1:254" hidden="1">
      <c r="A6" s="12" t="s">
        <v>13</v>
      </c>
      <c r="B6" s="644" t="s">
        <v>770</v>
      </c>
      <c r="C6" s="644"/>
      <c r="D6" s="542" t="s">
        <v>594</v>
      </c>
      <c r="E6" s="542"/>
      <c r="F6" s="10" t="s">
        <v>14</v>
      </c>
      <c r="G6" s="504" t="s">
        <v>248</v>
      </c>
      <c r="H6" s="505"/>
      <c r="I6" s="504" t="s">
        <v>249</v>
      </c>
      <c r="J6" s="505"/>
      <c r="K6" s="658"/>
      <c r="L6" s="658"/>
      <c r="M6" s="658"/>
      <c r="N6" s="658"/>
      <c r="O6" s="658"/>
      <c r="P6" s="658"/>
      <c r="Q6" s="13"/>
      <c r="R6" s="13"/>
    </row>
    <row r="7" spans="1:254" hidden="1">
      <c r="A7" s="12"/>
      <c r="B7" s="542" t="s">
        <v>772</v>
      </c>
      <c r="C7" s="542"/>
      <c r="D7" s="542" t="s">
        <v>677</v>
      </c>
      <c r="E7" s="542"/>
      <c r="F7" s="10"/>
      <c r="G7" s="542" t="s">
        <v>771</v>
      </c>
      <c r="H7" s="542"/>
      <c r="I7" s="542" t="s">
        <v>677</v>
      </c>
      <c r="J7" s="542"/>
      <c r="K7" s="658"/>
      <c r="L7" s="658"/>
      <c r="M7" s="658"/>
      <c r="N7" s="658"/>
      <c r="O7" s="658"/>
      <c r="P7" s="658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96" t="s">
        <v>725</v>
      </c>
      <c r="B10" s="696"/>
      <c r="C10" s="696"/>
      <c r="D10" s="696"/>
      <c r="E10" s="696"/>
      <c r="F10" s="696"/>
      <c r="G10" s="696"/>
      <c r="H10" s="696"/>
      <c r="I10" s="696"/>
      <c r="J10" s="696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489" t="s">
        <v>912</v>
      </c>
      <c r="H14" s="490" t="s">
        <v>309</v>
      </c>
      <c r="I14" s="489" t="s">
        <v>913</v>
      </c>
      <c r="J14" s="490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93" t="s">
        <v>208</v>
      </c>
      <c r="H16" s="694"/>
      <c r="I16" s="694"/>
      <c r="J16" s="695"/>
    </row>
    <row r="17" spans="1:18" hidden="1">
      <c r="A17" s="696" t="s">
        <v>725</v>
      </c>
      <c r="B17" s="696"/>
      <c r="C17" s="696"/>
      <c r="D17" s="696"/>
      <c r="E17" s="696"/>
      <c r="F17" s="696"/>
      <c r="G17" s="696"/>
      <c r="H17" s="696"/>
      <c r="I17" s="696"/>
      <c r="J17" s="696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93" t="s">
        <v>208</v>
      </c>
      <c r="H18" s="694"/>
      <c r="I18" s="694"/>
      <c r="J18" s="695"/>
    </row>
    <row r="19" spans="1:18" hidden="1">
      <c r="A19" s="696" t="s">
        <v>725</v>
      </c>
      <c r="B19" s="696"/>
      <c r="C19" s="696"/>
      <c r="D19" s="696"/>
      <c r="E19" s="696"/>
      <c r="F19" s="696"/>
      <c r="G19" s="696"/>
      <c r="H19" s="696"/>
      <c r="I19" s="696"/>
      <c r="J19" s="696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67" t="s">
        <v>900</v>
      </c>
      <c r="B30" s="491"/>
      <c r="C30" s="491"/>
      <c r="D30" s="491"/>
      <c r="E30" s="491"/>
      <c r="F30" s="491"/>
      <c r="G30" s="491"/>
      <c r="H30" s="491"/>
      <c r="I30" s="491"/>
      <c r="J30" s="668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47" t="s">
        <v>765</v>
      </c>
      <c r="C31" s="648"/>
      <c r="D31" s="691" t="s">
        <v>901</v>
      </c>
      <c r="E31" s="692"/>
      <c r="F31" s="8" t="s">
        <v>666</v>
      </c>
      <c r="G31" s="645" t="s">
        <v>841</v>
      </c>
      <c r="H31" s="669"/>
      <c r="I31" s="645" t="s">
        <v>842</v>
      </c>
      <c r="J31" s="646"/>
      <c r="K31" s="665"/>
      <c r="L31" s="666"/>
      <c r="M31" s="665"/>
      <c r="N31" s="665"/>
      <c r="O31" s="665"/>
      <c r="P31" s="666"/>
      <c r="Q31" s="5"/>
      <c r="R31" s="5"/>
    </row>
    <row r="32" spans="1:18">
      <c r="A32" s="12" t="s">
        <v>13</v>
      </c>
      <c r="B32" s="644" t="s">
        <v>770</v>
      </c>
      <c r="C32" s="644"/>
      <c r="D32" s="542" t="s">
        <v>594</v>
      </c>
      <c r="E32" s="542"/>
      <c r="F32" s="10" t="s">
        <v>14</v>
      </c>
      <c r="G32" s="504" t="s">
        <v>248</v>
      </c>
      <c r="H32" s="505"/>
      <c r="I32" s="504" t="s">
        <v>249</v>
      </c>
      <c r="J32" s="505"/>
      <c r="K32" s="658"/>
      <c r="L32" s="658"/>
      <c r="M32" s="658"/>
      <c r="N32" s="658"/>
      <c r="O32" s="658"/>
      <c r="P32" s="658"/>
      <c r="Q32" s="13"/>
      <c r="R32" s="13"/>
    </row>
    <row r="33" spans="1:18">
      <c r="A33" s="12"/>
      <c r="B33" s="542" t="s">
        <v>772</v>
      </c>
      <c r="C33" s="542"/>
      <c r="D33" s="542" t="s">
        <v>674</v>
      </c>
      <c r="E33" s="542"/>
      <c r="F33" s="10"/>
      <c r="G33" s="542" t="s">
        <v>677</v>
      </c>
      <c r="H33" s="542"/>
      <c r="I33" s="542" t="s">
        <v>674</v>
      </c>
      <c r="J33" s="542"/>
      <c r="K33" s="658"/>
      <c r="L33" s="658"/>
      <c r="M33" s="658"/>
      <c r="N33" s="658"/>
      <c r="O33" s="658"/>
      <c r="P33" s="658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76" t="s">
        <v>725</v>
      </c>
      <c r="B45" s="677"/>
      <c r="C45" s="677"/>
      <c r="D45" s="677"/>
      <c r="E45" s="677"/>
      <c r="F45" s="677"/>
      <c r="G45" s="677"/>
      <c r="H45" s="677"/>
      <c r="I45" s="677"/>
      <c r="J45" s="678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76" t="s">
        <v>725</v>
      </c>
      <c r="B49" s="677"/>
      <c r="C49" s="677"/>
      <c r="D49" s="677"/>
      <c r="E49" s="677"/>
      <c r="F49" s="677"/>
      <c r="G49" s="677"/>
      <c r="H49" s="677"/>
      <c r="I49" s="677"/>
      <c r="J49" s="678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 hidden="1">
      <c r="A52" s="326" t="s">
        <v>2216</v>
      </c>
      <c r="B52" s="351"/>
      <c r="C52" s="351"/>
      <c r="D52" s="300" t="s">
        <v>2483</v>
      </c>
      <c r="E52" s="300" t="s">
        <v>2484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 hidden="1">
      <c r="A53" s="676" t="s">
        <v>725</v>
      </c>
      <c r="B53" s="677"/>
      <c r="C53" s="677"/>
      <c r="D53" s="677"/>
      <c r="E53" s="677"/>
      <c r="F53" s="677"/>
      <c r="G53" s="677"/>
      <c r="H53" s="677"/>
      <c r="I53" s="677"/>
      <c r="J53" s="678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76" t="s">
        <v>2283</v>
      </c>
      <c r="B57" s="677"/>
      <c r="C57" s="677"/>
      <c r="D57" s="677"/>
      <c r="E57" s="677"/>
      <c r="F57" s="677"/>
      <c r="G57" s="677"/>
      <c r="H57" s="677"/>
      <c r="I57" s="677"/>
      <c r="J57" s="678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2488</v>
      </c>
      <c r="H58" s="300" t="s">
        <v>2489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7" si="35">D59+1</f>
        <v>46325</v>
      </c>
      <c r="F59" s="201" t="s">
        <v>946</v>
      </c>
      <c r="G59" s="300" t="s">
        <v>2674</v>
      </c>
      <c r="H59" s="300" t="s">
        <v>2675</v>
      </c>
      <c r="I59" s="22">
        <v>46338</v>
      </c>
      <c r="J59" s="22">
        <f t="shared" ref="J59:J70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7" si="37">E60+11</f>
        <v>46343</v>
      </c>
      <c r="H60" s="22">
        <f t="shared" ref="H60:H70" si="38">G60+1</f>
        <v>46344</v>
      </c>
      <c r="I60" s="22">
        <f t="shared" ref="I60:I70" si="39">H60+1</f>
        <v>46345</v>
      </c>
      <c r="J60" s="22">
        <f t="shared" si="36"/>
        <v>46346</v>
      </c>
    </row>
    <row r="61" spans="1:18">
      <c r="A61" s="667" t="s">
        <v>900</v>
      </c>
      <c r="B61" s="491"/>
      <c r="C61" s="491"/>
      <c r="D61" s="491"/>
      <c r="E61" s="491"/>
      <c r="F61" s="491"/>
      <c r="G61" s="491"/>
      <c r="H61" s="491"/>
      <c r="I61" s="491"/>
      <c r="J61" s="668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47" t="s">
        <v>765</v>
      </c>
      <c r="C62" s="648"/>
      <c r="D62" s="691" t="s">
        <v>901</v>
      </c>
      <c r="E62" s="692"/>
      <c r="F62" s="8" t="s">
        <v>666</v>
      </c>
      <c r="G62" s="645" t="s">
        <v>841</v>
      </c>
      <c r="H62" s="669"/>
      <c r="I62" s="645" t="s">
        <v>842</v>
      </c>
      <c r="J62" s="646"/>
      <c r="K62" s="665"/>
      <c r="L62" s="666"/>
      <c r="M62" s="665"/>
      <c r="N62" s="665"/>
      <c r="O62" s="665"/>
      <c r="P62" s="666"/>
      <c r="Q62" s="5"/>
      <c r="R62" s="5"/>
    </row>
    <row r="63" spans="1:18">
      <c r="A63" s="12" t="s">
        <v>13</v>
      </c>
      <c r="B63" s="644" t="s">
        <v>770</v>
      </c>
      <c r="C63" s="644"/>
      <c r="D63" s="542" t="s">
        <v>594</v>
      </c>
      <c r="E63" s="542"/>
      <c r="F63" s="10" t="s">
        <v>14</v>
      </c>
      <c r="G63" s="504" t="s">
        <v>248</v>
      </c>
      <c r="H63" s="505"/>
      <c r="I63" s="504" t="s">
        <v>249</v>
      </c>
      <c r="J63" s="505"/>
      <c r="K63" s="658"/>
      <c r="L63" s="658"/>
      <c r="M63" s="658"/>
      <c r="N63" s="658"/>
      <c r="O63" s="658"/>
      <c r="P63" s="658"/>
      <c r="Q63" s="13"/>
      <c r="R63" s="13"/>
    </row>
    <row r="64" spans="1:18">
      <c r="A64" s="12"/>
      <c r="B64" s="542" t="s">
        <v>772</v>
      </c>
      <c r="C64" s="542"/>
      <c r="D64" s="542" t="s">
        <v>674</v>
      </c>
      <c r="E64" s="542"/>
      <c r="F64" s="10"/>
      <c r="G64" s="542" t="s">
        <v>677</v>
      </c>
      <c r="H64" s="542"/>
      <c r="I64" s="542" t="s">
        <v>674</v>
      </c>
      <c r="J64" s="542"/>
      <c r="K64" s="658"/>
      <c r="L64" s="658"/>
      <c r="M64" s="658"/>
      <c r="N64" s="658"/>
      <c r="O64" s="658"/>
      <c r="P64" s="658"/>
      <c r="Q64" s="13"/>
      <c r="R64" s="13"/>
    </row>
    <row r="65" spans="1:21">
      <c r="A65" s="676" t="s">
        <v>2283</v>
      </c>
      <c r="B65" s="677"/>
      <c r="C65" s="677"/>
      <c r="D65" s="677"/>
      <c r="E65" s="677"/>
      <c r="F65" s="677"/>
      <c r="G65" s="677"/>
      <c r="H65" s="677"/>
      <c r="I65" s="677"/>
      <c r="J65" s="678"/>
      <c r="K65" s="481"/>
      <c r="L65" s="481"/>
      <c r="M65" s="481"/>
      <c r="N65" s="481"/>
      <c r="O65" s="481"/>
      <c r="P65" s="481"/>
      <c r="Q65" s="13"/>
      <c r="R65" s="13"/>
    </row>
    <row r="66" spans="1:21">
      <c r="A66" s="676" t="s">
        <v>2283</v>
      </c>
      <c r="B66" s="677"/>
      <c r="C66" s="677"/>
      <c r="D66" s="677"/>
      <c r="E66" s="677"/>
      <c r="F66" s="677"/>
      <c r="G66" s="677"/>
      <c r="H66" s="677"/>
      <c r="I66" s="677"/>
      <c r="J66" s="678"/>
      <c r="K66" s="481"/>
      <c r="L66" s="481"/>
      <c r="M66" s="481"/>
      <c r="N66" s="481"/>
      <c r="O66" s="481"/>
      <c r="P66" s="481"/>
      <c r="Q66" s="13"/>
      <c r="R66" s="13"/>
    </row>
    <row r="67" spans="1:21">
      <c r="A67" s="326" t="s">
        <v>905</v>
      </c>
      <c r="B67" s="351"/>
      <c r="C67" s="351"/>
      <c r="D67" s="165">
        <v>46352</v>
      </c>
      <c r="E67" s="22">
        <f t="shared" si="35"/>
        <v>46353</v>
      </c>
      <c r="F67" s="204" t="s">
        <v>948</v>
      </c>
      <c r="G67" s="22">
        <f t="shared" si="37"/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2659</v>
      </c>
      <c r="D68" s="165">
        <v>46359</v>
      </c>
      <c r="E68" s="22">
        <f>D68+1</f>
        <v>46360</v>
      </c>
      <c r="F68" s="201" t="s">
        <v>2660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26" t="s">
        <v>2661</v>
      </c>
      <c r="B69" s="351"/>
      <c r="C69" s="351"/>
      <c r="D69" s="165">
        <v>46366</v>
      </c>
      <c r="E69" s="22">
        <f>D69+1</f>
        <v>46367</v>
      </c>
      <c r="F69" s="201" t="s">
        <v>2662</v>
      </c>
      <c r="G69" s="22">
        <f>E69+11</f>
        <v>46378</v>
      </c>
      <c r="H69" s="22">
        <f t="shared" si="38"/>
        <v>46379</v>
      </c>
      <c r="I69" s="22">
        <f t="shared" si="39"/>
        <v>46380</v>
      </c>
      <c r="J69" s="22">
        <f t="shared" si="36"/>
        <v>46381</v>
      </c>
    </row>
    <row r="70" spans="1:21">
      <c r="A70" s="326" t="s">
        <v>2663</v>
      </c>
      <c r="B70" s="351"/>
      <c r="C70" s="351"/>
      <c r="D70" s="165">
        <v>46373</v>
      </c>
      <c r="E70" s="22">
        <f>D70+1</f>
        <v>46374</v>
      </c>
      <c r="F70" s="201" t="s">
        <v>2664</v>
      </c>
      <c r="G70" s="22">
        <f>E70+11</f>
        <v>46385</v>
      </c>
      <c r="H70" s="22">
        <f t="shared" si="38"/>
        <v>46386</v>
      </c>
      <c r="I70" s="22">
        <f t="shared" si="39"/>
        <v>46387</v>
      </c>
      <c r="J70" s="22">
        <f t="shared" si="36"/>
        <v>46388</v>
      </c>
    </row>
    <row r="71" spans="1:21">
      <c r="A71" s="352"/>
      <c r="B71" s="352"/>
      <c r="C71" s="352"/>
      <c r="D71" s="352"/>
      <c r="E71" s="352"/>
      <c r="F71" s="352"/>
    </row>
    <row r="72" spans="1:21" ht="16.350000000000001" customHeight="1">
      <c r="A72" s="29" t="s">
        <v>160</v>
      </c>
      <c r="B72" s="577" t="s">
        <v>949</v>
      </c>
      <c r="C72" s="577"/>
      <c r="D72" s="577"/>
      <c r="E72" s="577"/>
      <c r="F72" s="577"/>
      <c r="G72" s="577"/>
      <c r="H72" s="577"/>
      <c r="I72" s="577"/>
      <c r="J72" s="577"/>
      <c r="K72" s="577"/>
      <c r="L72" s="577"/>
      <c r="M72" s="6"/>
      <c r="N72" s="6"/>
      <c r="O72" s="6"/>
      <c r="P72" s="6"/>
      <c r="Q72" s="6"/>
      <c r="R72" s="6"/>
      <c r="S72" s="6"/>
    </row>
    <row r="73" spans="1:21" ht="16.350000000000001" customHeight="1">
      <c r="A73" s="298" t="s">
        <v>383</v>
      </c>
      <c r="B73" s="657" t="s">
        <v>950</v>
      </c>
      <c r="C73" s="657"/>
      <c r="D73" s="657"/>
      <c r="E73" s="657"/>
      <c r="F73" s="657"/>
      <c r="G73" s="657"/>
      <c r="H73" s="657"/>
      <c r="I73" s="657"/>
      <c r="J73" s="657"/>
      <c r="K73" s="657"/>
      <c r="L73" s="657"/>
      <c r="M73" s="6"/>
      <c r="N73" s="6"/>
      <c r="O73" s="6"/>
      <c r="P73" s="6"/>
      <c r="Q73" s="6"/>
      <c r="R73" s="6"/>
      <c r="S73" s="6"/>
      <c r="T73" s="6"/>
      <c r="U73" s="6"/>
    </row>
    <row r="74" spans="1:21" ht="16.350000000000001" customHeight="1">
      <c r="A74" s="30" t="s">
        <v>381</v>
      </c>
      <c r="B74" s="579" t="s">
        <v>895</v>
      </c>
      <c r="C74" s="579"/>
      <c r="D74" s="579"/>
      <c r="E74" s="579"/>
      <c r="F74" s="579"/>
      <c r="G74" s="579"/>
      <c r="H74" s="579"/>
      <c r="I74" s="579"/>
      <c r="J74" s="579"/>
      <c r="K74" s="579"/>
      <c r="L74" s="579"/>
      <c r="M74" s="6"/>
      <c r="N74" s="6"/>
      <c r="O74" s="6"/>
      <c r="P74" s="6"/>
      <c r="Q74" s="6"/>
      <c r="R74" s="6"/>
      <c r="S74" s="6"/>
      <c r="T74" s="6"/>
      <c r="U74" s="6"/>
    </row>
    <row r="75" spans="1:21" ht="16.2">
      <c r="A75" s="31" t="s">
        <v>659</v>
      </c>
      <c r="B75" s="685" t="s">
        <v>951</v>
      </c>
      <c r="C75" s="686"/>
      <c r="D75" s="686"/>
      <c r="E75" s="686"/>
      <c r="F75" s="686"/>
      <c r="G75" s="686"/>
      <c r="H75" s="686"/>
      <c r="I75" s="686"/>
      <c r="J75" s="686"/>
      <c r="K75" s="686"/>
      <c r="L75" s="687"/>
      <c r="M75" s="6"/>
      <c r="N75" s="6"/>
      <c r="O75" s="6"/>
      <c r="P75" s="6"/>
      <c r="Q75" s="6"/>
      <c r="R75" s="6"/>
      <c r="S75" s="6"/>
    </row>
    <row r="76" spans="1:21" ht="16.2">
      <c r="A76" s="31" t="s">
        <v>659</v>
      </c>
      <c r="B76" s="688" t="s">
        <v>952</v>
      </c>
      <c r="C76" s="689"/>
      <c r="D76" s="689"/>
      <c r="E76" s="689"/>
      <c r="F76" s="689"/>
      <c r="G76" s="689"/>
      <c r="H76" s="689"/>
      <c r="I76" s="689"/>
      <c r="J76" s="689"/>
      <c r="K76" s="689"/>
      <c r="L76" s="690"/>
    </row>
  </sheetData>
  <mergeCells count="86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6:L76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65:J65"/>
    <mergeCell ref="A49:J49"/>
    <mergeCell ref="B72:L72"/>
    <mergeCell ref="B73:L73"/>
    <mergeCell ref="B74:L74"/>
    <mergeCell ref="B75:L75"/>
    <mergeCell ref="A53:J53"/>
    <mergeCell ref="A57:J57"/>
    <mergeCell ref="A66:J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8"/>
  <sheetViews>
    <sheetView workbookViewId="0">
      <selection activeCell="P63" sqref="P63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1"/>
      <c r="N1" s="1"/>
      <c r="O1" s="1"/>
      <c r="P1" s="1"/>
      <c r="Q1" s="1"/>
      <c r="R1" s="2"/>
    </row>
    <row r="2" spans="1:254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39" t="s">
        <v>840</v>
      </c>
      <c r="B4" s="498"/>
      <c r="C4" s="498"/>
      <c r="D4" s="498"/>
      <c r="E4" s="498"/>
      <c r="F4" s="498"/>
      <c r="G4" s="498"/>
      <c r="H4" s="498"/>
      <c r="I4" s="498"/>
      <c r="J4" s="498"/>
      <c r="K4" s="7"/>
      <c r="L4" s="7"/>
    </row>
    <row r="5" spans="1:254" hidden="1">
      <c r="A5" s="8" t="s">
        <v>665</v>
      </c>
      <c r="B5" s="8" t="s">
        <v>666</v>
      </c>
      <c r="C5" s="647" t="s">
        <v>841</v>
      </c>
      <c r="D5" s="648"/>
      <c r="E5" s="645" t="s">
        <v>842</v>
      </c>
      <c r="F5" s="646"/>
      <c r="G5" s="702" t="s">
        <v>765</v>
      </c>
      <c r="H5" s="703"/>
      <c r="I5" s="702" t="s">
        <v>843</v>
      </c>
      <c r="J5" s="702"/>
      <c r="K5" s="5"/>
      <c r="L5" s="5"/>
    </row>
    <row r="6" spans="1:254" hidden="1">
      <c r="A6" s="10" t="s">
        <v>13</v>
      </c>
      <c r="B6" s="10" t="s">
        <v>14</v>
      </c>
      <c r="C6" s="542" t="s">
        <v>248</v>
      </c>
      <c r="D6" s="542"/>
      <c r="E6" s="504" t="s">
        <v>249</v>
      </c>
      <c r="F6" s="505"/>
      <c r="G6" s="650" t="s">
        <v>769</v>
      </c>
      <c r="H6" s="650"/>
      <c r="I6" s="650" t="s">
        <v>594</v>
      </c>
      <c r="J6" s="650"/>
      <c r="K6" s="13"/>
      <c r="L6" s="13"/>
    </row>
    <row r="7" spans="1:254" hidden="1">
      <c r="A7" s="10"/>
      <c r="B7" s="10"/>
      <c r="C7" s="650" t="s">
        <v>844</v>
      </c>
      <c r="D7" s="650"/>
      <c r="E7" s="542" t="s">
        <v>845</v>
      </c>
      <c r="F7" s="542"/>
      <c r="G7" s="650" t="s">
        <v>2259</v>
      </c>
      <c r="H7" s="650"/>
      <c r="I7" s="650" t="s">
        <v>2260</v>
      </c>
      <c r="J7" s="650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99" t="s">
        <v>337</v>
      </c>
      <c r="B15" s="700"/>
      <c r="C15" s="700"/>
      <c r="D15" s="700"/>
      <c r="E15" s="700"/>
      <c r="F15" s="700"/>
      <c r="G15" s="700"/>
      <c r="H15" s="700"/>
      <c r="I15" s="700"/>
      <c r="J15" s="701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99" t="s">
        <v>337</v>
      </c>
      <c r="B17" s="700"/>
      <c r="C17" s="700"/>
      <c r="D17" s="700"/>
      <c r="E17" s="700"/>
      <c r="F17" s="700"/>
      <c r="G17" s="700"/>
      <c r="H17" s="700"/>
      <c r="I17" s="700"/>
      <c r="J17" s="701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581" t="s">
        <v>208</v>
      </c>
      <c r="D22" s="582"/>
      <c r="E22" s="582"/>
      <c r="F22" s="582"/>
      <c r="G22" s="582"/>
      <c r="H22" s="582"/>
      <c r="I22" s="582"/>
      <c r="J22" s="583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99" t="s">
        <v>337</v>
      </c>
      <c r="B28" s="700"/>
      <c r="C28" s="700"/>
      <c r="D28" s="700"/>
      <c r="E28" s="700"/>
      <c r="F28" s="700"/>
      <c r="G28" s="700"/>
      <c r="H28" s="700"/>
      <c r="I28" s="700"/>
      <c r="J28" s="701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99" t="s">
        <v>208</v>
      </c>
      <c r="B32" s="700"/>
      <c r="C32" s="700"/>
      <c r="D32" s="700"/>
      <c r="E32" s="700"/>
      <c r="F32" s="700"/>
      <c r="G32" s="700"/>
      <c r="H32" s="700"/>
      <c r="I32" s="700"/>
      <c r="J32" s="701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99" t="s">
        <v>337</v>
      </c>
      <c r="B38" s="700"/>
      <c r="C38" s="700"/>
      <c r="D38" s="700"/>
      <c r="E38" s="700"/>
      <c r="F38" s="700"/>
      <c r="G38" s="700"/>
      <c r="H38" s="700"/>
      <c r="I38" s="700"/>
      <c r="J38" s="701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39" t="s">
        <v>2046</v>
      </c>
      <c r="B43" s="498"/>
      <c r="C43" s="498"/>
      <c r="D43" s="498"/>
      <c r="E43" s="498"/>
      <c r="F43" s="498"/>
      <c r="G43" s="498"/>
      <c r="H43" s="498"/>
      <c r="I43" s="498"/>
      <c r="J43" s="498"/>
      <c r="K43" s="7"/>
      <c r="L43" s="7"/>
    </row>
    <row r="44" spans="1:15" hidden="1">
      <c r="A44" s="8" t="s">
        <v>665</v>
      </c>
      <c r="B44" s="8" t="s">
        <v>666</v>
      </c>
      <c r="C44" s="645" t="s">
        <v>842</v>
      </c>
      <c r="D44" s="646"/>
      <c r="E44" s="647" t="s">
        <v>841</v>
      </c>
      <c r="F44" s="648"/>
      <c r="G44" s="702" t="s">
        <v>765</v>
      </c>
      <c r="H44" s="703"/>
      <c r="I44" s="702" t="s">
        <v>843</v>
      </c>
      <c r="J44" s="702"/>
      <c r="K44" s="5"/>
      <c r="L44" s="5"/>
    </row>
    <row r="45" spans="1:15" hidden="1">
      <c r="A45" s="10" t="s">
        <v>13</v>
      </c>
      <c r="B45" s="10" t="s">
        <v>14</v>
      </c>
      <c r="C45" s="504" t="s">
        <v>249</v>
      </c>
      <c r="D45" s="505"/>
      <c r="E45" s="542" t="s">
        <v>248</v>
      </c>
      <c r="F45" s="542"/>
      <c r="G45" s="650" t="s">
        <v>769</v>
      </c>
      <c r="H45" s="650"/>
      <c r="I45" s="650" t="s">
        <v>594</v>
      </c>
      <c r="J45" s="650"/>
      <c r="K45" s="13"/>
      <c r="L45" s="13"/>
    </row>
    <row r="46" spans="1:15" hidden="1">
      <c r="A46" s="10"/>
      <c r="B46" s="10"/>
      <c r="C46" s="650" t="s">
        <v>2267</v>
      </c>
      <c r="D46" s="650"/>
      <c r="E46" s="542" t="s">
        <v>2259</v>
      </c>
      <c r="F46" s="542"/>
      <c r="G46" s="650" t="s">
        <v>2268</v>
      </c>
      <c r="H46" s="650"/>
      <c r="I46" s="650" t="s">
        <v>2269</v>
      </c>
      <c r="J46" s="650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5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5">
      <c r="A50" s="639" t="s">
        <v>2046</v>
      </c>
      <c r="B50" s="498"/>
      <c r="C50" s="498"/>
      <c r="D50" s="498"/>
      <c r="E50" s="498"/>
      <c r="F50" s="498"/>
      <c r="G50" s="498"/>
      <c r="H50" s="498"/>
      <c r="I50" s="498"/>
      <c r="J50" s="498"/>
      <c r="K50" s="7"/>
      <c r="L50" s="7"/>
    </row>
    <row r="51" spans="1:15">
      <c r="A51" s="8" t="s">
        <v>665</v>
      </c>
      <c r="B51" s="8" t="s">
        <v>666</v>
      </c>
      <c r="C51" s="645" t="s">
        <v>842</v>
      </c>
      <c r="D51" s="646"/>
      <c r="E51" s="647" t="s">
        <v>841</v>
      </c>
      <c r="F51" s="648"/>
      <c r="G51" s="702" t="s">
        <v>765</v>
      </c>
      <c r="H51" s="703"/>
      <c r="I51" s="702" t="s">
        <v>843</v>
      </c>
      <c r="J51" s="702"/>
      <c r="K51" s="5"/>
      <c r="L51" s="5"/>
    </row>
    <row r="52" spans="1:15">
      <c r="A52" s="10" t="s">
        <v>13</v>
      </c>
      <c r="B52" s="10" t="s">
        <v>14</v>
      </c>
      <c r="C52" s="504" t="s">
        <v>249</v>
      </c>
      <c r="D52" s="505"/>
      <c r="E52" s="542" t="s">
        <v>248</v>
      </c>
      <c r="F52" s="542"/>
      <c r="G52" s="650" t="s">
        <v>769</v>
      </c>
      <c r="H52" s="650"/>
      <c r="I52" s="650" t="s">
        <v>594</v>
      </c>
      <c r="J52" s="650"/>
      <c r="K52" s="13"/>
      <c r="L52" s="13"/>
    </row>
    <row r="53" spans="1:15">
      <c r="A53" s="10"/>
      <c r="B53" s="10"/>
      <c r="C53" s="650" t="s">
        <v>2267</v>
      </c>
      <c r="D53" s="650"/>
      <c r="E53" s="542" t="s">
        <v>2259</v>
      </c>
      <c r="F53" s="542"/>
      <c r="G53" s="650" t="s">
        <v>2268</v>
      </c>
      <c r="H53" s="650"/>
      <c r="I53" s="650" t="s">
        <v>2269</v>
      </c>
      <c r="J53" s="650"/>
      <c r="K53" s="13"/>
      <c r="L53" s="13"/>
    </row>
    <row r="54" spans="1:15" hidden="1">
      <c r="A54" s="572" t="s">
        <v>2285</v>
      </c>
      <c r="B54" s="573"/>
      <c r="C54" s="573"/>
      <c r="D54" s="573"/>
      <c r="E54" s="573"/>
      <c r="F54" s="573"/>
      <c r="G54" s="573"/>
      <c r="H54" s="573"/>
      <c r="I54" s="573"/>
      <c r="J54" s="573"/>
      <c r="K54" s="13"/>
      <c r="L54" s="13"/>
    </row>
    <row r="55" spans="1:15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5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5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5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5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5" ht="16.350000000000001" customHeight="1">
      <c r="A59" s="333" t="s">
        <v>2212</v>
      </c>
      <c r="B59" s="178" t="s">
        <v>2356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5" ht="16.350000000000001" customHeight="1">
      <c r="A60" s="333" t="s">
        <v>852</v>
      </c>
      <c r="B60" s="178" t="s">
        <v>2357</v>
      </c>
      <c r="C60" s="278">
        <v>46326</v>
      </c>
      <c r="D60" s="22">
        <f t="shared" ref="D60:D65" si="58">C60</f>
        <v>46326</v>
      </c>
      <c r="E60" s="22">
        <f t="shared" ref="E60:E61" si="59">D60+2</f>
        <v>46328</v>
      </c>
      <c r="F60" s="22">
        <f t="shared" ref="F60:F65" si="60">E60</f>
        <v>46328</v>
      </c>
      <c r="G60" s="121" t="s">
        <v>39</v>
      </c>
      <c r="H60" s="121" t="s">
        <v>39</v>
      </c>
      <c r="I60" s="22">
        <v>46338</v>
      </c>
      <c r="J60" s="22">
        <v>46338</v>
      </c>
      <c r="K60" s="6"/>
      <c r="L60" s="6"/>
      <c r="M60" s="6"/>
      <c r="N60" s="6"/>
      <c r="O60" s="6"/>
    </row>
    <row r="61" spans="1:15" ht="16.350000000000001" customHeight="1">
      <c r="A61" s="333" t="s">
        <v>2644</v>
      </c>
      <c r="B61" s="178" t="s">
        <v>2645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ref="H61:H65" si="61">G61</f>
        <v>46343</v>
      </c>
      <c r="I61" s="22">
        <f t="shared" ref="I61:I65" si="62">H61+2</f>
        <v>46345</v>
      </c>
      <c r="J61" s="22">
        <f t="shared" ref="J61:J65" si="63">I61</f>
        <v>46345</v>
      </c>
      <c r="K61" s="6"/>
      <c r="L61" s="6"/>
      <c r="M61" s="6"/>
      <c r="N61" s="6"/>
      <c r="O61" s="6"/>
    </row>
    <row r="62" spans="1:15" ht="16.350000000000001" customHeight="1">
      <c r="A62" s="333" t="s">
        <v>859</v>
      </c>
      <c r="B62" s="178" t="s">
        <v>2646</v>
      </c>
      <c r="C62" s="636" t="s">
        <v>2065</v>
      </c>
      <c r="D62" s="697"/>
      <c r="E62" s="697"/>
      <c r="F62" s="697"/>
      <c r="G62" s="697"/>
      <c r="H62" s="697"/>
      <c r="I62" s="697"/>
      <c r="J62" s="698"/>
      <c r="K62" s="6"/>
      <c r="L62" s="6"/>
      <c r="M62" s="6"/>
      <c r="N62" s="6"/>
      <c r="O62" s="6"/>
    </row>
    <row r="63" spans="1:15" ht="16.350000000000001" customHeight="1">
      <c r="A63" s="699" t="s">
        <v>2283</v>
      </c>
      <c r="B63" s="700"/>
      <c r="C63" s="700"/>
      <c r="D63" s="700"/>
      <c r="E63" s="700"/>
      <c r="F63" s="700"/>
      <c r="G63" s="700"/>
      <c r="H63" s="700"/>
      <c r="I63" s="700"/>
      <c r="J63" s="701"/>
      <c r="K63" s="6"/>
      <c r="L63" s="6"/>
      <c r="M63" s="6"/>
      <c r="N63" s="6"/>
      <c r="O63" s="6"/>
    </row>
    <row r="64" spans="1:15" ht="16.350000000000001" customHeight="1">
      <c r="A64" s="333" t="s">
        <v>2041</v>
      </c>
      <c r="B64" s="178" t="s">
        <v>2677</v>
      </c>
      <c r="C64" s="278">
        <v>46354</v>
      </c>
      <c r="D64" s="22">
        <f t="shared" si="58"/>
        <v>46354</v>
      </c>
      <c r="E64" s="22">
        <f t="shared" ref="E64:E65" si="64">D64+2</f>
        <v>46356</v>
      </c>
      <c r="F64" s="22">
        <f t="shared" si="60"/>
        <v>46356</v>
      </c>
      <c r="G64" s="22">
        <f t="shared" si="45"/>
        <v>46364</v>
      </c>
      <c r="H64" s="22">
        <f t="shared" si="61"/>
        <v>46364</v>
      </c>
      <c r="I64" s="22">
        <f t="shared" si="62"/>
        <v>46366</v>
      </c>
      <c r="J64" s="22">
        <f t="shared" si="63"/>
        <v>46366</v>
      </c>
      <c r="K64" s="6"/>
      <c r="L64" s="6"/>
      <c r="M64" s="6"/>
      <c r="N64" s="6"/>
      <c r="O64" s="6"/>
    </row>
    <row r="65" spans="1:19" ht="16.350000000000001" customHeight="1">
      <c r="A65" s="333" t="s">
        <v>2212</v>
      </c>
      <c r="B65" s="178" t="s">
        <v>2676</v>
      </c>
      <c r="C65" s="278">
        <v>46361</v>
      </c>
      <c r="D65" s="22">
        <f t="shared" si="58"/>
        <v>46361</v>
      </c>
      <c r="E65" s="22">
        <f t="shared" si="64"/>
        <v>46363</v>
      </c>
      <c r="F65" s="22">
        <f t="shared" si="60"/>
        <v>46363</v>
      </c>
      <c r="G65" s="22">
        <f t="shared" si="45"/>
        <v>46371</v>
      </c>
      <c r="H65" s="22">
        <f t="shared" si="61"/>
        <v>46371</v>
      </c>
      <c r="I65" s="22">
        <f t="shared" si="62"/>
        <v>46373</v>
      </c>
      <c r="J65" s="22">
        <f t="shared" si="63"/>
        <v>46373</v>
      </c>
      <c r="K65" s="6"/>
      <c r="L65" s="6"/>
      <c r="M65" s="6"/>
      <c r="N65" s="6"/>
      <c r="O65" s="6"/>
    </row>
    <row r="66" spans="1:19" ht="16.350000000000001" customHeight="1">
      <c r="A66" s="333" t="s">
        <v>852</v>
      </c>
      <c r="B66" s="178" t="s">
        <v>2678</v>
      </c>
      <c r="C66" s="278">
        <v>46368</v>
      </c>
      <c r="D66" s="22">
        <f>C66</f>
        <v>46368</v>
      </c>
      <c r="E66" s="22">
        <f>D66+2</f>
        <v>46370</v>
      </c>
      <c r="F66" s="22">
        <f>E66</f>
        <v>46370</v>
      </c>
      <c r="G66" s="22">
        <f>F66+8</f>
        <v>46378</v>
      </c>
      <c r="H66" s="22">
        <f>G66</f>
        <v>46378</v>
      </c>
      <c r="I66" s="22">
        <f>H66+2</f>
        <v>46380</v>
      </c>
      <c r="J66" s="22">
        <f>I66</f>
        <v>46380</v>
      </c>
      <c r="K66" s="6"/>
      <c r="L66" s="6"/>
      <c r="M66" s="6"/>
      <c r="N66" s="6"/>
      <c r="O66" s="6"/>
    </row>
    <row r="67" spans="1:19" ht="16.350000000000001" customHeight="1">
      <c r="A67" s="333" t="s">
        <v>2214</v>
      </c>
      <c r="B67" s="178" t="s">
        <v>2731</v>
      </c>
      <c r="C67" s="278">
        <v>46375</v>
      </c>
      <c r="D67" s="22">
        <f t="shared" ref="D67:D68" si="65">C67</f>
        <v>46375</v>
      </c>
      <c r="E67" s="22">
        <f t="shared" ref="E67:E68" si="66">D67+2</f>
        <v>46377</v>
      </c>
      <c r="F67" s="22">
        <f t="shared" ref="F67:F68" si="67">E67</f>
        <v>46377</v>
      </c>
      <c r="G67" s="22">
        <f t="shared" ref="G67:G68" si="68">F67+8</f>
        <v>46385</v>
      </c>
      <c r="H67" s="22">
        <f t="shared" ref="H67:H68" si="69">G67</f>
        <v>46385</v>
      </c>
      <c r="I67" s="22">
        <f t="shared" ref="I67:I68" si="70">H67+2</f>
        <v>46387</v>
      </c>
      <c r="J67" s="22">
        <f t="shared" ref="J67:J68" si="71">I67</f>
        <v>46387</v>
      </c>
      <c r="K67" s="6"/>
      <c r="L67" s="6"/>
      <c r="M67" s="6"/>
      <c r="N67" s="6"/>
      <c r="O67" s="6"/>
    </row>
    <row r="68" spans="1:19" ht="16.350000000000001" customHeight="1">
      <c r="A68" s="333" t="s">
        <v>2215</v>
      </c>
      <c r="B68" s="178" t="s">
        <v>2732</v>
      </c>
      <c r="C68" s="278">
        <v>46382</v>
      </c>
      <c r="D68" s="22">
        <f t="shared" si="65"/>
        <v>46382</v>
      </c>
      <c r="E68" s="22">
        <f t="shared" si="66"/>
        <v>46384</v>
      </c>
      <c r="F68" s="22">
        <f t="shared" si="67"/>
        <v>46384</v>
      </c>
      <c r="G68" s="22">
        <f t="shared" si="68"/>
        <v>46392</v>
      </c>
      <c r="H68" s="22">
        <f t="shared" si="69"/>
        <v>46392</v>
      </c>
      <c r="I68" s="22">
        <f t="shared" si="70"/>
        <v>46394</v>
      </c>
      <c r="J68" s="22">
        <f t="shared" si="71"/>
        <v>46394</v>
      </c>
      <c r="K68" s="6"/>
      <c r="L68" s="6"/>
      <c r="M68" s="6"/>
      <c r="N68" s="6"/>
      <c r="O68" s="6"/>
    </row>
    <row r="69" spans="1:19" ht="16.350000000000001" customHeight="1">
      <c r="A69" s="355"/>
      <c r="B69" s="284"/>
      <c r="C69" s="356"/>
      <c r="D69" s="357"/>
      <c r="E69" s="357"/>
      <c r="F69" s="357"/>
      <c r="G69" s="357"/>
      <c r="H69" s="357"/>
      <c r="I69" s="357"/>
      <c r="J69" s="357"/>
      <c r="K69" s="6"/>
      <c r="L69" s="6"/>
      <c r="M69" s="6"/>
      <c r="N69" s="6"/>
      <c r="O69" s="6"/>
    </row>
    <row r="70" spans="1:19" ht="16.2">
      <c r="A70" s="297" t="s">
        <v>160</v>
      </c>
      <c r="B70" s="577" t="s">
        <v>892</v>
      </c>
      <c r="C70" s="577"/>
      <c r="D70" s="577"/>
      <c r="E70" s="577"/>
      <c r="F70" s="577"/>
      <c r="G70" s="577"/>
      <c r="H70" s="577"/>
      <c r="I70" s="577"/>
      <c r="J70" s="577"/>
      <c r="K70" s="577"/>
      <c r="L70" s="6"/>
      <c r="M70" s="6"/>
      <c r="N70" s="6"/>
      <c r="O70" s="6"/>
      <c r="P70" s="6"/>
      <c r="Q70" s="6"/>
    </row>
    <row r="71" spans="1:19" ht="16.2">
      <c r="A71" s="298" t="s">
        <v>383</v>
      </c>
      <c r="B71" s="657" t="s">
        <v>893</v>
      </c>
      <c r="C71" s="657"/>
      <c r="D71" s="657"/>
      <c r="E71" s="657"/>
      <c r="F71" s="657"/>
      <c r="G71" s="657"/>
      <c r="H71" s="657"/>
      <c r="I71" s="657"/>
      <c r="J71" s="657"/>
      <c r="K71" s="657"/>
      <c r="L71" s="6"/>
      <c r="M71" s="6"/>
      <c r="N71" s="6"/>
      <c r="O71" s="6"/>
      <c r="P71" s="6"/>
      <c r="Q71" s="6"/>
      <c r="R71" s="6"/>
      <c r="S71" s="6"/>
    </row>
    <row r="72" spans="1:19" ht="16.05" customHeight="1">
      <c r="A72" s="30" t="s">
        <v>383</v>
      </c>
      <c r="B72" s="579" t="s">
        <v>894</v>
      </c>
      <c r="C72" s="579"/>
      <c r="D72" s="579"/>
      <c r="E72" s="579"/>
      <c r="F72" s="579"/>
      <c r="G72" s="579"/>
      <c r="H72" s="579"/>
      <c r="I72" s="579"/>
      <c r="J72" s="579"/>
      <c r="K72" s="579"/>
      <c r="L72" s="6"/>
      <c r="M72" s="6"/>
      <c r="N72" s="6"/>
      <c r="O72" s="6"/>
      <c r="P72" s="6"/>
      <c r="Q72" s="6"/>
      <c r="R72" s="6"/>
      <c r="S72" s="6"/>
    </row>
    <row r="73" spans="1:19" ht="16.05" customHeight="1">
      <c r="A73" s="30" t="s">
        <v>381</v>
      </c>
      <c r="B73" s="579" t="s">
        <v>895</v>
      </c>
      <c r="C73" s="579"/>
      <c r="D73" s="579"/>
      <c r="E73" s="579"/>
      <c r="F73" s="579"/>
      <c r="G73" s="579"/>
      <c r="H73" s="579"/>
      <c r="I73" s="579"/>
      <c r="J73" s="579"/>
      <c r="K73" s="579"/>
      <c r="L73" s="6"/>
      <c r="M73" s="6"/>
      <c r="N73" s="6"/>
      <c r="O73" s="6"/>
      <c r="P73" s="6"/>
      <c r="Q73" s="6"/>
      <c r="R73" s="6"/>
      <c r="S73" s="6"/>
    </row>
    <row r="74" spans="1:19" ht="16.2">
      <c r="A74" s="30" t="s">
        <v>657</v>
      </c>
      <c r="B74" s="579" t="s">
        <v>836</v>
      </c>
      <c r="C74" s="579"/>
      <c r="D74" s="579"/>
      <c r="E74" s="579"/>
      <c r="F74" s="579"/>
      <c r="G74" s="579"/>
      <c r="H74" s="579"/>
      <c r="I74" s="579"/>
      <c r="J74" s="579"/>
      <c r="K74" s="579"/>
      <c r="L74" s="6"/>
      <c r="M74" s="6"/>
      <c r="N74" s="6"/>
      <c r="O74" s="6"/>
      <c r="P74" s="6"/>
      <c r="Q74" s="6"/>
    </row>
    <row r="75" spans="1:19" ht="16.2">
      <c r="A75" s="30" t="s">
        <v>657</v>
      </c>
      <c r="B75" s="579" t="s">
        <v>896</v>
      </c>
      <c r="C75" s="579"/>
      <c r="D75" s="579"/>
      <c r="E75" s="579"/>
      <c r="F75" s="579"/>
      <c r="G75" s="579"/>
      <c r="H75" s="579"/>
      <c r="I75" s="579"/>
      <c r="J75" s="579"/>
      <c r="K75" s="579"/>
      <c r="L75" s="6"/>
      <c r="M75" s="6"/>
      <c r="N75" s="6"/>
      <c r="O75" s="6"/>
      <c r="P75" s="6"/>
      <c r="Q75" s="6"/>
    </row>
    <row r="76" spans="1:19" ht="16.2">
      <c r="A76" s="31" t="s">
        <v>659</v>
      </c>
      <c r="B76" s="579" t="s">
        <v>897</v>
      </c>
      <c r="C76" s="579"/>
      <c r="D76" s="579"/>
      <c r="E76" s="579"/>
      <c r="F76" s="579"/>
      <c r="G76" s="579"/>
      <c r="H76" s="579"/>
      <c r="I76" s="579"/>
      <c r="J76" s="579"/>
      <c r="K76" s="579"/>
      <c r="L76" s="6"/>
      <c r="M76" s="6"/>
      <c r="N76" s="6"/>
      <c r="O76" s="6"/>
      <c r="P76" s="6"/>
      <c r="Q76" s="6"/>
    </row>
    <row r="77" spans="1:19" ht="16.2">
      <c r="A77" s="31" t="s">
        <v>659</v>
      </c>
      <c r="B77" s="579" t="s">
        <v>839</v>
      </c>
      <c r="C77" s="579"/>
      <c r="D77" s="579"/>
      <c r="E77" s="579"/>
      <c r="F77" s="579"/>
      <c r="G77" s="579"/>
      <c r="H77" s="579"/>
      <c r="I77" s="579"/>
      <c r="J77" s="579"/>
      <c r="K77" s="579"/>
      <c r="L77" s="6"/>
      <c r="M77" s="6"/>
      <c r="N77" s="6"/>
      <c r="O77" s="6"/>
      <c r="P77" s="6"/>
      <c r="Q77" s="6"/>
    </row>
    <row r="78" spans="1:19" ht="16.2">
      <c r="A78" s="31" t="s">
        <v>898</v>
      </c>
      <c r="B78" s="579" t="s">
        <v>899</v>
      </c>
      <c r="C78" s="579"/>
      <c r="D78" s="579"/>
      <c r="E78" s="579"/>
      <c r="F78" s="579"/>
      <c r="G78" s="579"/>
      <c r="H78" s="579"/>
      <c r="I78" s="579"/>
      <c r="J78" s="579"/>
      <c r="K78" s="579"/>
      <c r="L78" s="6"/>
      <c r="M78" s="6"/>
      <c r="N78" s="6"/>
      <c r="O78" s="6"/>
      <c r="P78" s="6"/>
      <c r="Q78" s="6"/>
    </row>
  </sheetData>
  <mergeCells count="59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75:K75"/>
    <mergeCell ref="A54:J54"/>
    <mergeCell ref="C62:J62"/>
    <mergeCell ref="A63:J63"/>
    <mergeCell ref="B76:K76"/>
    <mergeCell ref="B77:K77"/>
    <mergeCell ref="B78:K78"/>
    <mergeCell ref="B70:K70"/>
    <mergeCell ref="B71:K71"/>
    <mergeCell ref="B72:K72"/>
    <mergeCell ref="B73:K73"/>
    <mergeCell ref="B74:K74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7"/>
  <sheetViews>
    <sheetView zoomScaleNormal="100" workbookViewId="0">
      <selection activeCell="A54" sqref="A54:M54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1"/>
      <c r="Q1" s="1"/>
      <c r="R1" s="1"/>
      <c r="S1" s="1"/>
      <c r="T1" s="2"/>
    </row>
    <row r="2" spans="1:254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91" t="s">
        <v>1063</v>
      </c>
      <c r="B4" s="491"/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7"/>
      <c r="O4" s="7"/>
    </row>
    <row r="5" spans="1:254" hidden="1">
      <c r="A5" s="8" t="s">
        <v>665</v>
      </c>
      <c r="B5" s="8" t="s">
        <v>666</v>
      </c>
      <c r="C5" s="647" t="s">
        <v>400</v>
      </c>
      <c r="D5" s="648"/>
      <c r="E5" s="8" t="s">
        <v>666</v>
      </c>
      <c r="F5" s="645" t="s">
        <v>956</v>
      </c>
      <c r="G5" s="646"/>
      <c r="H5" s="645" t="s">
        <v>957</v>
      </c>
      <c r="I5" s="646"/>
      <c r="J5" s="645" t="s">
        <v>1064</v>
      </c>
      <c r="K5" s="646"/>
      <c r="L5" s="647" t="s">
        <v>400</v>
      </c>
      <c r="M5" s="648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42" t="s">
        <v>16</v>
      </c>
      <c r="D6" s="542"/>
      <c r="E6" s="10" t="s">
        <v>14</v>
      </c>
      <c r="F6" s="504" t="s">
        <v>959</v>
      </c>
      <c r="G6" s="505"/>
      <c r="H6" s="504" t="s">
        <v>960</v>
      </c>
      <c r="I6" s="505"/>
      <c r="J6" s="504" t="s">
        <v>1065</v>
      </c>
      <c r="K6" s="505"/>
      <c r="L6" s="542" t="s">
        <v>16</v>
      </c>
      <c r="M6" s="542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707" t="s">
        <v>1066</v>
      </c>
      <c r="D7" s="707"/>
      <c r="E7" s="316"/>
      <c r="F7" s="704" t="s">
        <v>1067</v>
      </c>
      <c r="G7" s="705"/>
      <c r="H7" s="704" t="s">
        <v>1068</v>
      </c>
      <c r="I7" s="705"/>
      <c r="J7" s="706" t="s">
        <v>1069</v>
      </c>
      <c r="K7" s="706"/>
      <c r="L7" s="707" t="s">
        <v>1066</v>
      </c>
      <c r="M7" s="707"/>
      <c r="N7" s="658"/>
      <c r="O7" s="658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91" t="s">
        <v>1063</v>
      </c>
      <c r="B12" s="491"/>
      <c r="C12" s="491"/>
      <c r="D12" s="491"/>
      <c r="E12" s="491"/>
      <c r="F12" s="491"/>
      <c r="G12" s="491"/>
      <c r="H12" s="491"/>
      <c r="I12" s="491"/>
      <c r="J12" s="491"/>
      <c r="K12" s="491"/>
      <c r="L12" s="491"/>
      <c r="M12" s="491"/>
    </row>
    <row r="13" spans="1:254">
      <c r="A13" s="8" t="s">
        <v>665</v>
      </c>
      <c r="B13" s="8" t="s">
        <v>666</v>
      </c>
      <c r="C13" s="647" t="s">
        <v>1084</v>
      </c>
      <c r="D13" s="648"/>
      <c r="E13" s="8" t="s">
        <v>666</v>
      </c>
      <c r="F13" s="645" t="s">
        <v>956</v>
      </c>
      <c r="G13" s="646"/>
      <c r="H13" s="645" t="s">
        <v>957</v>
      </c>
      <c r="I13" s="646"/>
      <c r="J13" s="645" t="s">
        <v>1064</v>
      </c>
      <c r="K13" s="646"/>
      <c r="L13" s="647" t="s">
        <v>1084</v>
      </c>
      <c r="M13" s="648"/>
    </row>
    <row r="14" spans="1:254">
      <c r="A14" s="10" t="s">
        <v>13</v>
      </c>
      <c r="B14" s="10" t="s">
        <v>14</v>
      </c>
      <c r="C14" s="542" t="s">
        <v>16</v>
      </c>
      <c r="D14" s="542"/>
      <c r="E14" s="10" t="s">
        <v>14</v>
      </c>
      <c r="F14" s="504" t="s">
        <v>959</v>
      </c>
      <c r="G14" s="505"/>
      <c r="H14" s="504" t="s">
        <v>960</v>
      </c>
      <c r="I14" s="505"/>
      <c r="J14" s="504" t="s">
        <v>1065</v>
      </c>
      <c r="K14" s="505"/>
      <c r="L14" s="542" t="s">
        <v>16</v>
      </c>
      <c r="M14" s="542"/>
    </row>
    <row r="15" spans="1:254">
      <c r="A15" s="14"/>
      <c r="B15" s="14"/>
      <c r="C15" s="707" t="s">
        <v>1066</v>
      </c>
      <c r="D15" s="707"/>
      <c r="E15" s="316"/>
      <c r="F15" s="704" t="s">
        <v>1067</v>
      </c>
      <c r="G15" s="705"/>
      <c r="H15" s="704" t="s">
        <v>1068</v>
      </c>
      <c r="I15" s="705"/>
      <c r="J15" s="706" t="s">
        <v>1069</v>
      </c>
      <c r="K15" s="706"/>
      <c r="L15" s="707" t="s">
        <v>1066</v>
      </c>
      <c r="M15" s="707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81" t="s">
        <v>1097</v>
      </c>
      <c r="M20" s="583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99" t="s">
        <v>208</v>
      </c>
      <c r="B32" s="700"/>
      <c r="C32" s="700"/>
      <c r="D32" s="700"/>
      <c r="E32" s="700"/>
      <c r="F32" s="700"/>
      <c r="G32" s="700"/>
      <c r="H32" s="700"/>
      <c r="I32" s="700"/>
      <c r="J32" s="700"/>
      <c r="K32" s="700"/>
      <c r="L32" s="700"/>
      <c r="M32" s="701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581" t="s">
        <v>208</v>
      </c>
      <c r="D37" s="583"/>
      <c r="E37" s="131" t="s">
        <v>1134</v>
      </c>
      <c r="F37" s="581" t="s">
        <v>208</v>
      </c>
      <c r="G37" s="582"/>
      <c r="H37" s="582"/>
      <c r="I37" s="582"/>
      <c r="J37" s="582"/>
      <c r="K37" s="582"/>
      <c r="L37" s="582"/>
      <c r="M37" s="583"/>
    </row>
    <row r="38" spans="1:14" hidden="1">
      <c r="A38" s="699" t="s">
        <v>337</v>
      </c>
      <c r="B38" s="700"/>
      <c r="C38" s="700"/>
      <c r="D38" s="700"/>
      <c r="E38" s="700"/>
      <c r="F38" s="700"/>
      <c r="G38" s="700"/>
      <c r="H38" s="700"/>
      <c r="I38" s="700"/>
      <c r="J38" s="700"/>
      <c r="K38" s="700"/>
      <c r="L38" s="700"/>
      <c r="M38" s="701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489" t="s">
        <v>2055</v>
      </c>
      <c r="G44" s="490"/>
      <c r="H44" s="489" t="s">
        <v>2056</v>
      </c>
      <c r="I44" s="490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489" t="s">
        <v>2217</v>
      </c>
      <c r="G47" s="490"/>
      <c r="H47" s="489" t="s">
        <v>2218</v>
      </c>
      <c r="I47" s="490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489" t="s">
        <v>2243</v>
      </c>
      <c r="G48" s="490"/>
      <c r="H48" s="489" t="s">
        <v>2244</v>
      </c>
      <c r="I48" s="490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2486</v>
      </c>
      <c r="B52" s="299" t="s">
        <v>2094</v>
      </c>
      <c r="C52" s="636" t="s">
        <v>2360</v>
      </c>
      <c r="D52" s="638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636" t="s">
        <v>2360</v>
      </c>
      <c r="D53" s="638"/>
      <c r="E53" s="299" t="s">
        <v>2097</v>
      </c>
      <c r="F53" s="636" t="s">
        <v>2065</v>
      </c>
      <c r="G53" s="637"/>
      <c r="H53" s="637"/>
      <c r="I53" s="637"/>
      <c r="J53" s="637"/>
      <c r="K53" s="637"/>
      <c r="L53" s="637"/>
      <c r="M53" s="638"/>
    </row>
    <row r="54" spans="1:13">
      <c r="A54" s="699" t="s">
        <v>2283</v>
      </c>
      <c r="B54" s="700"/>
      <c r="C54" s="700"/>
      <c r="D54" s="700"/>
      <c r="E54" s="700"/>
      <c r="F54" s="700"/>
      <c r="G54" s="700"/>
      <c r="H54" s="700"/>
      <c r="I54" s="700"/>
      <c r="J54" s="700"/>
      <c r="K54" s="700"/>
      <c r="L54" s="700"/>
      <c r="M54" s="701"/>
    </row>
    <row r="55" spans="1:13">
      <c r="A55" s="325" t="s">
        <v>2122</v>
      </c>
      <c r="B55" s="81" t="s">
        <v>2340</v>
      </c>
      <c r="C55" s="128">
        <v>46310</v>
      </c>
      <c r="D55" s="22">
        <f>C55+1</f>
        <v>46311</v>
      </c>
      <c r="E55" s="81" t="s">
        <v>2341</v>
      </c>
      <c r="F55" s="128">
        <f t="shared" ref="F55:F67" si="58">D55+11</f>
        <v>46322</v>
      </c>
      <c r="G55" s="22">
        <f t="shared" ref="G55:G67" si="59">F55+1</f>
        <v>46323</v>
      </c>
      <c r="H55" s="128">
        <f t="shared" ref="H55:H67" si="60">G55+1</f>
        <v>46324</v>
      </c>
      <c r="I55" s="22">
        <f t="shared" ref="I55:I67" si="61">H55+1</f>
        <v>46325</v>
      </c>
      <c r="J55" s="128">
        <f t="shared" ref="J55:J67" si="62">I55+7</f>
        <v>46332</v>
      </c>
      <c r="K55" s="22">
        <f t="shared" ref="K55:K67" si="63">J55+2</f>
        <v>46334</v>
      </c>
      <c r="L55" s="22">
        <f t="shared" ref="L55:L67" si="64">K55+11</f>
        <v>46345</v>
      </c>
      <c r="M55" s="22">
        <f t="shared" ref="M55:M67" si="65">L55+1</f>
        <v>46346</v>
      </c>
    </row>
    <row r="56" spans="1:13">
      <c r="A56" s="325" t="s">
        <v>1100</v>
      </c>
      <c r="B56" s="81" t="s">
        <v>2342</v>
      </c>
      <c r="C56" s="128">
        <v>46317</v>
      </c>
      <c r="D56" s="22">
        <f>C56+1</f>
        <v>46318</v>
      </c>
      <c r="E56" s="81" t="s">
        <v>2343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491" t="s">
        <v>1063</v>
      </c>
      <c r="B57" s="491"/>
      <c r="C57" s="491"/>
      <c r="D57" s="491"/>
      <c r="E57" s="491"/>
      <c r="F57" s="491"/>
      <c r="G57" s="491"/>
      <c r="H57" s="491"/>
      <c r="I57" s="491"/>
      <c r="J57" s="491"/>
      <c r="K57" s="491"/>
      <c r="L57" s="491"/>
      <c r="M57" s="491"/>
    </row>
    <row r="58" spans="1:13">
      <c r="A58" s="8" t="s">
        <v>665</v>
      </c>
      <c r="B58" s="8" t="s">
        <v>666</v>
      </c>
      <c r="C58" s="647" t="s">
        <v>1084</v>
      </c>
      <c r="D58" s="648"/>
      <c r="E58" s="8" t="s">
        <v>666</v>
      </c>
      <c r="F58" s="645" t="s">
        <v>956</v>
      </c>
      <c r="G58" s="646"/>
      <c r="H58" s="645" t="s">
        <v>957</v>
      </c>
      <c r="I58" s="646"/>
      <c r="J58" s="645" t="s">
        <v>1064</v>
      </c>
      <c r="K58" s="646"/>
      <c r="L58" s="647" t="s">
        <v>1084</v>
      </c>
      <c r="M58" s="648"/>
    </row>
    <row r="59" spans="1:13">
      <c r="A59" s="10" t="s">
        <v>13</v>
      </c>
      <c r="B59" s="10" t="s">
        <v>14</v>
      </c>
      <c r="C59" s="542" t="s">
        <v>16</v>
      </c>
      <c r="D59" s="542"/>
      <c r="E59" s="10" t="s">
        <v>14</v>
      </c>
      <c r="F59" s="504" t="s">
        <v>959</v>
      </c>
      <c r="G59" s="505"/>
      <c r="H59" s="504" t="s">
        <v>960</v>
      </c>
      <c r="I59" s="505"/>
      <c r="J59" s="504" t="s">
        <v>1065</v>
      </c>
      <c r="K59" s="505"/>
      <c r="L59" s="542" t="s">
        <v>16</v>
      </c>
      <c r="M59" s="542"/>
    </row>
    <row r="60" spans="1:13">
      <c r="A60" s="14"/>
      <c r="B60" s="14"/>
      <c r="C60" s="707" t="s">
        <v>1066</v>
      </c>
      <c r="D60" s="707"/>
      <c r="E60" s="316"/>
      <c r="F60" s="704" t="s">
        <v>1067</v>
      </c>
      <c r="G60" s="705"/>
      <c r="H60" s="704" t="s">
        <v>1068</v>
      </c>
      <c r="I60" s="705"/>
      <c r="J60" s="706" t="s">
        <v>1069</v>
      </c>
      <c r="K60" s="706"/>
      <c r="L60" s="707" t="s">
        <v>1066</v>
      </c>
      <c r="M60" s="707"/>
    </row>
    <row r="61" spans="1:13">
      <c r="A61" s="636" t="s">
        <v>2065</v>
      </c>
      <c r="B61" s="637"/>
      <c r="C61" s="637"/>
      <c r="D61" s="637"/>
      <c r="E61" s="637"/>
      <c r="F61" s="637"/>
      <c r="G61" s="637"/>
      <c r="H61" s="637"/>
      <c r="I61" s="637"/>
      <c r="J61" s="637"/>
      <c r="K61" s="637"/>
      <c r="L61" s="637"/>
      <c r="M61" s="638"/>
    </row>
    <row r="62" spans="1:13">
      <c r="A62" s="326" t="s">
        <v>1117</v>
      </c>
      <c r="B62" s="299" t="s">
        <v>2741</v>
      </c>
      <c r="C62" s="489" t="s">
        <v>2751</v>
      </c>
      <c r="D62" s="490"/>
      <c r="E62" s="299" t="s">
        <v>2745</v>
      </c>
      <c r="F62" s="128">
        <v>46343</v>
      </c>
      <c r="G62" s="22"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3">
      <c r="A63" s="325" t="s">
        <v>2219</v>
      </c>
      <c r="B63" s="299" t="s">
        <v>2742</v>
      </c>
      <c r="C63" s="128">
        <v>46338</v>
      </c>
      <c r="D63" s="22">
        <f>C63+1</f>
        <v>46339</v>
      </c>
      <c r="E63" s="299" t="s">
        <v>2746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2665</v>
      </c>
      <c r="B64" s="299" t="s">
        <v>2743</v>
      </c>
      <c r="C64" s="128">
        <v>46345</v>
      </c>
      <c r="D64" s="22">
        <f>C64+1</f>
        <v>46346</v>
      </c>
      <c r="E64" s="299" t="s">
        <v>2747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2666</v>
      </c>
      <c r="B65" s="299" t="s">
        <v>2744</v>
      </c>
      <c r="C65" s="128">
        <v>46352</v>
      </c>
      <c r="D65" s="22">
        <f>C65+1</f>
        <v>46353</v>
      </c>
      <c r="E65" s="299" t="s">
        <v>2748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636" t="s">
        <v>2065</v>
      </c>
      <c r="B66" s="637"/>
      <c r="C66" s="637"/>
      <c r="D66" s="637"/>
      <c r="E66" s="637"/>
      <c r="F66" s="637"/>
      <c r="G66" s="637"/>
      <c r="H66" s="637"/>
      <c r="I66" s="637"/>
      <c r="J66" s="637"/>
      <c r="K66" s="637"/>
      <c r="L66" s="637"/>
      <c r="M66" s="638"/>
    </row>
    <row r="67" spans="1:25">
      <c r="A67" s="325" t="s">
        <v>2667</v>
      </c>
      <c r="B67" s="299" t="s">
        <v>2749</v>
      </c>
      <c r="C67" s="128">
        <v>46366</v>
      </c>
      <c r="D67" s="22">
        <f>C67+1</f>
        <v>46367</v>
      </c>
      <c r="E67" s="299" t="s">
        <v>2750</v>
      </c>
      <c r="F67" s="128">
        <f t="shared" si="58"/>
        <v>46378</v>
      </c>
      <c r="G67" s="22">
        <f t="shared" si="59"/>
        <v>46379</v>
      </c>
      <c r="H67" s="128">
        <f t="shared" si="60"/>
        <v>46380</v>
      </c>
      <c r="I67" s="22">
        <f t="shared" si="61"/>
        <v>46381</v>
      </c>
      <c r="J67" s="128">
        <f t="shared" si="62"/>
        <v>46388</v>
      </c>
      <c r="K67" s="22">
        <f t="shared" si="63"/>
        <v>46390</v>
      </c>
      <c r="L67" s="22">
        <f t="shared" si="64"/>
        <v>46401</v>
      </c>
      <c r="M67" s="22">
        <f t="shared" si="65"/>
        <v>46402</v>
      </c>
    </row>
    <row r="68" spans="1: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25" ht="16.2">
      <c r="A69" s="29" t="s">
        <v>160</v>
      </c>
      <c r="B69" s="577" t="s">
        <v>1157</v>
      </c>
      <c r="C69" s="708"/>
      <c r="D69" s="708"/>
      <c r="E69" s="708"/>
      <c r="F69" s="708"/>
      <c r="G69" s="708"/>
      <c r="H69" s="708"/>
      <c r="I69" s="708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hidden="1" customHeight="1">
      <c r="A70" s="330" t="s">
        <v>164</v>
      </c>
      <c r="B70" s="709" t="s">
        <v>1158</v>
      </c>
      <c r="C70" s="710"/>
      <c r="D70" s="710"/>
      <c r="E70" s="710"/>
      <c r="F70" s="710"/>
      <c r="G70" s="710"/>
      <c r="H70" s="710"/>
      <c r="I70" s="710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33" customHeight="1">
      <c r="A71" s="331" t="s">
        <v>164</v>
      </c>
      <c r="B71" s="709" t="s">
        <v>1159</v>
      </c>
      <c r="C71" s="711"/>
      <c r="D71" s="711"/>
      <c r="E71" s="711"/>
      <c r="F71" s="711"/>
      <c r="G71" s="711"/>
      <c r="H71" s="711"/>
      <c r="I71" s="711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397</v>
      </c>
      <c r="B72" s="521" t="s">
        <v>1160</v>
      </c>
      <c r="C72" s="712"/>
      <c r="D72" s="712"/>
      <c r="E72" s="712"/>
      <c r="F72" s="712"/>
      <c r="G72" s="712"/>
      <c r="H72" s="712"/>
      <c r="I72" s="712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customHeight="1">
      <c r="A73" s="30" t="s">
        <v>1055</v>
      </c>
      <c r="B73" s="521" t="s">
        <v>1161</v>
      </c>
      <c r="C73" s="712"/>
      <c r="D73" s="712"/>
      <c r="E73" s="712"/>
      <c r="F73" s="712"/>
      <c r="G73" s="712"/>
      <c r="H73" s="712"/>
      <c r="I73" s="712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hidden="1" customHeight="1">
      <c r="A74" s="30"/>
      <c r="B74" s="713" t="s">
        <v>1162</v>
      </c>
      <c r="C74" s="714"/>
      <c r="D74" s="714"/>
      <c r="E74" s="714"/>
      <c r="F74" s="714"/>
      <c r="G74" s="714"/>
      <c r="H74" s="714"/>
      <c r="I74" s="715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1" t="s">
        <v>1046</v>
      </c>
      <c r="B75" s="521" t="s">
        <v>1047</v>
      </c>
      <c r="C75" s="712"/>
      <c r="D75" s="712"/>
      <c r="E75" s="712"/>
      <c r="F75" s="712"/>
      <c r="G75" s="712"/>
      <c r="H75" s="712"/>
      <c r="I75" s="712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1163</v>
      </c>
      <c r="B76" s="519" t="s">
        <v>1164</v>
      </c>
      <c r="C76" s="520"/>
      <c r="D76" s="520"/>
      <c r="E76" s="520"/>
      <c r="F76" s="520"/>
      <c r="G76" s="520"/>
      <c r="H76" s="520"/>
      <c r="I76" s="521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6.350000000000001" customHeight="1">
      <c r="A77" s="30" t="s">
        <v>1165</v>
      </c>
      <c r="B77" s="519" t="s">
        <v>1166</v>
      </c>
      <c r="C77" s="520"/>
      <c r="D77" s="520"/>
      <c r="E77" s="520"/>
      <c r="F77" s="520"/>
      <c r="G77" s="520"/>
      <c r="H77" s="520"/>
      <c r="I77" s="521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</sheetData>
  <mergeCells count="78">
    <mergeCell ref="C62:D62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C59:D59"/>
    <mergeCell ref="C60:D60"/>
    <mergeCell ref="B77:I77"/>
    <mergeCell ref="B69:I69"/>
    <mergeCell ref="B70:I70"/>
    <mergeCell ref="B71:I71"/>
    <mergeCell ref="B72:I72"/>
    <mergeCell ref="B73:I73"/>
    <mergeCell ref="B75:I75"/>
    <mergeCell ref="B76:I76"/>
    <mergeCell ref="B74:I74"/>
    <mergeCell ref="A66:M66"/>
    <mergeCell ref="A61:M61"/>
    <mergeCell ref="L60:M60"/>
    <mergeCell ref="F59:G59"/>
    <mergeCell ref="H59:I59"/>
    <mergeCell ref="F58:G58"/>
    <mergeCell ref="H58:I58"/>
    <mergeCell ref="A57:M57"/>
    <mergeCell ref="A54:M54"/>
    <mergeCell ref="F47:G47"/>
    <mergeCell ref="H47:I47"/>
    <mergeCell ref="F53:M53"/>
    <mergeCell ref="J58:K58"/>
    <mergeCell ref="L58:M58"/>
    <mergeCell ref="F48:G48"/>
    <mergeCell ref="H48:I48"/>
    <mergeCell ref="C53:D53"/>
    <mergeCell ref="C52:D52"/>
    <mergeCell ref="C58:D58"/>
    <mergeCell ref="J59:K59"/>
    <mergeCell ref="L59:M59"/>
    <mergeCell ref="F60:G60"/>
    <mergeCell ref="H60:I60"/>
    <mergeCell ref="J60:K60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</row>
    <row r="2" spans="1:242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91" t="s">
        <v>1167</v>
      </c>
      <c r="B4" s="491"/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91"/>
      <c r="R4" s="491"/>
      <c r="S4" s="491"/>
    </row>
    <row r="5" spans="1:242">
      <c r="A5" s="8" t="s">
        <v>665</v>
      </c>
      <c r="B5" s="8" t="s">
        <v>666</v>
      </c>
      <c r="C5" s="645" t="s">
        <v>1168</v>
      </c>
      <c r="D5" s="646"/>
      <c r="E5" s="645" t="s">
        <v>1169</v>
      </c>
      <c r="F5" s="646"/>
      <c r="G5" s="645" t="s">
        <v>7</v>
      </c>
      <c r="H5" s="646"/>
      <c r="I5" s="645" t="s">
        <v>470</v>
      </c>
      <c r="J5" s="646"/>
      <c r="K5" s="645" t="s">
        <v>1170</v>
      </c>
      <c r="L5" s="646"/>
      <c r="M5" s="8" t="s">
        <v>666</v>
      </c>
      <c r="N5" s="647" t="s">
        <v>668</v>
      </c>
      <c r="O5" s="648"/>
      <c r="P5" s="645" t="s">
        <v>470</v>
      </c>
      <c r="Q5" s="646"/>
      <c r="R5" s="645" t="s">
        <v>1168</v>
      </c>
      <c r="S5" s="646"/>
    </row>
    <row r="6" spans="1:242">
      <c r="A6" s="10" t="s">
        <v>13</v>
      </c>
      <c r="B6" s="10" t="s">
        <v>14</v>
      </c>
      <c r="C6" s="504" t="s">
        <v>15</v>
      </c>
      <c r="D6" s="505"/>
      <c r="E6" s="504" t="s">
        <v>1171</v>
      </c>
      <c r="F6" s="505"/>
      <c r="G6" s="504" t="s">
        <v>16</v>
      </c>
      <c r="H6" s="505"/>
      <c r="I6" s="504" t="s">
        <v>265</v>
      </c>
      <c r="J6" s="505"/>
      <c r="K6" s="504" t="s">
        <v>473</v>
      </c>
      <c r="L6" s="505"/>
      <c r="M6" s="10" t="s">
        <v>14</v>
      </c>
      <c r="N6" s="504" t="s">
        <v>672</v>
      </c>
      <c r="O6" s="505"/>
      <c r="P6" s="504" t="s">
        <v>265</v>
      </c>
      <c r="Q6" s="505"/>
      <c r="R6" s="504" t="s">
        <v>15</v>
      </c>
      <c r="S6" s="505"/>
    </row>
    <row r="7" spans="1:242">
      <c r="A7" s="10"/>
      <c r="B7" s="10"/>
      <c r="C7" s="504" t="s">
        <v>1172</v>
      </c>
      <c r="D7" s="505"/>
      <c r="E7" s="504" t="s">
        <v>771</v>
      </c>
      <c r="F7" s="505"/>
      <c r="G7" s="504" t="s">
        <v>846</v>
      </c>
      <c r="H7" s="505"/>
      <c r="I7" s="504" t="s">
        <v>845</v>
      </c>
      <c r="J7" s="505"/>
      <c r="K7" s="504" t="s">
        <v>772</v>
      </c>
      <c r="L7" s="505"/>
      <c r="M7" s="10"/>
      <c r="N7" s="504" t="s">
        <v>674</v>
      </c>
      <c r="O7" s="505"/>
      <c r="P7" s="504" t="s">
        <v>771</v>
      </c>
      <c r="Q7" s="505"/>
      <c r="R7" s="504" t="s">
        <v>1172</v>
      </c>
      <c r="S7" s="505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716" t="s">
        <v>1182</v>
      </c>
      <c r="Q10" s="717"/>
      <c r="R10" s="717"/>
      <c r="S10" s="718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54" t="s">
        <v>1184</v>
      </c>
      <c r="L11" s="656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719" t="s">
        <v>1198</v>
      </c>
      <c r="C19" s="720"/>
      <c r="D19" s="720"/>
      <c r="E19" s="720"/>
      <c r="F19" s="720"/>
      <c r="G19" s="720"/>
      <c r="H19" s="720"/>
      <c r="I19" s="720"/>
      <c r="J19" s="720"/>
      <c r="K19" s="720"/>
      <c r="L19" s="72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19" t="s">
        <v>1166</v>
      </c>
      <c r="C20" s="520"/>
      <c r="D20" s="520"/>
      <c r="E20" s="520"/>
      <c r="F20" s="520"/>
      <c r="G20" s="520"/>
      <c r="H20" s="520"/>
      <c r="I20" s="520"/>
      <c r="J20" s="520"/>
      <c r="K20" s="520"/>
      <c r="L20" s="521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35" t="s">
        <v>1199</v>
      </c>
      <c r="C21" s="635"/>
      <c r="D21" s="635"/>
      <c r="E21" s="635"/>
      <c r="F21" s="635"/>
      <c r="G21" s="635"/>
      <c r="H21" s="635"/>
      <c r="I21" s="635"/>
      <c r="J21" s="635"/>
      <c r="K21" s="635"/>
      <c r="L21" s="635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19" t="s">
        <v>1200</v>
      </c>
      <c r="C22" s="520"/>
      <c r="D22" s="520"/>
      <c r="E22" s="520"/>
      <c r="F22" s="520"/>
      <c r="G22" s="520"/>
      <c r="H22" s="520"/>
      <c r="I22" s="520"/>
      <c r="J22" s="520"/>
      <c r="K22" s="520"/>
      <c r="L22" s="521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35" t="s">
        <v>1201</v>
      </c>
      <c r="C23" s="635"/>
      <c r="D23" s="635"/>
      <c r="E23" s="635"/>
      <c r="F23" s="635"/>
      <c r="G23" s="635"/>
      <c r="H23" s="635"/>
      <c r="I23" s="635"/>
      <c r="J23" s="635"/>
      <c r="K23" s="635"/>
      <c r="L23" s="635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35" t="s">
        <v>1052</v>
      </c>
      <c r="C24" s="635"/>
      <c r="D24" s="635"/>
      <c r="E24" s="635"/>
      <c r="F24" s="635"/>
      <c r="G24" s="635"/>
      <c r="H24" s="635"/>
      <c r="I24" s="635"/>
      <c r="J24" s="635"/>
      <c r="K24" s="635"/>
      <c r="L24" s="635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35" t="s">
        <v>709</v>
      </c>
      <c r="C25" s="635"/>
      <c r="D25" s="635"/>
      <c r="E25" s="635"/>
      <c r="F25" s="635"/>
      <c r="G25" s="635"/>
      <c r="H25" s="635"/>
      <c r="I25" s="635"/>
      <c r="J25" s="635"/>
      <c r="K25" s="635"/>
      <c r="L25" s="635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1"/>
      <c r="S1" s="1"/>
    </row>
    <row r="2" spans="1:253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91" t="s">
        <v>1202</v>
      </c>
      <c r="B4" s="491"/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91"/>
    </row>
    <row r="5" spans="1:253">
      <c r="A5" s="8" t="s">
        <v>665</v>
      </c>
      <c r="B5" s="8" t="s">
        <v>666</v>
      </c>
      <c r="C5" s="645" t="s">
        <v>1203</v>
      </c>
      <c r="D5" s="646"/>
      <c r="E5" s="647" t="s">
        <v>1204</v>
      </c>
      <c r="F5" s="648"/>
      <c r="G5" s="647" t="s">
        <v>1205</v>
      </c>
      <c r="H5" s="648"/>
      <c r="I5" s="647" t="s">
        <v>589</v>
      </c>
      <c r="J5" s="648"/>
      <c r="K5" s="647" t="s">
        <v>1205</v>
      </c>
      <c r="L5" s="648"/>
      <c r="M5" s="8" t="s">
        <v>666</v>
      </c>
      <c r="N5" s="645" t="s">
        <v>1203</v>
      </c>
      <c r="O5" s="646"/>
      <c r="P5" s="647" t="s">
        <v>1204</v>
      </c>
      <c r="Q5" s="648"/>
    </row>
    <row r="6" spans="1:253">
      <c r="A6" s="10" t="s">
        <v>13</v>
      </c>
      <c r="B6" s="10" t="s">
        <v>14</v>
      </c>
      <c r="C6" s="504" t="s">
        <v>474</v>
      </c>
      <c r="D6" s="505"/>
      <c r="E6" s="504" t="s">
        <v>473</v>
      </c>
      <c r="F6" s="505"/>
      <c r="G6" s="542" t="s">
        <v>594</v>
      </c>
      <c r="H6" s="542"/>
      <c r="I6" s="542" t="s">
        <v>593</v>
      </c>
      <c r="J6" s="542"/>
      <c r="K6" s="542" t="s">
        <v>594</v>
      </c>
      <c r="L6" s="542"/>
      <c r="M6" s="10" t="s">
        <v>14</v>
      </c>
      <c r="N6" s="504" t="s">
        <v>474</v>
      </c>
      <c r="O6" s="505"/>
      <c r="P6" s="504" t="s">
        <v>473</v>
      </c>
      <c r="Q6" s="505"/>
    </row>
    <row r="7" spans="1:253">
      <c r="A7" s="10"/>
      <c r="B7" s="10"/>
      <c r="C7" s="504" t="s">
        <v>673</v>
      </c>
      <c r="D7" s="505"/>
      <c r="E7" s="504" t="s">
        <v>773</v>
      </c>
      <c r="F7" s="505"/>
      <c r="G7" s="504" t="s">
        <v>847</v>
      </c>
      <c r="H7" s="505"/>
      <c r="I7" s="504" t="s">
        <v>673</v>
      </c>
      <c r="J7" s="505"/>
      <c r="K7" s="504" t="s">
        <v>845</v>
      </c>
      <c r="L7" s="505"/>
      <c r="M7" s="10"/>
      <c r="N7" s="504" t="s">
        <v>673</v>
      </c>
      <c r="O7" s="505"/>
      <c r="P7" s="504" t="s">
        <v>773</v>
      </c>
      <c r="Q7" s="505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43" t="s">
        <v>762</v>
      </c>
      <c r="B21" s="544"/>
      <c r="C21" s="544"/>
      <c r="D21" s="544"/>
      <c r="E21" s="544"/>
      <c r="F21" s="544"/>
      <c r="G21" s="544"/>
      <c r="H21" s="544"/>
      <c r="I21" s="544"/>
      <c r="J21" s="544"/>
      <c r="K21" s="544"/>
      <c r="L21" s="544"/>
      <c r="M21" s="544"/>
      <c r="N21" s="544"/>
      <c r="O21" s="544"/>
      <c r="P21" s="544"/>
      <c r="Q21" s="545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43" t="s">
        <v>725</v>
      </c>
      <c r="B25" s="544"/>
      <c r="C25" s="544"/>
      <c r="D25" s="544"/>
      <c r="E25" s="544"/>
      <c r="F25" s="544"/>
      <c r="G25" s="544"/>
      <c r="H25" s="544"/>
      <c r="I25" s="544"/>
      <c r="J25" s="544"/>
      <c r="K25" s="544"/>
      <c r="L25" s="544"/>
      <c r="M25" s="544"/>
      <c r="N25" s="544"/>
      <c r="O25" s="544"/>
      <c r="P25" s="544"/>
      <c r="Q25" s="545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22"/>
      <c r="L33" s="723"/>
      <c r="M33" s="723"/>
      <c r="N33" s="723"/>
      <c r="O33" s="723"/>
      <c r="P33" s="723"/>
      <c r="Q33" s="724"/>
    </row>
    <row r="34" spans="1:18" hidden="1">
      <c r="A34" s="311" t="s">
        <v>831</v>
      </c>
      <c r="B34" s="66"/>
      <c r="C34" s="67"/>
      <c r="D34" s="68"/>
      <c r="E34" s="168"/>
      <c r="F34" s="120"/>
      <c r="G34" s="680" t="s">
        <v>1244</v>
      </c>
      <c r="H34" s="682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25" t="s">
        <v>144</v>
      </c>
      <c r="K50" s="726"/>
      <c r="L50" s="727"/>
      <c r="M50" s="66" t="s">
        <v>1278</v>
      </c>
      <c r="N50" s="680" t="s">
        <v>208</v>
      </c>
      <c r="O50" s="681"/>
      <c r="P50" s="681"/>
      <c r="Q50" s="682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43" t="s">
        <v>762</v>
      </c>
      <c r="B57" s="544"/>
      <c r="C57" s="544"/>
      <c r="D57" s="544"/>
      <c r="E57" s="544"/>
      <c r="F57" s="544"/>
      <c r="G57" s="544"/>
      <c r="H57" s="544"/>
      <c r="I57" s="544"/>
      <c r="J57" s="544"/>
      <c r="K57" s="544"/>
      <c r="L57" s="544"/>
      <c r="M57" s="544"/>
      <c r="N57" s="544"/>
      <c r="O57" s="544"/>
      <c r="P57" s="544"/>
      <c r="Q57" s="545"/>
    </row>
    <row r="58" spans="1:18" hidden="1">
      <c r="A58" s="543" t="s">
        <v>725</v>
      </c>
      <c r="B58" s="544"/>
      <c r="C58" s="544"/>
      <c r="D58" s="544"/>
      <c r="E58" s="544"/>
      <c r="F58" s="544"/>
      <c r="G58" s="544"/>
      <c r="H58" s="544"/>
      <c r="I58" s="544"/>
      <c r="J58" s="544"/>
      <c r="K58" s="544"/>
      <c r="L58" s="544"/>
      <c r="M58" s="544"/>
      <c r="N58" s="544"/>
      <c r="O58" s="544"/>
      <c r="P58" s="544"/>
      <c r="Q58" s="545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43" t="s">
        <v>762</v>
      </c>
      <c r="B60" s="544"/>
      <c r="C60" s="544"/>
      <c r="D60" s="544"/>
      <c r="E60" s="544"/>
      <c r="F60" s="544"/>
      <c r="G60" s="544"/>
      <c r="H60" s="544"/>
      <c r="I60" s="544"/>
      <c r="J60" s="544"/>
      <c r="K60" s="544"/>
      <c r="L60" s="544"/>
      <c r="M60" s="544"/>
      <c r="N60" s="544"/>
      <c r="O60" s="544"/>
      <c r="P60" s="544"/>
      <c r="Q60" s="545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43" t="s">
        <v>725</v>
      </c>
      <c r="B63" s="544"/>
      <c r="C63" s="544"/>
      <c r="D63" s="544"/>
      <c r="E63" s="544"/>
      <c r="F63" s="544"/>
      <c r="G63" s="544"/>
      <c r="H63" s="544"/>
      <c r="I63" s="544"/>
      <c r="J63" s="544"/>
      <c r="K63" s="544"/>
      <c r="L63" s="544"/>
      <c r="M63" s="544"/>
      <c r="N63" s="544"/>
      <c r="O63" s="544"/>
      <c r="P63" s="544"/>
      <c r="Q63" s="545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43" t="s">
        <v>762</v>
      </c>
      <c r="B65" s="544"/>
      <c r="C65" s="544"/>
      <c r="D65" s="544"/>
      <c r="E65" s="544"/>
      <c r="F65" s="544"/>
      <c r="G65" s="544"/>
      <c r="H65" s="544"/>
      <c r="I65" s="544"/>
      <c r="J65" s="544"/>
      <c r="K65" s="544"/>
      <c r="L65" s="544"/>
      <c r="M65" s="544"/>
      <c r="N65" s="544"/>
      <c r="O65" s="544"/>
      <c r="P65" s="544"/>
      <c r="Q65" s="545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77" t="s">
        <v>1304</v>
      </c>
      <c r="C68" s="577"/>
      <c r="D68" s="577"/>
      <c r="E68" s="577"/>
      <c r="F68" s="577"/>
      <c r="G68" s="577"/>
      <c r="H68" s="577"/>
      <c r="I68" s="577"/>
      <c r="J68" s="577"/>
      <c r="K68" s="577"/>
      <c r="L68" s="577"/>
      <c r="M68" s="577"/>
      <c r="N68" s="577"/>
      <c r="O68" s="6"/>
      <c r="P68" s="6"/>
      <c r="Q68" s="6"/>
      <c r="R68" s="6"/>
      <c r="S68" s="6"/>
    </row>
    <row r="69" spans="1:19" ht="16.2">
      <c r="A69" s="31" t="s">
        <v>474</v>
      </c>
      <c r="B69" s="635" t="s">
        <v>1305</v>
      </c>
      <c r="C69" s="635"/>
      <c r="D69" s="635"/>
      <c r="E69" s="635"/>
      <c r="F69" s="635"/>
      <c r="G69" s="635"/>
      <c r="H69" s="635"/>
      <c r="I69" s="635"/>
      <c r="J69" s="635"/>
      <c r="K69" s="635"/>
      <c r="L69" s="635"/>
      <c r="M69" s="635"/>
      <c r="N69" s="635"/>
      <c r="O69" s="6"/>
      <c r="P69" s="6"/>
      <c r="Q69" s="6"/>
      <c r="R69" s="6"/>
      <c r="S69" s="6"/>
    </row>
    <row r="70" spans="1:19" ht="16.2">
      <c r="A70" s="31" t="s">
        <v>473</v>
      </c>
      <c r="B70" s="635" t="s">
        <v>1306</v>
      </c>
      <c r="C70" s="635"/>
      <c r="D70" s="635"/>
      <c r="E70" s="635"/>
      <c r="F70" s="635"/>
      <c r="G70" s="635"/>
      <c r="H70" s="635"/>
      <c r="I70" s="635"/>
      <c r="J70" s="635"/>
      <c r="K70" s="635"/>
      <c r="L70" s="635"/>
      <c r="M70" s="635"/>
      <c r="N70" s="635"/>
      <c r="O70" s="6"/>
      <c r="P70" s="6"/>
      <c r="Q70" s="6"/>
      <c r="R70" s="6"/>
      <c r="S70" s="6"/>
    </row>
    <row r="71" spans="1:19" ht="16.2">
      <c r="A71" s="31" t="s">
        <v>593</v>
      </c>
      <c r="B71" s="635" t="s">
        <v>658</v>
      </c>
      <c r="C71" s="635"/>
      <c r="D71" s="635"/>
      <c r="E71" s="635"/>
      <c r="F71" s="635"/>
      <c r="G71" s="635"/>
      <c r="H71" s="635"/>
      <c r="I71" s="635"/>
      <c r="J71" s="635"/>
      <c r="K71" s="635"/>
      <c r="L71" s="635"/>
      <c r="M71" s="635"/>
      <c r="N71" s="635"/>
      <c r="O71" s="6"/>
      <c r="P71" s="6"/>
      <c r="Q71" s="6"/>
      <c r="R71" s="6"/>
      <c r="S71" s="6"/>
    </row>
    <row r="72" spans="1:19" ht="16.2">
      <c r="A72" s="31" t="s">
        <v>594</v>
      </c>
      <c r="B72" s="519" t="s">
        <v>712</v>
      </c>
      <c r="C72" s="520"/>
      <c r="D72" s="520"/>
      <c r="E72" s="520"/>
      <c r="F72" s="520"/>
      <c r="G72" s="520"/>
      <c r="H72" s="520"/>
      <c r="I72" s="520"/>
      <c r="J72" s="520"/>
      <c r="K72" s="520"/>
      <c r="L72" s="520"/>
      <c r="M72" s="520"/>
      <c r="N72" s="521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C53" sqref="C53:J53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</row>
    <row r="2" spans="1:250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95" t="s">
        <v>1307</v>
      </c>
      <c r="B4" s="595"/>
      <c r="C4" s="595"/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</row>
    <row r="5" spans="1:250">
      <c r="A5" s="9" t="s">
        <v>4</v>
      </c>
      <c r="B5" s="9" t="s">
        <v>5</v>
      </c>
      <c r="C5" s="647" t="s">
        <v>765</v>
      </c>
      <c r="D5" s="648"/>
      <c r="E5" s="647" t="s">
        <v>765</v>
      </c>
      <c r="F5" s="648"/>
      <c r="G5" s="645" t="s">
        <v>1205</v>
      </c>
      <c r="H5" s="646"/>
      <c r="I5" s="645" t="s">
        <v>668</v>
      </c>
      <c r="J5" s="646"/>
      <c r="K5" s="9" t="s">
        <v>5</v>
      </c>
      <c r="L5" s="558" t="s">
        <v>1308</v>
      </c>
      <c r="M5" s="542"/>
      <c r="N5" s="558" t="s">
        <v>401</v>
      </c>
      <c r="O5" s="504"/>
      <c r="P5" s="645" t="s">
        <v>1205</v>
      </c>
      <c r="Q5" s="646"/>
      <c r="R5" s="647" t="s">
        <v>765</v>
      </c>
      <c r="S5" s="648"/>
    </row>
    <row r="6" spans="1:250">
      <c r="A6" s="10" t="s">
        <v>13</v>
      </c>
      <c r="B6" s="10" t="s">
        <v>14</v>
      </c>
      <c r="C6" s="542" t="s">
        <v>1309</v>
      </c>
      <c r="D6" s="542"/>
      <c r="E6" s="542" t="s">
        <v>1310</v>
      </c>
      <c r="F6" s="542"/>
      <c r="G6" s="542" t="s">
        <v>594</v>
      </c>
      <c r="H6" s="542"/>
      <c r="I6" s="504" t="s">
        <v>672</v>
      </c>
      <c r="J6" s="505"/>
      <c r="K6" s="10" t="s">
        <v>14</v>
      </c>
      <c r="L6" s="542" t="s">
        <v>249</v>
      </c>
      <c r="M6" s="542"/>
      <c r="N6" s="542" t="s">
        <v>248</v>
      </c>
      <c r="O6" s="504"/>
      <c r="P6" s="542" t="s">
        <v>594</v>
      </c>
      <c r="Q6" s="542"/>
      <c r="R6" s="542" t="s">
        <v>1309</v>
      </c>
      <c r="S6" s="542"/>
    </row>
    <row r="7" spans="1:250">
      <c r="A7" s="14"/>
      <c r="B7" s="98"/>
      <c r="C7" s="552" t="s">
        <v>22</v>
      </c>
      <c r="D7" s="552"/>
      <c r="E7" s="552" t="s">
        <v>22</v>
      </c>
      <c r="F7" s="552"/>
      <c r="G7" s="552" t="s">
        <v>22</v>
      </c>
      <c r="H7" s="552"/>
      <c r="I7" s="552" t="s">
        <v>22</v>
      </c>
      <c r="J7" s="552"/>
      <c r="K7" s="98"/>
      <c r="L7" s="552" t="s">
        <v>22</v>
      </c>
      <c r="M7" s="552"/>
      <c r="N7" s="552" t="s">
        <v>22</v>
      </c>
      <c r="O7" s="731"/>
      <c r="P7" s="552" t="s">
        <v>22</v>
      </c>
      <c r="Q7" s="552"/>
      <c r="R7" s="552" t="s">
        <v>22</v>
      </c>
      <c r="S7" s="552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32" t="s">
        <v>1349</v>
      </c>
      <c r="M26" s="733"/>
      <c r="N26" s="734" t="s">
        <v>1350</v>
      </c>
      <c r="O26" s="735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581" t="s">
        <v>1360</v>
      </c>
      <c r="S30" s="583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81" t="s">
        <v>1365</v>
      </c>
      <c r="D33" s="582"/>
      <c r="E33" s="582"/>
      <c r="F33" s="582"/>
      <c r="G33" s="582"/>
      <c r="H33" s="582"/>
      <c r="I33" s="582"/>
      <c r="J33" s="583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28" t="s">
        <v>1366</v>
      </c>
      <c r="D34" s="729"/>
      <c r="E34" s="729"/>
      <c r="F34" s="729"/>
      <c r="G34" s="729"/>
      <c r="H34" s="729"/>
      <c r="I34" s="729"/>
      <c r="J34" s="730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489" t="s">
        <v>1374</v>
      </c>
      <c r="M37" s="490"/>
      <c r="N37" s="489" t="s">
        <v>1375</v>
      </c>
      <c r="O37" s="490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489" t="s">
        <v>1380</v>
      </c>
      <c r="M40" s="490"/>
      <c r="N40" s="489" t="s">
        <v>1381</v>
      </c>
      <c r="O40" s="490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581" t="s">
        <v>2193</v>
      </c>
      <c r="M45" s="583"/>
      <c r="N45" s="581" t="s">
        <v>2226</v>
      </c>
      <c r="O45" s="583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76" t="s">
        <v>725</v>
      </c>
      <c r="B46" s="677"/>
      <c r="C46" s="677"/>
      <c r="D46" s="677"/>
      <c r="E46" s="677"/>
      <c r="F46" s="677"/>
      <c r="G46" s="677"/>
      <c r="H46" s="677"/>
      <c r="I46" s="677"/>
      <c r="J46" s="677"/>
      <c r="K46" s="677"/>
      <c r="L46" s="677"/>
      <c r="M46" s="677"/>
      <c r="N46" s="677"/>
      <c r="O46" s="677"/>
      <c r="P46" s="677"/>
      <c r="Q46" s="677"/>
      <c r="R46" s="677"/>
      <c r="S46" s="678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636" t="s">
        <v>2065</v>
      </c>
      <c r="D49" s="637"/>
      <c r="E49" s="637"/>
      <c r="F49" s="637"/>
      <c r="G49" s="637"/>
      <c r="H49" s="637"/>
      <c r="I49" s="637"/>
      <c r="J49" s="638"/>
      <c r="K49" s="103" t="s">
        <v>1397</v>
      </c>
      <c r="L49" s="636" t="s">
        <v>2065</v>
      </c>
      <c r="M49" s="637"/>
      <c r="N49" s="637"/>
      <c r="O49" s="637"/>
      <c r="P49" s="637"/>
      <c r="Q49" s="637"/>
      <c r="R49" s="637"/>
      <c r="S49" s="638"/>
    </row>
    <row r="50" spans="1:21" hidden="1">
      <c r="A50" s="177" t="s">
        <v>2187</v>
      </c>
      <c r="B50" s="103" t="s">
        <v>1398</v>
      </c>
      <c r="C50" s="654" t="s">
        <v>2274</v>
      </c>
      <c r="D50" s="655"/>
      <c r="E50" s="655"/>
      <c r="F50" s="655"/>
      <c r="G50" s="655"/>
      <c r="H50" s="655"/>
      <c r="I50" s="655"/>
      <c r="J50" s="656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 hidden="1">
      <c r="A51" s="676" t="s">
        <v>725</v>
      </c>
      <c r="B51" s="677"/>
      <c r="C51" s="677"/>
      <c r="D51" s="677"/>
      <c r="E51" s="677"/>
      <c r="F51" s="677"/>
      <c r="G51" s="677"/>
      <c r="H51" s="677"/>
      <c r="I51" s="677"/>
      <c r="J51" s="677"/>
      <c r="K51" s="677"/>
      <c r="L51" s="677"/>
      <c r="M51" s="677"/>
      <c r="N51" s="677"/>
      <c r="O51" s="677"/>
      <c r="P51" s="677"/>
      <c r="Q51" s="677"/>
      <c r="R51" s="677"/>
      <c r="S51" s="678"/>
    </row>
    <row r="52" spans="1:21" s="285" customFormat="1" ht="15" customHeight="1">
      <c r="A52" s="177" t="s">
        <v>2188</v>
      </c>
      <c r="B52" s="103" t="s">
        <v>2436</v>
      </c>
      <c r="C52" s="654" t="s">
        <v>2274</v>
      </c>
      <c r="D52" s="655"/>
      <c r="E52" s="655"/>
      <c r="F52" s="655"/>
      <c r="G52" s="655"/>
      <c r="H52" s="655"/>
      <c r="I52" s="655"/>
      <c r="J52" s="656"/>
      <c r="K52" s="103" t="s">
        <v>2437</v>
      </c>
      <c r="L52" s="278">
        <v>46303</v>
      </c>
      <c r="M52" s="278">
        <f t="shared" si="123"/>
        <v>46304</v>
      </c>
      <c r="N52" s="23" t="s">
        <v>2438</v>
      </c>
      <c r="O52" s="23" t="s">
        <v>2439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636" t="s">
        <v>2065</v>
      </c>
      <c r="D53" s="637"/>
      <c r="E53" s="637"/>
      <c r="F53" s="637"/>
      <c r="G53" s="637"/>
      <c r="H53" s="637"/>
      <c r="I53" s="637"/>
      <c r="J53" s="638"/>
      <c r="K53" s="103" t="s">
        <v>2099</v>
      </c>
      <c r="L53" s="636" t="s">
        <v>2065</v>
      </c>
      <c r="M53" s="637"/>
      <c r="N53" s="637"/>
      <c r="O53" s="637"/>
      <c r="P53" s="637"/>
      <c r="Q53" s="637"/>
      <c r="R53" s="637"/>
      <c r="S53" s="638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77" t="s">
        <v>1399</v>
      </c>
      <c r="C55" s="577"/>
      <c r="D55" s="577"/>
      <c r="E55" s="577"/>
      <c r="F55" s="577"/>
      <c r="G55" s="577"/>
      <c r="H55" s="577"/>
      <c r="I55" s="577"/>
      <c r="J55" s="577"/>
      <c r="K55" s="577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57" t="s">
        <v>1400</v>
      </c>
      <c r="C56" s="657"/>
      <c r="D56" s="657"/>
      <c r="E56" s="657"/>
      <c r="F56" s="657"/>
      <c r="G56" s="657"/>
      <c r="H56" s="657"/>
      <c r="I56" s="657"/>
      <c r="J56" s="657"/>
      <c r="K56" s="657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79" t="s">
        <v>836</v>
      </c>
      <c r="C57" s="579"/>
      <c r="D57" s="579"/>
      <c r="E57" s="579"/>
      <c r="F57" s="579"/>
      <c r="G57" s="579"/>
      <c r="H57" s="579"/>
      <c r="I57" s="579"/>
      <c r="J57" s="579"/>
      <c r="K57" s="579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79" t="s">
        <v>1403</v>
      </c>
      <c r="C58" s="579"/>
      <c r="D58" s="579"/>
      <c r="E58" s="579"/>
      <c r="F58" s="579"/>
      <c r="G58" s="579"/>
      <c r="H58" s="579"/>
      <c r="I58" s="579"/>
      <c r="J58" s="579"/>
      <c r="K58" s="579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79" t="s">
        <v>1404</v>
      </c>
      <c r="C59" s="579"/>
      <c r="D59" s="579"/>
      <c r="E59" s="579"/>
      <c r="F59" s="579"/>
      <c r="G59" s="579"/>
      <c r="H59" s="579"/>
      <c r="I59" s="579"/>
      <c r="J59" s="579"/>
      <c r="K59" s="579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79" t="s">
        <v>1405</v>
      </c>
      <c r="C60" s="579"/>
      <c r="D60" s="579"/>
      <c r="E60" s="579"/>
      <c r="F60" s="579"/>
      <c r="G60" s="579"/>
      <c r="H60" s="579"/>
      <c r="I60" s="579"/>
      <c r="J60" s="579"/>
      <c r="K60" s="579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79" t="s">
        <v>1406</v>
      </c>
      <c r="C61" s="579"/>
      <c r="D61" s="579"/>
      <c r="E61" s="579"/>
      <c r="F61" s="579"/>
      <c r="G61" s="579"/>
      <c r="H61" s="579"/>
      <c r="I61" s="579"/>
      <c r="J61" s="579"/>
      <c r="K61" s="579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50"/>
  <sheetViews>
    <sheetView zoomScaleNormal="100" workbookViewId="0">
      <selection activeCell="J28" sqref="J28:K28"/>
    </sheetView>
  </sheetViews>
  <sheetFormatPr defaultColWidth="9" defaultRowHeight="15.6"/>
  <cols>
    <col min="1" max="1" width="16.59765625" customWidth="1"/>
    <col min="11" max="11" width="12.69921875" bestFit="1" customWidth="1"/>
  </cols>
  <sheetData>
    <row r="1" spans="1:243" ht="44.8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</row>
    <row r="2" spans="1:243" ht="17.399999999999999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98" t="s">
        <v>1407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</row>
    <row r="5" spans="1:243" s="94" customFormat="1" ht="15" customHeight="1">
      <c r="A5" s="9" t="s">
        <v>4</v>
      </c>
      <c r="B5" s="9" t="s">
        <v>5</v>
      </c>
      <c r="C5" s="499" t="s">
        <v>468</v>
      </c>
      <c r="D5" s="499"/>
      <c r="E5" s="500" t="s">
        <v>1408</v>
      </c>
      <c r="F5" s="501"/>
      <c r="G5" s="502" t="s">
        <v>1409</v>
      </c>
      <c r="H5" s="503"/>
      <c r="I5" s="11" t="s">
        <v>5</v>
      </c>
      <c r="J5" s="499" t="s">
        <v>468</v>
      </c>
      <c r="K5" s="499"/>
      <c r="L5" s="500" t="s">
        <v>1408</v>
      </c>
      <c r="M5" s="501"/>
    </row>
    <row r="6" spans="1:243" s="94" customFormat="1" ht="15" customHeight="1">
      <c r="A6" s="10" t="s">
        <v>13</v>
      </c>
      <c r="B6" s="10" t="s">
        <v>14</v>
      </c>
      <c r="C6" s="492" t="s">
        <v>473</v>
      </c>
      <c r="D6" s="493"/>
      <c r="E6" s="492" t="s">
        <v>1410</v>
      </c>
      <c r="F6" s="493"/>
      <c r="G6" s="504" t="s">
        <v>1411</v>
      </c>
      <c r="H6" s="505"/>
      <c r="I6" s="10" t="s">
        <v>14</v>
      </c>
      <c r="J6" s="492" t="s">
        <v>473</v>
      </c>
      <c r="K6" s="493"/>
      <c r="L6" s="492" t="s">
        <v>1410</v>
      </c>
      <c r="M6" s="493"/>
    </row>
    <row r="7" spans="1:243" s="94" customFormat="1" ht="15" customHeight="1">
      <c r="A7" s="14"/>
      <c r="B7" s="98"/>
      <c r="C7" s="492" t="s">
        <v>22</v>
      </c>
      <c r="D7" s="493"/>
      <c r="E7" s="492" t="s">
        <v>22</v>
      </c>
      <c r="F7" s="493"/>
      <c r="G7" s="492" t="s">
        <v>22</v>
      </c>
      <c r="H7" s="493"/>
      <c r="I7" s="10"/>
      <c r="J7" s="492" t="s">
        <v>22</v>
      </c>
      <c r="K7" s="493"/>
      <c r="L7" s="492" t="s">
        <v>22</v>
      </c>
      <c r="M7" s="493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09" t="s">
        <v>208</v>
      </c>
      <c r="B10" s="510"/>
      <c r="C10" s="510"/>
      <c r="D10" s="510"/>
      <c r="E10" s="510"/>
      <c r="F10" s="510"/>
      <c r="G10" s="510"/>
      <c r="H10" s="510"/>
      <c r="I10" s="510"/>
      <c r="J10" s="510"/>
      <c r="K10" s="510"/>
      <c r="L10" s="510"/>
      <c r="M10" s="510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511" t="s">
        <v>1423</v>
      </c>
      <c r="K11" s="511"/>
      <c r="L11" s="511"/>
      <c r="M11" s="511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512" t="s">
        <v>208</v>
      </c>
      <c r="D12" s="512"/>
      <c r="E12" s="512"/>
      <c r="F12" s="512"/>
      <c r="G12" s="512"/>
      <c r="H12" s="512"/>
      <c r="I12" s="279" t="s">
        <v>1425</v>
      </c>
      <c r="J12" s="512" t="s">
        <v>208</v>
      </c>
      <c r="K12" s="512"/>
      <c r="L12" s="512"/>
      <c r="M12" s="512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512" t="s">
        <v>208</v>
      </c>
      <c r="D13" s="512"/>
      <c r="E13" s="512"/>
      <c r="F13" s="512"/>
      <c r="G13" s="512"/>
      <c r="H13" s="512"/>
      <c r="I13" s="279" t="s">
        <v>1427</v>
      </c>
      <c r="J13" s="512" t="s">
        <v>208</v>
      </c>
      <c r="K13" s="512"/>
      <c r="L13" s="512"/>
      <c r="M13" s="512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511" t="s">
        <v>1431</v>
      </c>
      <c r="K14" s="511"/>
      <c r="L14" s="511"/>
      <c r="M14" s="511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13" t="s">
        <v>208</v>
      </c>
      <c r="D15" s="514"/>
      <c r="E15" s="514"/>
      <c r="F15" s="514"/>
      <c r="G15" s="514"/>
      <c r="H15" s="515"/>
      <c r="I15" s="281" t="s">
        <v>1433</v>
      </c>
      <c r="J15" s="513" t="s">
        <v>208</v>
      </c>
      <c r="K15" s="514"/>
      <c r="L15" s="514"/>
      <c r="M15" s="515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2540</v>
      </c>
      <c r="B17" s="282" t="s">
        <v>2541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2542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2540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2543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2540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489" t="s">
        <v>2544</v>
      </c>
      <c r="K19" s="490"/>
      <c r="L19" s="489" t="s">
        <v>2545</v>
      </c>
      <c r="M19" s="490"/>
      <c r="N19" s="75"/>
      <c r="O19" s="186"/>
      <c r="P19" s="148"/>
    </row>
    <row r="20" spans="1:16" s="94" customFormat="1" ht="15" hidden="1" customHeight="1">
      <c r="A20" s="506" t="s">
        <v>2514</v>
      </c>
      <c r="B20" s="507"/>
      <c r="C20" s="507"/>
      <c r="D20" s="507"/>
      <c r="E20" s="507"/>
      <c r="F20" s="507"/>
      <c r="G20" s="507"/>
      <c r="H20" s="507"/>
      <c r="I20" s="507"/>
      <c r="J20" s="507"/>
      <c r="K20" s="507"/>
      <c r="L20" s="507"/>
      <c r="M20" s="508"/>
      <c r="N20" s="75"/>
      <c r="O20" s="186"/>
      <c r="P20" s="148"/>
    </row>
    <row r="21" spans="1:16" s="94" customFormat="1" ht="15" hidden="1" customHeight="1">
      <c r="A21" s="177" t="s">
        <v>2540</v>
      </c>
      <c r="B21" s="142" t="s">
        <v>1440</v>
      </c>
      <c r="C21" s="489" t="s">
        <v>2544</v>
      </c>
      <c r="D21" s="490"/>
      <c r="E21" s="489" t="s">
        <v>2545</v>
      </c>
      <c r="F21" s="490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2540</v>
      </c>
      <c r="B22" s="142" t="s">
        <v>1826</v>
      </c>
      <c r="C22" s="138">
        <v>46285</v>
      </c>
      <c r="D22" s="138">
        <f t="shared" ref="D22:D23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2540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2479</v>
      </c>
      <c r="K23" s="54" t="s">
        <v>2546</v>
      </c>
      <c r="L23" s="489" t="s">
        <v>2377</v>
      </c>
      <c r="M23" s="490"/>
      <c r="N23" s="75"/>
      <c r="O23" s="186"/>
      <c r="P23" s="148"/>
    </row>
    <row r="24" spans="1:16" s="94" customFormat="1" ht="15" hidden="1" customHeight="1">
      <c r="A24" s="506" t="s">
        <v>2514</v>
      </c>
      <c r="B24" s="507"/>
      <c r="C24" s="507"/>
      <c r="D24" s="507"/>
      <c r="E24" s="507"/>
      <c r="F24" s="507"/>
      <c r="G24" s="507"/>
      <c r="H24" s="507"/>
      <c r="I24" s="507"/>
      <c r="J24" s="507"/>
      <c r="K24" s="507"/>
      <c r="L24" s="507"/>
      <c r="M24" s="508"/>
      <c r="N24" s="75"/>
      <c r="O24" s="186"/>
      <c r="P24" s="148"/>
    </row>
    <row r="25" spans="1:16" s="94" customFormat="1" ht="15" hidden="1" customHeight="1">
      <c r="A25" s="177" t="s">
        <v>2540</v>
      </c>
      <c r="B25" s="142" t="s">
        <v>2002</v>
      </c>
      <c r="C25" s="486" t="s">
        <v>2036</v>
      </c>
      <c r="D25" s="487"/>
      <c r="E25" s="487"/>
      <c r="F25" s="487"/>
      <c r="G25" s="487"/>
      <c r="H25" s="488"/>
      <c r="I25" s="142" t="s">
        <v>2003</v>
      </c>
      <c r="J25" s="486" t="s">
        <v>2036</v>
      </c>
      <c r="K25" s="487"/>
      <c r="L25" s="487"/>
      <c r="M25" s="488"/>
      <c r="N25" s="75"/>
      <c r="O25" s="186"/>
      <c r="P25" s="148"/>
    </row>
    <row r="26" spans="1:16" s="94" customFormat="1" ht="15" customHeight="1">
      <c r="A26" s="178" t="s">
        <v>2547</v>
      </c>
      <c r="B26" s="282" t="s">
        <v>2548</v>
      </c>
      <c r="C26" s="138">
        <v>46313</v>
      </c>
      <c r="D26" s="138">
        <f t="shared" ref="D26:D27" si="19">C26+1</f>
        <v>46314</v>
      </c>
      <c r="E26" s="138">
        <f t="shared" ref="E26:E27" si="20">D26</f>
        <v>46314</v>
      </c>
      <c r="F26" s="138">
        <f t="shared" ref="F26:F27" si="21">E26+1</f>
        <v>46315</v>
      </c>
      <c r="G26" s="165">
        <f t="shared" ref="G26:G27" si="22">F26+2</f>
        <v>46317</v>
      </c>
      <c r="H26" s="185">
        <f t="shared" ref="H26:H27" si="23">G26+1</f>
        <v>46318</v>
      </c>
      <c r="I26" s="141" t="s">
        <v>2549</v>
      </c>
      <c r="J26" s="54" t="s">
        <v>2479</v>
      </c>
      <c r="K26" s="54" t="s">
        <v>2550</v>
      </c>
      <c r="L26" s="489" t="s">
        <v>2377</v>
      </c>
      <c r="M26" s="490"/>
      <c r="N26" s="75"/>
      <c r="O26" s="186"/>
      <c r="P26" s="148"/>
    </row>
    <row r="27" spans="1:16" s="94" customFormat="1" ht="15" customHeight="1">
      <c r="A27" s="178" t="s">
        <v>2551</v>
      </c>
      <c r="B27" s="282" t="s">
        <v>2552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2553</v>
      </c>
      <c r="J27" s="138">
        <v>46327</v>
      </c>
      <c r="K27" s="138">
        <f t="shared" ref="K27" si="24">J27+1</f>
        <v>46328</v>
      </c>
      <c r="L27" s="138">
        <f t="shared" ref="L27" si="25">K27</f>
        <v>46328</v>
      </c>
      <c r="M27" s="138">
        <f t="shared" ref="M27" si="26">L27+1</f>
        <v>46329</v>
      </c>
      <c r="N27" s="75"/>
      <c r="O27" s="186"/>
      <c r="P27" s="148"/>
    </row>
    <row r="28" spans="1:16" s="94" customFormat="1" ht="15" customHeight="1">
      <c r="A28" s="178" t="s">
        <v>2551</v>
      </c>
      <c r="B28" s="282" t="s">
        <v>2548</v>
      </c>
      <c r="C28" s="138">
        <v>46327</v>
      </c>
      <c r="D28" s="138">
        <f t="shared" ref="D28" si="27">C28+1</f>
        <v>46328</v>
      </c>
      <c r="E28" s="138">
        <f t="shared" ref="E28" si="28">D28</f>
        <v>46328</v>
      </c>
      <c r="F28" s="138">
        <f t="shared" ref="F28" si="29">E28+1</f>
        <v>46329</v>
      </c>
      <c r="G28" s="165">
        <v>46331</v>
      </c>
      <c r="H28" s="185">
        <v>46332</v>
      </c>
      <c r="I28" s="282" t="s">
        <v>2549</v>
      </c>
      <c r="J28" s="484" t="s">
        <v>2762</v>
      </c>
      <c r="K28" s="485"/>
      <c r="L28" s="484" t="s">
        <v>2763</v>
      </c>
      <c r="M28" s="485"/>
      <c r="N28" s="75"/>
      <c r="O28" s="186"/>
      <c r="P28" s="148"/>
    </row>
    <row r="29" spans="1:16" s="94" customFormat="1" ht="15" customHeight="1">
      <c r="A29" s="178" t="s">
        <v>2551</v>
      </c>
      <c r="B29" s="282" t="s">
        <v>2554</v>
      </c>
      <c r="C29" s="484" t="s">
        <v>2762</v>
      </c>
      <c r="D29" s="485"/>
      <c r="E29" s="484" t="s">
        <v>2763</v>
      </c>
      <c r="F29" s="485"/>
      <c r="G29" s="165">
        <v>46338</v>
      </c>
      <c r="H29" s="185">
        <v>46339</v>
      </c>
      <c r="I29" s="282" t="s">
        <v>2555</v>
      </c>
      <c r="J29" s="54" t="s">
        <v>2479</v>
      </c>
      <c r="K29" s="54" t="s">
        <v>2730</v>
      </c>
      <c r="L29" s="489" t="s">
        <v>2377</v>
      </c>
      <c r="M29" s="490"/>
      <c r="N29" s="75"/>
      <c r="O29" s="186"/>
      <c r="P29" s="148"/>
    </row>
    <row r="30" spans="1:16" s="94" customFormat="1">
      <c r="A30" s="178" t="s">
        <v>2710</v>
      </c>
      <c r="B30" s="282" t="s">
        <v>2552</v>
      </c>
      <c r="C30" s="484" t="s">
        <v>2764</v>
      </c>
      <c r="D30" s="485"/>
      <c r="E30" s="484" t="s">
        <v>2765</v>
      </c>
      <c r="F30" s="485"/>
      <c r="G30" s="165">
        <v>46345</v>
      </c>
      <c r="H30" s="185">
        <v>46346</v>
      </c>
      <c r="I30" s="282" t="s">
        <v>2553</v>
      </c>
      <c r="J30" s="54" t="s">
        <v>2479</v>
      </c>
      <c r="K30" s="54" t="s">
        <v>2556</v>
      </c>
      <c r="L30" s="489" t="s">
        <v>2377</v>
      </c>
      <c r="M30" s="490"/>
      <c r="N30" s="75"/>
      <c r="O30" s="186"/>
      <c r="P30" s="148"/>
    </row>
    <row r="31" spans="1:16" s="94" customFormat="1">
      <c r="A31" s="178" t="s">
        <v>2547</v>
      </c>
      <c r="B31" s="282" t="s">
        <v>2557</v>
      </c>
      <c r="C31" s="484" t="s">
        <v>2766</v>
      </c>
      <c r="D31" s="485"/>
      <c r="E31" s="484" t="s">
        <v>2767</v>
      </c>
      <c r="F31" s="485"/>
      <c r="G31" s="165">
        <v>46352</v>
      </c>
      <c r="H31" s="185">
        <v>46353</v>
      </c>
      <c r="I31" s="141" t="s">
        <v>2558</v>
      </c>
      <c r="J31" s="54" t="s">
        <v>2479</v>
      </c>
      <c r="K31" s="54" t="s">
        <v>2559</v>
      </c>
      <c r="L31" s="489" t="s">
        <v>2377</v>
      </c>
      <c r="M31" s="490"/>
      <c r="N31" s="75"/>
      <c r="O31" s="186"/>
      <c r="P31" s="148"/>
    </row>
    <row r="32" spans="1:16" s="94" customFormat="1" ht="16.350000000000001" customHeight="1">
      <c r="A32" s="178" t="s">
        <v>2551</v>
      </c>
      <c r="B32" s="282" t="s">
        <v>2711</v>
      </c>
      <c r="C32" s="484" t="s">
        <v>2768</v>
      </c>
      <c r="D32" s="485"/>
      <c r="E32" s="484" t="s">
        <v>2769</v>
      </c>
      <c r="F32" s="485"/>
      <c r="G32" s="165">
        <v>46359</v>
      </c>
      <c r="H32" s="185">
        <v>46360</v>
      </c>
      <c r="I32" s="141" t="s">
        <v>2567</v>
      </c>
      <c r="J32" s="54" t="s">
        <v>2479</v>
      </c>
      <c r="K32" s="54" t="s">
        <v>2560</v>
      </c>
      <c r="L32" s="489" t="s">
        <v>2377</v>
      </c>
      <c r="M32" s="490"/>
      <c r="N32" s="75"/>
      <c r="O32" s="186"/>
      <c r="P32" s="148"/>
    </row>
    <row r="33" spans="1:17">
      <c r="A33" s="491" t="s">
        <v>2568</v>
      </c>
      <c r="B33" s="491"/>
      <c r="C33" s="491"/>
      <c r="D33" s="491"/>
      <c r="E33" s="491"/>
      <c r="F33" s="491"/>
      <c r="G33" s="491"/>
      <c r="H33" s="491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494" t="s">
        <v>2563</v>
      </c>
      <c r="D34" s="495"/>
      <c r="E34" s="499" t="s">
        <v>468</v>
      </c>
      <c r="F34" s="499"/>
      <c r="G34" s="523" t="s">
        <v>1408</v>
      </c>
      <c r="H34" s="523"/>
    </row>
    <row r="35" spans="1:17" s="94" customFormat="1" ht="15" customHeight="1">
      <c r="A35" s="10" t="s">
        <v>13</v>
      </c>
      <c r="B35" s="10" t="s">
        <v>14</v>
      </c>
      <c r="C35" s="494" t="s">
        <v>2565</v>
      </c>
      <c r="D35" s="495"/>
      <c r="E35" s="483" t="s">
        <v>473</v>
      </c>
      <c r="F35" s="483"/>
      <c r="G35" s="483" t="s">
        <v>1410</v>
      </c>
      <c r="H35" s="483"/>
    </row>
    <row r="36" spans="1:17" s="94" customFormat="1" ht="15" customHeight="1">
      <c r="A36" s="10"/>
      <c r="B36" s="10"/>
      <c r="C36" s="492" t="s">
        <v>22</v>
      </c>
      <c r="D36" s="493"/>
      <c r="E36" s="483" t="s">
        <v>22</v>
      </c>
      <c r="F36" s="483"/>
      <c r="G36" s="483" t="s">
        <v>22</v>
      </c>
      <c r="H36" s="483"/>
    </row>
    <row r="37" spans="1:17" s="94" customFormat="1" ht="26.1" customHeight="1">
      <c r="A37" s="10"/>
      <c r="B37" s="10"/>
      <c r="C37" s="144" t="s">
        <v>2564</v>
      </c>
      <c r="D37" s="463" t="s">
        <v>2566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2547</v>
      </c>
      <c r="B38" s="282" t="s">
        <v>2555</v>
      </c>
      <c r="C38" s="138">
        <v>46329</v>
      </c>
      <c r="D38" s="138">
        <f>C38</f>
        <v>46329</v>
      </c>
      <c r="E38" s="54" t="s">
        <v>2479</v>
      </c>
      <c r="F38" s="54" t="s">
        <v>2770</v>
      </c>
      <c r="G38" s="489" t="s">
        <v>2377</v>
      </c>
      <c r="H38" s="490"/>
      <c r="I38" s="75"/>
      <c r="J38" s="186"/>
      <c r="K38" s="148"/>
    </row>
    <row r="39" spans="1:17" s="94" customFormat="1">
      <c r="A39" s="178" t="s">
        <v>2547</v>
      </c>
      <c r="B39" s="282" t="s">
        <v>2543</v>
      </c>
      <c r="C39" s="138">
        <v>46336</v>
      </c>
      <c r="D39" s="138">
        <f>C39</f>
        <v>46336</v>
      </c>
      <c r="E39" s="484" t="s">
        <v>2771</v>
      </c>
      <c r="F39" s="485"/>
      <c r="G39" s="484" t="s">
        <v>2772</v>
      </c>
      <c r="H39" s="485"/>
      <c r="I39" s="75"/>
      <c r="J39" s="186"/>
      <c r="K39" s="148"/>
    </row>
    <row r="40" spans="1:17" s="94" customFormat="1">
      <c r="A40" s="178" t="s">
        <v>2547</v>
      </c>
      <c r="B40" s="282" t="s">
        <v>2567</v>
      </c>
      <c r="C40" s="486" t="s">
        <v>2036</v>
      </c>
      <c r="D40" s="487"/>
      <c r="E40" s="487"/>
      <c r="F40" s="487"/>
      <c r="G40" s="487"/>
      <c r="H40" s="488"/>
      <c r="I40" s="75"/>
      <c r="J40" s="186"/>
      <c r="K40" s="148"/>
    </row>
    <row r="41" spans="1:17" s="94" customFormat="1">
      <c r="A41" s="178" t="s">
        <v>2551</v>
      </c>
      <c r="B41" s="282" t="s">
        <v>2543</v>
      </c>
      <c r="C41" s="138">
        <v>46350</v>
      </c>
      <c r="D41" s="138">
        <f>C41</f>
        <v>46350</v>
      </c>
      <c r="E41" s="484" t="s">
        <v>2773</v>
      </c>
      <c r="F41" s="485"/>
      <c r="G41" s="484" t="s">
        <v>2774</v>
      </c>
      <c r="H41" s="485"/>
      <c r="I41" s="75"/>
      <c r="J41" s="186"/>
      <c r="K41" s="148"/>
    </row>
    <row r="42" spans="1:17" s="94" customFormat="1">
      <c r="A42" s="178" t="s">
        <v>2710</v>
      </c>
      <c r="B42" s="282" t="s">
        <v>2549</v>
      </c>
      <c r="C42" s="138">
        <v>46357</v>
      </c>
      <c r="D42" s="138">
        <f>C42</f>
        <v>46357</v>
      </c>
      <c r="E42" s="484" t="s">
        <v>2775</v>
      </c>
      <c r="F42" s="485"/>
      <c r="G42" s="484" t="s">
        <v>2776</v>
      </c>
      <c r="H42" s="485"/>
      <c r="I42" s="75"/>
      <c r="J42" s="186"/>
      <c r="K42" s="148"/>
    </row>
    <row r="43" spans="1:17" s="94" customFormat="1" ht="16.350000000000001" customHeight="1">
      <c r="A43" s="178" t="s">
        <v>2547</v>
      </c>
      <c r="B43" s="282" t="s">
        <v>2117</v>
      </c>
      <c r="C43" s="138">
        <v>46364</v>
      </c>
      <c r="D43" s="138">
        <f>C43</f>
        <v>46364</v>
      </c>
      <c r="E43" s="484" t="s">
        <v>2777</v>
      </c>
      <c r="F43" s="485"/>
      <c r="G43" s="484" t="s">
        <v>2778</v>
      </c>
      <c r="H43" s="485"/>
      <c r="I43" s="75"/>
      <c r="J43" s="186"/>
      <c r="K43" s="148"/>
    </row>
    <row r="44" spans="1:17" s="94" customFormat="1" ht="16.350000000000001" customHeight="1">
      <c r="A44" s="178" t="s">
        <v>2551</v>
      </c>
      <c r="B44" s="282" t="s">
        <v>2117</v>
      </c>
      <c r="C44" s="138">
        <v>46371</v>
      </c>
      <c r="D44" s="138">
        <f>C44</f>
        <v>46371</v>
      </c>
      <c r="E44" s="484" t="s">
        <v>2779</v>
      </c>
      <c r="F44" s="485"/>
      <c r="G44" s="484" t="s">
        <v>2780</v>
      </c>
      <c r="H44" s="485"/>
      <c r="I44" s="75"/>
      <c r="J44" s="186"/>
      <c r="K44" s="148"/>
    </row>
    <row r="45" spans="1:17" s="94" customFormat="1" ht="16.350000000000001" customHeight="1">
      <c r="A45" s="178" t="s">
        <v>2710</v>
      </c>
      <c r="B45" s="282" t="s">
        <v>2543</v>
      </c>
      <c r="C45" s="138">
        <v>46378</v>
      </c>
      <c r="D45" s="138">
        <f>C45</f>
        <v>46378</v>
      </c>
      <c r="E45" s="484" t="s">
        <v>2781</v>
      </c>
      <c r="F45" s="485"/>
      <c r="G45" s="484" t="s">
        <v>2782</v>
      </c>
      <c r="H45" s="485"/>
      <c r="I45" s="75"/>
      <c r="J45" s="186"/>
      <c r="K45" s="148"/>
    </row>
    <row r="46" spans="1:17" s="94" customFormat="1" ht="16.350000000000001" customHeight="1">
      <c r="A46" s="461"/>
      <c r="B46" s="462"/>
      <c r="C46" s="186"/>
      <c r="D46" s="186"/>
      <c r="E46" s="186"/>
      <c r="F46" s="186"/>
      <c r="G46" s="222"/>
      <c r="H46" s="222"/>
      <c r="I46" s="462"/>
      <c r="J46" s="186"/>
      <c r="K46" s="186"/>
      <c r="L46" s="186"/>
      <c r="M46" s="186"/>
      <c r="N46" s="75"/>
      <c r="O46" s="186"/>
      <c r="P46" s="148"/>
    </row>
    <row r="47" spans="1:17">
      <c r="A47" s="434" t="s">
        <v>160</v>
      </c>
      <c r="B47" s="516" t="s">
        <v>1442</v>
      </c>
      <c r="C47" s="517"/>
      <c r="D47" s="517"/>
      <c r="E47" s="517"/>
      <c r="F47" s="517"/>
      <c r="G47" s="517"/>
      <c r="H47" s="517"/>
      <c r="I47" s="517"/>
      <c r="J47" s="517"/>
      <c r="K47" s="517"/>
      <c r="L47" s="517"/>
      <c r="M47" s="517"/>
      <c r="N47" s="518"/>
    </row>
    <row r="48" spans="1:17" ht="16.2">
      <c r="A48" s="31" t="s">
        <v>574</v>
      </c>
      <c r="B48" s="519" t="s">
        <v>1443</v>
      </c>
      <c r="C48" s="520"/>
      <c r="D48" s="520"/>
      <c r="E48" s="520"/>
      <c r="F48" s="520"/>
      <c r="G48" s="520"/>
      <c r="H48" s="520"/>
      <c r="I48" s="520"/>
      <c r="J48" s="520"/>
      <c r="K48" s="520"/>
      <c r="L48" s="520"/>
      <c r="M48" s="520"/>
      <c r="N48" s="521"/>
    </row>
    <row r="49" spans="1:14">
      <c r="A49" s="32" t="s">
        <v>577</v>
      </c>
      <c r="B49" s="522" t="s">
        <v>580</v>
      </c>
      <c r="C49" s="522"/>
      <c r="D49" s="522"/>
      <c r="E49" s="522"/>
      <c r="F49" s="522"/>
      <c r="G49" s="522"/>
      <c r="H49" s="522"/>
      <c r="I49" s="522"/>
      <c r="J49" s="522"/>
      <c r="K49" s="522"/>
      <c r="L49" s="522"/>
      <c r="M49" s="522"/>
      <c r="N49" s="522"/>
    </row>
    <row r="50" spans="1:14">
      <c r="A50" s="32" t="s">
        <v>898</v>
      </c>
      <c r="B50" s="522" t="s">
        <v>1444</v>
      </c>
      <c r="C50" s="522"/>
      <c r="D50" s="522"/>
      <c r="E50" s="522"/>
      <c r="F50" s="522"/>
      <c r="G50" s="522"/>
      <c r="H50" s="522"/>
      <c r="I50" s="522"/>
      <c r="J50" s="522"/>
      <c r="K50" s="522"/>
      <c r="L50" s="522"/>
      <c r="M50" s="522"/>
      <c r="N50" s="522"/>
    </row>
  </sheetData>
  <mergeCells count="79">
    <mergeCell ref="B47:N47"/>
    <mergeCell ref="B48:N48"/>
    <mergeCell ref="B49:N49"/>
    <mergeCell ref="B50:N50"/>
    <mergeCell ref="C34:D34"/>
    <mergeCell ref="E34:F34"/>
    <mergeCell ref="G34:H34"/>
    <mergeCell ref="E41:F41"/>
    <mergeCell ref="G41:H41"/>
    <mergeCell ref="E42:F42"/>
    <mergeCell ref="G42:H42"/>
    <mergeCell ref="E43:F43"/>
    <mergeCell ref="G43:H43"/>
    <mergeCell ref="E44:F44"/>
    <mergeCell ref="G44:H44"/>
    <mergeCell ref="E45:F45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L29:M29"/>
    <mergeCell ref="C29:D29"/>
    <mergeCell ref="E29:F29"/>
    <mergeCell ref="J28:K28"/>
    <mergeCell ref="L28:M28"/>
    <mergeCell ref="C30:D30"/>
    <mergeCell ref="G6:H6"/>
    <mergeCell ref="J6:K6"/>
    <mergeCell ref="L6:M6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E35:F35"/>
    <mergeCell ref="B1:S1"/>
    <mergeCell ref="B2:S2"/>
    <mergeCell ref="A4:Q4"/>
    <mergeCell ref="C5:D5"/>
    <mergeCell ref="E5:F5"/>
    <mergeCell ref="G5:H5"/>
    <mergeCell ref="J5:K5"/>
    <mergeCell ref="L5:M5"/>
    <mergeCell ref="C7:D7"/>
    <mergeCell ref="E7:F7"/>
    <mergeCell ref="G7:H7"/>
    <mergeCell ref="J7:K7"/>
    <mergeCell ref="L7:M7"/>
    <mergeCell ref="C6:D6"/>
    <mergeCell ref="E6:F6"/>
    <mergeCell ref="G35:H35"/>
    <mergeCell ref="E30:F30"/>
    <mergeCell ref="G45:H45"/>
    <mergeCell ref="C31:D31"/>
    <mergeCell ref="E31:F31"/>
    <mergeCell ref="C32:D32"/>
    <mergeCell ref="E32:F32"/>
    <mergeCell ref="C40:H40"/>
    <mergeCell ref="E39:F39"/>
    <mergeCell ref="G39:H39"/>
    <mergeCell ref="G38:H38"/>
    <mergeCell ref="A33:H33"/>
    <mergeCell ref="C36:D36"/>
    <mergeCell ref="E36:F36"/>
    <mergeCell ref="G36:H36"/>
    <mergeCell ref="C35:D3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C22" sqref="C22:P22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  <col min="21" max="21" width="11.5" bestFit="1" customWidth="1"/>
  </cols>
  <sheetData>
    <row r="1" spans="1:259" ht="25.8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496"/>
      <c r="U1" s="496"/>
      <c r="V1" s="496"/>
      <c r="W1" s="496"/>
      <c r="X1" s="1"/>
      <c r="Y1" s="1"/>
    </row>
    <row r="2" spans="1:259" ht="17.399999999999999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  <c r="T2" s="497"/>
      <c r="U2" s="497"/>
      <c r="V2" s="497"/>
      <c r="W2" s="497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67" t="s">
        <v>1445</v>
      </c>
      <c r="B4" s="491"/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91"/>
      <c r="R4" s="491"/>
      <c r="S4" s="491"/>
      <c r="T4" s="491"/>
      <c r="U4" s="491"/>
      <c r="V4" s="491"/>
      <c r="W4" s="668"/>
    </row>
    <row r="5" spans="1:259">
      <c r="A5" s="8" t="s">
        <v>665</v>
      </c>
      <c r="B5" s="8" t="s">
        <v>666</v>
      </c>
      <c r="C5" s="645" t="s">
        <v>1446</v>
      </c>
      <c r="D5" s="646"/>
      <c r="E5" s="645" t="s">
        <v>667</v>
      </c>
      <c r="F5" s="646"/>
      <c r="G5" s="645" t="s">
        <v>1447</v>
      </c>
      <c r="H5" s="646"/>
      <c r="I5" s="645" t="s">
        <v>1448</v>
      </c>
      <c r="J5" s="646"/>
      <c r="K5" s="645" t="s">
        <v>1449</v>
      </c>
      <c r="L5" s="646"/>
      <c r="M5" s="645" t="s">
        <v>1450</v>
      </c>
      <c r="N5" s="646"/>
      <c r="O5" s="645" t="s">
        <v>1451</v>
      </c>
      <c r="P5" s="646"/>
      <c r="Q5" s="8" t="s">
        <v>666</v>
      </c>
      <c r="R5" s="645" t="s">
        <v>1448</v>
      </c>
      <c r="S5" s="646"/>
      <c r="T5" s="645" t="s">
        <v>1446</v>
      </c>
      <c r="U5" s="646"/>
    </row>
    <row r="6" spans="1:259">
      <c r="A6" s="10" t="s">
        <v>13</v>
      </c>
      <c r="B6" s="10" t="s">
        <v>14</v>
      </c>
      <c r="C6" s="504" t="s">
        <v>248</v>
      </c>
      <c r="D6" s="505"/>
      <c r="E6" s="504" t="s">
        <v>249</v>
      </c>
      <c r="F6" s="505"/>
      <c r="G6" s="504" t="s">
        <v>473</v>
      </c>
      <c r="H6" s="505"/>
      <c r="I6" s="504" t="s">
        <v>1452</v>
      </c>
      <c r="J6" s="505"/>
      <c r="K6" s="504" t="s">
        <v>1453</v>
      </c>
      <c r="L6" s="505"/>
      <c r="M6" s="504" t="s">
        <v>1454</v>
      </c>
      <c r="N6" s="505"/>
      <c r="O6" s="504" t="s">
        <v>1455</v>
      </c>
      <c r="P6" s="505"/>
      <c r="Q6" s="10" t="s">
        <v>14</v>
      </c>
      <c r="R6" s="504" t="s">
        <v>1452</v>
      </c>
      <c r="S6" s="505"/>
      <c r="T6" s="504" t="s">
        <v>248</v>
      </c>
      <c r="U6" s="505"/>
    </row>
    <row r="7" spans="1:259">
      <c r="A7" s="10"/>
      <c r="B7" s="10"/>
      <c r="C7" s="504" t="s">
        <v>674</v>
      </c>
      <c r="D7" s="505"/>
      <c r="E7" s="504" t="s">
        <v>771</v>
      </c>
      <c r="F7" s="505"/>
      <c r="G7" s="504" t="s">
        <v>674</v>
      </c>
      <c r="H7" s="505"/>
      <c r="I7" s="504" t="s">
        <v>847</v>
      </c>
      <c r="J7" s="505"/>
      <c r="K7" s="504" t="s">
        <v>673</v>
      </c>
      <c r="L7" s="505"/>
      <c r="M7" s="504" t="s">
        <v>773</v>
      </c>
      <c r="N7" s="505"/>
      <c r="O7" s="504" t="s">
        <v>846</v>
      </c>
      <c r="P7" s="505"/>
      <c r="Q7" s="10"/>
      <c r="R7" s="504" t="s">
        <v>847</v>
      </c>
      <c r="S7" s="505"/>
      <c r="T7" s="504" t="s">
        <v>674</v>
      </c>
      <c r="U7" s="505"/>
    </row>
    <row r="8" spans="1:259" hidden="1">
      <c r="A8" s="739" t="s">
        <v>337</v>
      </c>
      <c r="B8" s="740"/>
      <c r="C8" s="740"/>
      <c r="D8" s="740"/>
      <c r="E8" s="740"/>
      <c r="F8" s="740"/>
      <c r="G8" s="740"/>
      <c r="H8" s="740"/>
      <c r="I8" s="740"/>
      <c r="J8" s="740"/>
      <c r="K8" s="740"/>
      <c r="L8" s="740"/>
      <c r="M8" s="740"/>
      <c r="N8" s="740"/>
      <c r="O8" s="740"/>
      <c r="P8" s="740"/>
      <c r="Q8" s="740"/>
      <c r="R8" s="740"/>
      <c r="S8" s="740"/>
      <c r="T8" s="740"/>
      <c r="U8" s="741"/>
    </row>
    <row r="9" spans="1:259" hidden="1">
      <c r="A9" s="184" t="s">
        <v>1456</v>
      </c>
      <c r="B9" s="72" t="s">
        <v>1457</v>
      </c>
      <c r="C9" s="581" t="s">
        <v>208</v>
      </c>
      <c r="D9" s="582"/>
      <c r="E9" s="582"/>
      <c r="F9" s="582"/>
      <c r="G9" s="582"/>
      <c r="H9" s="582"/>
      <c r="I9" s="582"/>
      <c r="J9" s="582"/>
      <c r="K9" s="582"/>
      <c r="L9" s="582"/>
      <c r="M9" s="582"/>
      <c r="N9" s="582"/>
      <c r="O9" s="582"/>
      <c r="P9" s="583"/>
      <c r="Q9" s="72" t="s">
        <v>1458</v>
      </c>
      <c r="R9" s="581" t="s">
        <v>208</v>
      </c>
      <c r="S9" s="582"/>
      <c r="T9" s="582"/>
      <c r="U9" s="583"/>
    </row>
    <row r="10" spans="1:259" hidden="1">
      <c r="A10" s="184" t="s">
        <v>2511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2512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2513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76" t="s">
        <v>2514</v>
      </c>
      <c r="B13" s="677"/>
      <c r="C13" s="677"/>
      <c r="D13" s="677"/>
      <c r="E13" s="677"/>
      <c r="F13" s="677"/>
      <c r="G13" s="677"/>
      <c r="H13" s="677"/>
      <c r="I13" s="677"/>
      <c r="J13" s="677"/>
      <c r="K13" s="677"/>
      <c r="L13" s="677"/>
      <c r="M13" s="677"/>
      <c r="N13" s="677"/>
      <c r="O13" s="677"/>
      <c r="P13" s="677"/>
      <c r="Q13" s="677"/>
      <c r="R13" s="677"/>
      <c r="S13" s="677"/>
      <c r="T13" s="677"/>
      <c r="U13" s="678"/>
    </row>
    <row r="14" spans="1:259" hidden="1">
      <c r="A14" s="178" t="s">
        <v>2515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2516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2479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2517</v>
      </c>
      <c r="V15" s="75" t="s">
        <v>2518</v>
      </c>
    </row>
    <row r="16" spans="1:259" hidden="1">
      <c r="A16" s="178" t="s">
        <v>1468</v>
      </c>
      <c r="B16" s="72" t="s">
        <v>1469</v>
      </c>
      <c r="C16" s="581" t="s">
        <v>208</v>
      </c>
      <c r="D16" s="582"/>
      <c r="E16" s="582"/>
      <c r="F16" s="582"/>
      <c r="G16" s="582"/>
      <c r="H16" s="582"/>
      <c r="I16" s="582"/>
      <c r="J16" s="582"/>
      <c r="K16" s="582"/>
      <c r="L16" s="582"/>
      <c r="M16" s="582"/>
      <c r="N16" s="582"/>
      <c r="O16" s="582"/>
      <c r="P16" s="583"/>
      <c r="Q16" s="72" t="s">
        <v>1470</v>
      </c>
      <c r="R16" s="581" t="s">
        <v>208</v>
      </c>
      <c r="S16" s="582"/>
      <c r="T16" s="582"/>
      <c r="U16" s="583"/>
    </row>
    <row r="17" spans="1:22">
      <c r="A17" s="184" t="s">
        <v>2511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2512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2513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2519</v>
      </c>
      <c r="B20" s="72" t="s">
        <v>2520</v>
      </c>
      <c r="C20" s="23" t="s">
        <v>2241</v>
      </c>
      <c r="D20" s="106" t="s">
        <v>2521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2522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2515</v>
      </c>
      <c r="B21" s="72" t="s">
        <v>2523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2524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2672</v>
      </c>
      <c r="V21" s="75" t="s">
        <v>2518</v>
      </c>
    </row>
    <row r="22" spans="1:22">
      <c r="A22" s="178" t="s">
        <v>2525</v>
      </c>
      <c r="B22" s="72" t="s">
        <v>2526</v>
      </c>
      <c r="C22" s="581" t="s">
        <v>2065</v>
      </c>
      <c r="D22" s="582"/>
      <c r="E22" s="582"/>
      <c r="F22" s="582"/>
      <c r="G22" s="582"/>
      <c r="H22" s="582"/>
      <c r="I22" s="582"/>
      <c r="J22" s="582"/>
      <c r="K22" s="582"/>
      <c r="L22" s="582"/>
      <c r="M22" s="582"/>
      <c r="N22" s="582"/>
      <c r="O22" s="582"/>
      <c r="P22" s="583"/>
      <c r="Q22" s="72" t="s">
        <v>2527</v>
      </c>
      <c r="R22" s="581" t="s">
        <v>208</v>
      </c>
      <c r="S22" s="582"/>
      <c r="T22" s="582"/>
      <c r="U22" s="583"/>
    </row>
    <row r="23" spans="1:22">
      <c r="A23" s="184" t="s">
        <v>2511</v>
      </c>
      <c r="B23" s="72" t="s">
        <v>2528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2529</v>
      </c>
      <c r="R23" s="89" t="s">
        <v>2728</v>
      </c>
      <c r="S23" s="89" t="s">
        <v>2706</v>
      </c>
      <c r="T23" s="89" t="s">
        <v>2241</v>
      </c>
      <c r="U23" s="89" t="s">
        <v>2729</v>
      </c>
      <c r="V23" s="75" t="s">
        <v>2518</v>
      </c>
    </row>
    <row r="24" spans="1:22">
      <c r="A24" s="184" t="s">
        <v>1459</v>
      </c>
      <c r="B24" s="72" t="s">
        <v>2530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23" t="s">
        <v>2239</v>
      </c>
      <c r="J24" s="23" t="s">
        <v>2239</v>
      </c>
      <c r="K24" s="67"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2531</v>
      </c>
      <c r="R24" s="23" t="s">
        <v>2239</v>
      </c>
      <c r="S24" s="23" t="s">
        <v>2239</v>
      </c>
      <c r="T24" s="67">
        <v>46352</v>
      </c>
      <c r="U24" s="67">
        <f t="shared" si="43"/>
        <v>46353</v>
      </c>
    </row>
    <row r="25" spans="1:22">
      <c r="A25" s="184" t="s">
        <v>1462</v>
      </c>
      <c r="B25" s="72" t="s">
        <v>2532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489" t="s">
        <v>2752</v>
      </c>
      <c r="H25" s="490"/>
      <c r="I25" s="67">
        <v>46331</v>
      </c>
      <c r="J25" s="67"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2533</v>
      </c>
      <c r="R25" s="23" t="s">
        <v>2239</v>
      </c>
      <c r="S25" s="23" t="s">
        <v>2239</v>
      </c>
      <c r="T25" s="67">
        <v>46359</v>
      </c>
      <c r="U25" s="67">
        <v>46360</v>
      </c>
      <c r="V25" s="75" t="s">
        <v>2518</v>
      </c>
    </row>
    <row r="26" spans="1:22">
      <c r="A26" s="184" t="s">
        <v>2519</v>
      </c>
      <c r="B26" s="72" t="s">
        <v>2534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2535</v>
      </c>
      <c r="R26" s="67">
        <f t="shared" si="47"/>
        <v>46359</v>
      </c>
      <c r="S26" s="67">
        <f t="shared" si="48"/>
        <v>46359</v>
      </c>
      <c r="T26" s="489" t="s">
        <v>2761</v>
      </c>
      <c r="U26" s="490"/>
      <c r="V26" s="75" t="s">
        <v>2518</v>
      </c>
    </row>
    <row r="27" spans="1:22">
      <c r="A27" s="178" t="s">
        <v>2525</v>
      </c>
      <c r="B27" s="72" t="s">
        <v>2536</v>
      </c>
      <c r="C27" s="581" t="s">
        <v>208</v>
      </c>
      <c r="D27" s="582"/>
      <c r="E27" s="582"/>
      <c r="F27" s="582"/>
      <c r="G27" s="582"/>
      <c r="H27" s="582"/>
      <c r="I27" s="582"/>
      <c r="J27" s="582"/>
      <c r="K27" s="582"/>
      <c r="L27" s="582"/>
      <c r="M27" s="582"/>
      <c r="N27" s="582"/>
      <c r="O27" s="582"/>
      <c r="P27" s="583"/>
      <c r="Q27" s="72" t="s">
        <v>2537</v>
      </c>
      <c r="R27" s="581" t="s">
        <v>208</v>
      </c>
      <c r="S27" s="582"/>
      <c r="T27" s="582"/>
      <c r="U27" s="583"/>
    </row>
    <row r="28" spans="1:22">
      <c r="A28" s="178" t="s">
        <v>2669</v>
      </c>
      <c r="B28" s="81" t="s">
        <v>2670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2671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2511</v>
      </c>
      <c r="B29" s="72" t="s">
        <v>2532</v>
      </c>
      <c r="C29" s="581" t="s">
        <v>208</v>
      </c>
      <c r="D29" s="582"/>
      <c r="E29" s="582"/>
      <c r="F29" s="582"/>
      <c r="G29" s="582"/>
      <c r="H29" s="582"/>
      <c r="I29" s="582"/>
      <c r="J29" s="582"/>
      <c r="K29" s="582"/>
      <c r="L29" s="582"/>
      <c r="M29" s="582"/>
      <c r="N29" s="582"/>
      <c r="O29" s="582"/>
      <c r="P29" s="583"/>
      <c r="Q29" s="72" t="s">
        <v>2533</v>
      </c>
      <c r="R29" s="581" t="s">
        <v>208</v>
      </c>
      <c r="S29" s="582"/>
      <c r="T29" s="582"/>
      <c r="U29" s="583"/>
    </row>
    <row r="30" spans="1:22">
      <c r="A30" s="184" t="s">
        <v>2512</v>
      </c>
      <c r="B30" s="72" t="s">
        <v>2538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2673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2638</v>
      </c>
      <c r="B31" s="72" t="s">
        <v>2532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2533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719" t="s">
        <v>1473</v>
      </c>
      <c r="C33" s="720"/>
      <c r="D33" s="720"/>
      <c r="E33" s="720"/>
      <c r="F33" s="720"/>
      <c r="G33" s="720"/>
      <c r="H33" s="720"/>
      <c r="I33" s="720"/>
      <c r="J33" s="720"/>
      <c r="K33" s="720"/>
      <c r="L33" s="720"/>
      <c r="M33" s="720"/>
      <c r="N33" s="721"/>
    </row>
    <row r="34" spans="1:14" ht="16.2">
      <c r="A34" s="31" t="s">
        <v>248</v>
      </c>
      <c r="B34" s="736" t="s">
        <v>1049</v>
      </c>
      <c r="C34" s="737"/>
      <c r="D34" s="737"/>
      <c r="E34" s="737"/>
      <c r="F34" s="737"/>
      <c r="G34" s="737"/>
      <c r="H34" s="737"/>
      <c r="I34" s="737"/>
      <c r="J34" s="737"/>
      <c r="K34" s="737"/>
      <c r="L34" s="737"/>
      <c r="M34" s="737"/>
      <c r="N34" s="738"/>
    </row>
    <row r="35" spans="1:14" ht="16.2">
      <c r="A35" s="31" t="s">
        <v>249</v>
      </c>
      <c r="B35" s="736" t="s">
        <v>707</v>
      </c>
      <c r="C35" s="737"/>
      <c r="D35" s="737"/>
      <c r="E35" s="737"/>
      <c r="F35" s="737"/>
      <c r="G35" s="737"/>
      <c r="H35" s="737"/>
      <c r="I35" s="737"/>
      <c r="J35" s="737"/>
      <c r="K35" s="737"/>
      <c r="L35" s="737"/>
      <c r="M35" s="737"/>
      <c r="N35" s="738"/>
    </row>
    <row r="36" spans="1:14" ht="16.2">
      <c r="A36" s="31" t="s">
        <v>473</v>
      </c>
      <c r="B36" s="736" t="s">
        <v>1474</v>
      </c>
      <c r="C36" s="737"/>
      <c r="D36" s="737"/>
      <c r="E36" s="737"/>
      <c r="F36" s="737"/>
      <c r="G36" s="737"/>
      <c r="H36" s="737"/>
      <c r="I36" s="737"/>
      <c r="J36" s="737"/>
      <c r="K36" s="737"/>
      <c r="L36" s="737"/>
      <c r="M36" s="737"/>
      <c r="N36" s="738"/>
    </row>
    <row r="37" spans="1:14" ht="16.350000000000001" customHeight="1">
      <c r="A37" s="31" t="s">
        <v>1452</v>
      </c>
      <c r="B37" s="519" t="s">
        <v>1475</v>
      </c>
      <c r="C37" s="520"/>
      <c r="D37" s="520"/>
      <c r="E37" s="520"/>
      <c r="F37" s="520"/>
      <c r="G37" s="520"/>
      <c r="H37" s="520"/>
      <c r="I37" s="520"/>
      <c r="J37" s="520"/>
      <c r="K37" s="520"/>
      <c r="L37" s="520"/>
      <c r="M37" s="520"/>
      <c r="N37" s="521"/>
    </row>
    <row r="38" spans="1:14" ht="16.350000000000001" customHeight="1">
      <c r="A38" s="31" t="s">
        <v>1453</v>
      </c>
      <c r="B38" s="519" t="s">
        <v>1476</v>
      </c>
      <c r="C38" s="520"/>
      <c r="D38" s="520"/>
      <c r="E38" s="520"/>
      <c r="F38" s="520"/>
      <c r="G38" s="520"/>
      <c r="H38" s="520"/>
      <c r="I38" s="520"/>
      <c r="J38" s="520"/>
      <c r="K38" s="520"/>
      <c r="L38" s="520"/>
      <c r="M38" s="520"/>
      <c r="N38" s="521"/>
    </row>
    <row r="39" spans="1:14" ht="16.2">
      <c r="A39" s="31" t="s">
        <v>1454</v>
      </c>
      <c r="B39" s="519" t="s">
        <v>1477</v>
      </c>
      <c r="C39" s="520"/>
      <c r="D39" s="520"/>
      <c r="E39" s="520"/>
      <c r="F39" s="520"/>
      <c r="G39" s="520"/>
      <c r="H39" s="520"/>
      <c r="I39" s="520"/>
      <c r="J39" s="520"/>
      <c r="K39" s="520"/>
      <c r="L39" s="520"/>
      <c r="M39" s="520"/>
      <c r="N39" s="521"/>
    </row>
    <row r="40" spans="1:14" ht="16.350000000000001" customHeight="1">
      <c r="A40" s="31" t="s">
        <v>1455</v>
      </c>
      <c r="B40" s="519" t="s">
        <v>2539</v>
      </c>
      <c r="C40" s="520"/>
      <c r="D40" s="520"/>
      <c r="E40" s="520"/>
      <c r="F40" s="520"/>
      <c r="G40" s="520"/>
      <c r="H40" s="520"/>
      <c r="I40" s="520"/>
      <c r="J40" s="520"/>
      <c r="K40" s="520"/>
      <c r="L40" s="520"/>
      <c r="M40" s="520"/>
      <c r="N40" s="521"/>
    </row>
  </sheetData>
  <mergeCells count="52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  <mergeCell ref="G25:H25"/>
    <mergeCell ref="T26:U26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53" t="s">
        <v>0</v>
      </c>
      <c r="C1" s="753"/>
      <c r="D1" s="753"/>
      <c r="E1" s="753"/>
      <c r="F1" s="753"/>
      <c r="G1" s="753"/>
      <c r="H1" s="753"/>
      <c r="I1" s="753"/>
      <c r="J1" s="753"/>
      <c r="K1" s="753"/>
      <c r="L1" s="753"/>
      <c r="M1" s="753"/>
      <c r="N1" s="753"/>
      <c r="O1" s="753"/>
      <c r="P1" s="753"/>
      <c r="Q1" s="753"/>
      <c r="R1" s="753"/>
      <c r="S1" s="753"/>
      <c r="T1" s="753"/>
      <c r="U1" s="753"/>
    </row>
    <row r="2" spans="1:236" ht="17.100000000000001" customHeight="1">
      <c r="B2" s="754" t="s">
        <v>1</v>
      </c>
      <c r="C2" s="754"/>
      <c r="D2" s="754"/>
      <c r="E2" s="754"/>
      <c r="F2" s="754"/>
      <c r="G2" s="754"/>
      <c r="H2" s="754"/>
      <c r="I2" s="754"/>
      <c r="J2" s="754"/>
      <c r="K2" s="754"/>
      <c r="L2" s="754"/>
      <c r="M2" s="754"/>
      <c r="N2" s="754"/>
      <c r="O2" s="754"/>
      <c r="P2" s="754"/>
      <c r="Q2" s="754"/>
      <c r="R2" s="754"/>
      <c r="S2" s="754"/>
      <c r="T2" s="754"/>
      <c r="U2" s="754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55" t="s">
        <v>1670</v>
      </c>
      <c r="B4" s="755"/>
      <c r="C4" s="755"/>
      <c r="D4" s="755"/>
      <c r="E4" s="755"/>
      <c r="F4" s="755"/>
      <c r="G4" s="755"/>
      <c r="H4" s="755"/>
      <c r="I4" s="755"/>
      <c r="J4" s="755"/>
      <c r="K4" s="755"/>
      <c r="L4" s="755"/>
      <c r="M4" s="755"/>
      <c r="N4" s="755"/>
      <c r="O4" s="755"/>
      <c r="P4" s="755"/>
      <c r="Q4" s="755"/>
    </row>
    <row r="5" spans="1:236">
      <c r="A5" s="95" t="s">
        <v>4</v>
      </c>
      <c r="B5" s="95" t="s">
        <v>5</v>
      </c>
      <c r="C5" s="539" t="s">
        <v>245</v>
      </c>
      <c r="D5" s="540"/>
      <c r="E5" s="499" t="s">
        <v>1671</v>
      </c>
      <c r="F5" s="499"/>
      <c r="G5" s="539" t="s">
        <v>469</v>
      </c>
      <c r="H5" s="540"/>
      <c r="I5" s="539" t="s">
        <v>1672</v>
      </c>
      <c r="J5" s="540"/>
      <c r="K5" s="95" t="s">
        <v>5</v>
      </c>
      <c r="L5" s="539" t="s">
        <v>245</v>
      </c>
      <c r="M5" s="540"/>
      <c r="N5" s="499" t="s">
        <v>1671</v>
      </c>
      <c r="O5" s="499"/>
      <c r="P5" s="539" t="s">
        <v>469</v>
      </c>
      <c r="Q5" s="540"/>
    </row>
    <row r="6" spans="1:236">
      <c r="A6" s="527" t="s">
        <v>13</v>
      </c>
      <c r="B6" s="527" t="s">
        <v>14</v>
      </c>
      <c r="C6" s="492" t="s">
        <v>250</v>
      </c>
      <c r="D6" s="493"/>
      <c r="E6" s="492" t="s">
        <v>473</v>
      </c>
      <c r="F6" s="493"/>
      <c r="G6" s="492" t="s">
        <v>474</v>
      </c>
      <c r="H6" s="493"/>
      <c r="I6" s="492" t="s">
        <v>672</v>
      </c>
      <c r="J6" s="493"/>
      <c r="K6" s="527" t="s">
        <v>14</v>
      </c>
      <c r="L6" s="492" t="s">
        <v>250</v>
      </c>
      <c r="M6" s="493"/>
      <c r="N6" s="492" t="s">
        <v>473</v>
      </c>
      <c r="O6" s="493"/>
      <c r="P6" s="492" t="s">
        <v>474</v>
      </c>
      <c r="Q6" s="493"/>
    </row>
    <row r="7" spans="1:236">
      <c r="A7" s="528"/>
      <c r="B7" s="528"/>
      <c r="C7" s="752" t="s">
        <v>22</v>
      </c>
      <c r="D7" s="752"/>
      <c r="E7" s="492" t="s">
        <v>22</v>
      </c>
      <c r="F7" s="493"/>
      <c r="G7" s="752" t="s">
        <v>22</v>
      </c>
      <c r="H7" s="752"/>
      <c r="I7" s="752" t="s">
        <v>22</v>
      </c>
      <c r="J7" s="752"/>
      <c r="K7" s="528"/>
      <c r="L7" s="752" t="s">
        <v>22</v>
      </c>
      <c r="M7" s="752"/>
      <c r="N7" s="492" t="s">
        <v>22</v>
      </c>
      <c r="O7" s="493"/>
      <c r="P7" s="752" t="s">
        <v>22</v>
      </c>
      <c r="Q7" s="752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47" t="s">
        <v>328</v>
      </c>
      <c r="M8" s="748"/>
      <c r="N8" s="749" t="s">
        <v>1677</v>
      </c>
      <c r="O8" s="750"/>
      <c r="P8" s="489" t="s">
        <v>1678</v>
      </c>
      <c r="Q8" s="490"/>
      <c r="R8" s="581" t="s">
        <v>295</v>
      </c>
      <c r="S8" s="583"/>
      <c r="T8" s="256"/>
    </row>
    <row r="10" spans="1:236">
      <c r="A10" s="257" t="s">
        <v>160</v>
      </c>
      <c r="B10" s="751" t="s">
        <v>1679</v>
      </c>
      <c r="C10" s="751"/>
      <c r="D10" s="751"/>
      <c r="E10" s="751"/>
      <c r="F10" s="751"/>
      <c r="G10" s="751"/>
      <c r="H10" s="751"/>
      <c r="I10" s="751"/>
      <c r="J10" s="751"/>
      <c r="K10" s="751"/>
      <c r="L10" s="751"/>
      <c r="M10" s="751"/>
      <c r="N10" s="751"/>
      <c r="O10" s="37"/>
    </row>
    <row r="11" spans="1:236" customFormat="1">
      <c r="A11" s="32" t="s">
        <v>386</v>
      </c>
      <c r="B11" s="524" t="s">
        <v>1680</v>
      </c>
      <c r="C11" s="525"/>
      <c r="D11" s="525"/>
      <c r="E11" s="525"/>
      <c r="F11" s="525"/>
      <c r="G11" s="525"/>
      <c r="H11" s="525"/>
      <c r="I11" s="525"/>
      <c r="J11" s="525"/>
      <c r="K11" s="525"/>
      <c r="L11" s="525"/>
      <c r="M11" s="525"/>
      <c r="N11" s="526"/>
    </row>
    <row r="12" spans="1:236">
      <c r="A12" s="258" t="s">
        <v>577</v>
      </c>
      <c r="B12" s="742" t="s">
        <v>1681</v>
      </c>
      <c r="C12" s="742"/>
      <c r="D12" s="742"/>
      <c r="E12" s="742"/>
      <c r="F12" s="742"/>
      <c r="G12" s="742"/>
      <c r="H12" s="742"/>
      <c r="I12" s="742"/>
      <c r="J12" s="742"/>
      <c r="K12" s="742"/>
      <c r="L12" s="742"/>
      <c r="M12" s="742"/>
      <c r="N12" s="742"/>
      <c r="O12" s="37"/>
    </row>
    <row r="13" spans="1:236">
      <c r="A13" s="258" t="s">
        <v>574</v>
      </c>
      <c r="B13" s="743" t="s">
        <v>1682</v>
      </c>
      <c r="C13" s="744"/>
      <c r="D13" s="744"/>
      <c r="E13" s="744"/>
      <c r="F13" s="744"/>
      <c r="G13" s="744"/>
      <c r="H13" s="744"/>
      <c r="I13" s="744"/>
      <c r="J13" s="744"/>
      <c r="K13" s="744"/>
      <c r="L13" s="744"/>
      <c r="M13" s="744"/>
      <c r="N13" s="745"/>
      <c r="O13" s="37"/>
      <c r="P13" s="37"/>
      <c r="Q13" s="37"/>
    </row>
    <row r="14" spans="1:236">
      <c r="A14" s="258" t="s">
        <v>1683</v>
      </c>
      <c r="B14" s="746" t="s">
        <v>1684</v>
      </c>
      <c r="C14" s="746"/>
      <c r="D14" s="746"/>
      <c r="E14" s="746"/>
      <c r="F14" s="746"/>
      <c r="G14" s="746"/>
      <c r="H14" s="746"/>
      <c r="I14" s="746"/>
      <c r="J14" s="746"/>
      <c r="K14" s="746"/>
      <c r="L14" s="746"/>
      <c r="M14" s="746"/>
      <c r="N14" s="746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4"/>
  <sheetViews>
    <sheetView zoomScaleNormal="100" workbookViewId="0">
      <selection activeCell="A48" sqref="A48:XFD50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496"/>
      <c r="U1" s="496"/>
      <c r="V1" s="496"/>
      <c r="W1" s="496"/>
      <c r="X1" s="1"/>
      <c r="Y1" s="1"/>
    </row>
    <row r="2" spans="1:259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  <c r="T2" s="497"/>
      <c r="U2" s="497"/>
      <c r="V2" s="497"/>
      <c r="W2" s="497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59" t="s">
        <v>1479</v>
      </c>
      <c r="B4" s="759"/>
      <c r="C4" s="759"/>
      <c r="D4" s="759"/>
      <c r="E4" s="759"/>
      <c r="F4" s="759"/>
      <c r="G4" s="759"/>
      <c r="H4" s="759"/>
      <c r="I4" s="759"/>
      <c r="J4" s="759"/>
      <c r="K4" s="759"/>
      <c r="L4" s="759"/>
      <c r="M4" s="759"/>
      <c r="N4" s="759"/>
      <c r="O4" s="759"/>
      <c r="P4" s="759"/>
      <c r="Q4" s="759"/>
      <c r="R4" s="759"/>
      <c r="S4" s="759"/>
      <c r="T4" s="759"/>
      <c r="U4" s="759"/>
      <c r="V4" s="759"/>
      <c r="W4" s="759"/>
    </row>
    <row r="5" spans="1:259">
      <c r="A5" s="8" t="s">
        <v>665</v>
      </c>
      <c r="B5" s="8" t="s">
        <v>666</v>
      </c>
      <c r="C5" s="645" t="s">
        <v>1480</v>
      </c>
      <c r="D5" s="646"/>
      <c r="E5" s="645" t="s">
        <v>1481</v>
      </c>
      <c r="F5" s="646"/>
      <c r="G5" s="645" t="s">
        <v>1482</v>
      </c>
      <c r="H5" s="646"/>
      <c r="I5" s="647" t="s">
        <v>1483</v>
      </c>
      <c r="J5" s="648"/>
      <c r="K5" s="647" t="s">
        <v>1448</v>
      </c>
      <c r="L5" s="648"/>
      <c r="M5" s="647" t="s">
        <v>1484</v>
      </c>
      <c r="N5" s="648"/>
      <c r="O5" s="645" t="s">
        <v>1485</v>
      </c>
      <c r="P5" s="646"/>
      <c r="Q5" s="647" t="s">
        <v>1486</v>
      </c>
      <c r="R5" s="648"/>
      <c r="S5" s="8" t="s">
        <v>666</v>
      </c>
      <c r="T5" s="647" t="s">
        <v>1448</v>
      </c>
      <c r="U5" s="648"/>
      <c r="V5" s="645" t="s">
        <v>1480</v>
      </c>
      <c r="W5" s="646"/>
    </row>
    <row r="6" spans="1:259">
      <c r="A6" s="10" t="s">
        <v>13</v>
      </c>
      <c r="B6" s="10" t="s">
        <v>14</v>
      </c>
      <c r="C6" s="504" t="s">
        <v>16</v>
      </c>
      <c r="D6" s="505"/>
      <c r="E6" s="504" t="s">
        <v>250</v>
      </c>
      <c r="F6" s="505"/>
      <c r="G6" s="504" t="s">
        <v>474</v>
      </c>
      <c r="H6" s="505"/>
      <c r="I6" s="504" t="s">
        <v>1487</v>
      </c>
      <c r="J6" s="505"/>
      <c r="K6" s="504" t="s">
        <v>1452</v>
      </c>
      <c r="L6" s="505"/>
      <c r="M6" s="542" t="s">
        <v>1488</v>
      </c>
      <c r="N6" s="542"/>
      <c r="O6" s="504" t="s">
        <v>1453</v>
      </c>
      <c r="P6" s="505"/>
      <c r="Q6" s="542" t="s">
        <v>1455</v>
      </c>
      <c r="R6" s="542"/>
      <c r="S6" s="10" t="s">
        <v>14</v>
      </c>
      <c r="T6" s="504" t="s">
        <v>1452</v>
      </c>
      <c r="U6" s="505"/>
      <c r="V6" s="504" t="s">
        <v>16</v>
      </c>
      <c r="W6" s="505"/>
    </row>
    <row r="7" spans="1:259">
      <c r="A7" s="10"/>
      <c r="B7" s="10"/>
      <c r="C7" s="504" t="s">
        <v>773</v>
      </c>
      <c r="D7" s="505"/>
      <c r="E7" s="504" t="s">
        <v>1489</v>
      </c>
      <c r="F7" s="505"/>
      <c r="G7" s="504" t="s">
        <v>673</v>
      </c>
      <c r="H7" s="505"/>
      <c r="I7" s="504" t="s">
        <v>771</v>
      </c>
      <c r="J7" s="505"/>
      <c r="K7" s="504" t="s">
        <v>1172</v>
      </c>
      <c r="L7" s="505"/>
      <c r="M7" s="504" t="s">
        <v>1489</v>
      </c>
      <c r="N7" s="505"/>
      <c r="O7" s="504" t="s">
        <v>771</v>
      </c>
      <c r="P7" s="505"/>
      <c r="Q7" s="504" t="s">
        <v>674</v>
      </c>
      <c r="R7" s="505"/>
      <c r="S7" s="10"/>
      <c r="T7" s="504" t="s">
        <v>673</v>
      </c>
      <c r="U7" s="505"/>
      <c r="V7" s="504" t="s">
        <v>773</v>
      </c>
      <c r="W7" s="505"/>
    </row>
    <row r="8" spans="1:259" hidden="1">
      <c r="A8" s="55" t="s">
        <v>1490</v>
      </c>
      <c r="B8" s="66" t="s">
        <v>1491</v>
      </c>
      <c r="C8" s="581" t="s">
        <v>208</v>
      </c>
      <c r="D8" s="582"/>
      <c r="E8" s="582"/>
      <c r="F8" s="582"/>
      <c r="G8" s="582"/>
      <c r="H8" s="582"/>
      <c r="I8" s="582"/>
      <c r="J8" s="582"/>
      <c r="K8" s="582"/>
      <c r="L8" s="582"/>
      <c r="M8" s="582"/>
      <c r="N8" s="582"/>
      <c r="O8" s="582"/>
      <c r="P8" s="582"/>
      <c r="Q8" s="582"/>
      <c r="R8" s="583"/>
      <c r="S8" s="66" t="s">
        <v>1492</v>
      </c>
      <c r="T8" s="581" t="s">
        <v>208</v>
      </c>
      <c r="U8" s="582"/>
      <c r="V8" s="582"/>
      <c r="W8" s="583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581" t="s">
        <v>208</v>
      </c>
      <c r="D14" s="582"/>
      <c r="E14" s="582"/>
      <c r="F14" s="582"/>
      <c r="G14" s="582"/>
      <c r="H14" s="582"/>
      <c r="I14" s="582"/>
      <c r="J14" s="582"/>
      <c r="K14" s="582"/>
      <c r="L14" s="582"/>
      <c r="M14" s="582"/>
      <c r="N14" s="582"/>
      <c r="O14" s="582"/>
      <c r="P14" s="582"/>
      <c r="Q14" s="582"/>
      <c r="R14" s="583"/>
      <c r="S14" s="66" t="s">
        <v>1511</v>
      </c>
      <c r="T14" s="581" t="s">
        <v>208</v>
      </c>
      <c r="U14" s="582"/>
      <c r="V14" s="582"/>
      <c r="W14" s="583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32" t="s">
        <v>1526</v>
      </c>
      <c r="P20" s="735"/>
      <c r="Q20" s="732" t="s">
        <v>1527</v>
      </c>
      <c r="R20" s="735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581" t="s">
        <v>208</v>
      </c>
      <c r="D21" s="582"/>
      <c r="E21" s="582"/>
      <c r="F21" s="582"/>
      <c r="G21" s="582"/>
      <c r="H21" s="582"/>
      <c r="I21" s="582"/>
      <c r="J21" s="582"/>
      <c r="K21" s="582"/>
      <c r="L21" s="582"/>
      <c r="M21" s="582"/>
      <c r="N21" s="582"/>
      <c r="O21" s="582"/>
      <c r="P21" s="582"/>
      <c r="Q21" s="582"/>
      <c r="R21" s="583"/>
      <c r="S21" s="66" t="s">
        <v>1531</v>
      </c>
      <c r="T21" s="581" t="s">
        <v>208</v>
      </c>
      <c r="U21" s="582"/>
      <c r="V21" s="582"/>
      <c r="W21" s="583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32" t="s">
        <v>1547</v>
      </c>
      <c r="H28" s="735"/>
      <c r="I28" s="732" t="s">
        <v>1548</v>
      </c>
      <c r="J28" s="735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72" t="s">
        <v>337</v>
      </c>
      <c r="B34" s="573"/>
      <c r="C34" s="573"/>
      <c r="D34" s="573"/>
      <c r="E34" s="573"/>
      <c r="F34" s="573"/>
      <c r="G34" s="573"/>
      <c r="H34" s="573"/>
      <c r="I34" s="573"/>
      <c r="J34" s="573"/>
      <c r="K34" s="573"/>
      <c r="L34" s="573"/>
      <c r="M34" s="573"/>
      <c r="N34" s="573"/>
      <c r="O34" s="573"/>
      <c r="P34" s="573"/>
      <c r="Q34" s="573"/>
      <c r="R34" s="573"/>
      <c r="S34" s="573"/>
      <c r="T34" s="573"/>
      <c r="U34" s="573"/>
      <c r="V34" s="573"/>
      <c r="W34" s="573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72" t="s">
        <v>337</v>
      </c>
      <c r="B37" s="573"/>
      <c r="C37" s="573"/>
      <c r="D37" s="573"/>
      <c r="E37" s="573"/>
      <c r="F37" s="573"/>
      <c r="G37" s="573"/>
      <c r="H37" s="573"/>
      <c r="I37" s="573"/>
      <c r="J37" s="573"/>
      <c r="K37" s="573"/>
      <c r="L37" s="573"/>
      <c r="M37" s="573"/>
      <c r="N37" s="573"/>
      <c r="O37" s="573"/>
      <c r="P37" s="573"/>
      <c r="Q37" s="573"/>
      <c r="R37" s="573"/>
      <c r="S37" s="573"/>
      <c r="T37" s="573"/>
      <c r="U37" s="573"/>
      <c r="V37" s="573"/>
      <c r="W37" s="573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 hidden="1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 hidden="1">
      <c r="A47" s="756" t="s">
        <v>2036</v>
      </c>
      <c r="B47" s="757"/>
      <c r="C47" s="757"/>
      <c r="D47" s="757"/>
      <c r="E47" s="757"/>
      <c r="F47" s="757"/>
      <c r="G47" s="757"/>
      <c r="H47" s="757"/>
      <c r="I47" s="757"/>
      <c r="J47" s="757"/>
      <c r="K47" s="757"/>
      <c r="L47" s="757"/>
      <c r="M47" s="757"/>
      <c r="N47" s="757"/>
      <c r="O47" s="757"/>
      <c r="P47" s="757"/>
      <c r="Q47" s="757"/>
      <c r="R47" s="757"/>
      <c r="S47" s="757"/>
      <c r="T47" s="757"/>
      <c r="U47" s="757"/>
      <c r="V47" s="757"/>
      <c r="W47" s="758"/>
    </row>
    <row r="48" spans="1:24" hidden="1">
      <c r="A48" s="58" t="s">
        <v>2487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 hidden="1">
      <c r="A49" s="756" t="s">
        <v>2473</v>
      </c>
      <c r="B49" s="757"/>
      <c r="C49" s="757"/>
      <c r="D49" s="757"/>
      <c r="E49" s="757"/>
      <c r="F49" s="757"/>
      <c r="G49" s="757"/>
      <c r="H49" s="757"/>
      <c r="I49" s="757"/>
      <c r="J49" s="757"/>
      <c r="K49" s="757"/>
      <c r="L49" s="757"/>
      <c r="M49" s="757"/>
      <c r="N49" s="757"/>
      <c r="O49" s="757"/>
      <c r="P49" s="757"/>
      <c r="Q49" s="757"/>
      <c r="R49" s="757"/>
      <c r="S49" s="757"/>
      <c r="T49" s="757"/>
      <c r="U49" s="757"/>
      <c r="V49" s="757"/>
      <c r="W49" s="758"/>
    </row>
    <row r="50" spans="1:24" hidden="1">
      <c r="A50" s="756" t="s">
        <v>2065</v>
      </c>
      <c r="B50" s="757"/>
      <c r="C50" s="757"/>
      <c r="D50" s="757"/>
      <c r="E50" s="757"/>
      <c r="F50" s="757"/>
      <c r="G50" s="757"/>
      <c r="H50" s="757"/>
      <c r="I50" s="757"/>
      <c r="J50" s="757"/>
      <c r="K50" s="757"/>
      <c r="L50" s="757"/>
      <c r="M50" s="757"/>
      <c r="N50" s="757"/>
      <c r="O50" s="757"/>
      <c r="P50" s="757"/>
      <c r="Q50" s="757"/>
      <c r="R50" s="757"/>
      <c r="S50" s="757"/>
      <c r="T50" s="757"/>
      <c r="U50" s="757"/>
      <c r="V50" s="757"/>
      <c r="W50" s="758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2641</v>
      </c>
      <c r="W52" s="300" t="s">
        <v>2642</v>
      </c>
      <c r="X52" s="75" t="s">
        <v>2474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756" t="s">
        <v>2065</v>
      </c>
      <c r="B54" s="757"/>
      <c r="C54" s="757"/>
      <c r="D54" s="757"/>
      <c r="E54" s="757"/>
      <c r="F54" s="757"/>
      <c r="G54" s="757"/>
      <c r="H54" s="757"/>
      <c r="I54" s="757"/>
      <c r="J54" s="757"/>
      <c r="K54" s="757"/>
      <c r="L54" s="757"/>
      <c r="M54" s="757"/>
      <c r="N54" s="757"/>
      <c r="O54" s="757"/>
      <c r="P54" s="757"/>
      <c r="Q54" s="757"/>
      <c r="R54" s="757"/>
      <c r="S54" s="757"/>
      <c r="T54" s="757"/>
      <c r="U54" s="757"/>
      <c r="V54" s="757"/>
      <c r="W54" s="758"/>
    </row>
    <row r="55" spans="1:24">
      <c r="A55" s="636" t="s">
        <v>2026</v>
      </c>
      <c r="B55" s="637"/>
      <c r="C55" s="637"/>
      <c r="D55" s="637"/>
      <c r="E55" s="637"/>
      <c r="F55" s="637"/>
      <c r="G55" s="637"/>
      <c r="H55" s="637"/>
      <c r="I55" s="637"/>
      <c r="J55" s="637"/>
      <c r="K55" s="637"/>
      <c r="L55" s="637"/>
      <c r="M55" s="637"/>
      <c r="N55" s="637"/>
      <c r="O55" s="637"/>
      <c r="P55" s="637"/>
      <c r="Q55" s="637"/>
      <c r="R55" s="637"/>
      <c r="S55" s="637"/>
      <c r="T55" s="637"/>
      <c r="U55" s="637"/>
      <c r="V55" s="637"/>
      <c r="W55" s="638"/>
    </row>
    <row r="56" spans="1:24">
      <c r="A56" s="58" t="s">
        <v>1561</v>
      </c>
      <c r="B56" s="72" t="s">
        <v>2363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2364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56" t="s">
        <v>2065</v>
      </c>
      <c r="B57" s="757"/>
      <c r="C57" s="757"/>
      <c r="D57" s="757"/>
      <c r="E57" s="757"/>
      <c r="F57" s="757"/>
      <c r="G57" s="757"/>
      <c r="H57" s="757"/>
      <c r="I57" s="757"/>
      <c r="J57" s="757"/>
      <c r="K57" s="757"/>
      <c r="L57" s="757"/>
      <c r="M57" s="757"/>
      <c r="N57" s="757"/>
      <c r="O57" s="757"/>
      <c r="P57" s="757"/>
      <c r="Q57" s="757"/>
      <c r="R57" s="757"/>
      <c r="S57" s="757"/>
      <c r="T57" s="757"/>
      <c r="U57" s="757"/>
      <c r="V57" s="757"/>
      <c r="W57" s="758"/>
      <c r="X57" s="75"/>
    </row>
    <row r="58" spans="1:24">
      <c r="A58" s="139" t="s">
        <v>2127</v>
      </c>
      <c r="B58" s="72" t="s">
        <v>2361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2362</v>
      </c>
      <c r="T58" s="278">
        <f t="shared" ref="T58:T63" si="220">R58+7</f>
        <v>46367</v>
      </c>
      <c r="U58" s="165">
        <f t="shared" ref="U58:U63" si="221">T58+1</f>
        <v>46368</v>
      </c>
      <c r="V58" s="278">
        <f t="shared" ref="V58:V63" si="222">U58+7</f>
        <v>46375</v>
      </c>
      <c r="W58" s="165">
        <f t="shared" ref="W58:W63" si="223">V58+1</f>
        <v>46376</v>
      </c>
      <c r="X58" s="75"/>
    </row>
    <row r="59" spans="1:24">
      <c r="A59" s="58" t="s">
        <v>2185</v>
      </c>
      <c r="B59" s="72" t="s">
        <v>2471</v>
      </c>
      <c r="C59" s="128">
        <v>46340</v>
      </c>
      <c r="D59" s="22">
        <f t="shared" ref="D59:D60" si="224">C59+1</f>
        <v>46341</v>
      </c>
      <c r="E59" s="278">
        <f t="shared" ref="E59:E60" si="225">D59+3</f>
        <v>46344</v>
      </c>
      <c r="F59" s="165">
        <f t="shared" ref="F59:F60" si="226">E59+1</f>
        <v>46345</v>
      </c>
      <c r="G59" s="165">
        <f t="shared" ref="G59:G60" si="227">F59+1</f>
        <v>46346</v>
      </c>
      <c r="H59" s="165">
        <f t="shared" ref="H59:H60" si="228">G59+1</f>
        <v>46347</v>
      </c>
      <c r="I59" s="165">
        <f t="shared" ref="I59:I60" si="229">H59+1</f>
        <v>46348</v>
      </c>
      <c r="J59" s="165">
        <f t="shared" ref="J59:J60" si="230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31">M59+1</f>
        <v>46359</v>
      </c>
      <c r="O59" s="278">
        <f t="shared" ref="O59:O60" si="232">N59+3</f>
        <v>46362</v>
      </c>
      <c r="P59" s="165">
        <f t="shared" ref="P59:P60" si="233">O59+1</f>
        <v>46363</v>
      </c>
      <c r="Q59" s="278">
        <f t="shared" ref="Q59:Q60" si="234">P59+3</f>
        <v>46366</v>
      </c>
      <c r="R59" s="165">
        <f t="shared" ref="R59:R60" si="235">Q59+1</f>
        <v>46367</v>
      </c>
      <c r="S59" s="72" t="s">
        <v>2472</v>
      </c>
      <c r="T59" s="278">
        <f t="shared" si="220"/>
        <v>46374</v>
      </c>
      <c r="U59" s="165">
        <f t="shared" si="221"/>
        <v>46375</v>
      </c>
      <c r="V59" s="278">
        <f t="shared" si="222"/>
        <v>46382</v>
      </c>
      <c r="W59" s="165">
        <f t="shared" si="223"/>
        <v>46383</v>
      </c>
      <c r="X59" s="75"/>
    </row>
    <row r="60" spans="1:24">
      <c r="A60" s="90" t="s">
        <v>2712</v>
      </c>
      <c r="B60" s="72" t="s">
        <v>2713</v>
      </c>
      <c r="C60" s="128">
        <v>46347</v>
      </c>
      <c r="D60" s="22">
        <f t="shared" si="224"/>
        <v>46348</v>
      </c>
      <c r="E60" s="278">
        <f t="shared" si="225"/>
        <v>46351</v>
      </c>
      <c r="F60" s="165">
        <f t="shared" si="226"/>
        <v>46352</v>
      </c>
      <c r="G60" s="165">
        <f t="shared" si="227"/>
        <v>46353</v>
      </c>
      <c r="H60" s="165">
        <f t="shared" si="228"/>
        <v>46354</v>
      </c>
      <c r="I60" s="165">
        <f t="shared" si="229"/>
        <v>46355</v>
      </c>
      <c r="J60" s="165">
        <f t="shared" si="230"/>
        <v>46356</v>
      </c>
      <c r="K60" s="165">
        <f t="shared" ref="K60" si="236">J60+5</f>
        <v>46361</v>
      </c>
      <c r="L60" s="165">
        <f t="shared" ref="L60" si="237">K60</f>
        <v>46361</v>
      </c>
      <c r="M60" s="165">
        <f t="shared" ref="M60" si="238">L60+4</f>
        <v>46365</v>
      </c>
      <c r="N60" s="165">
        <f t="shared" si="231"/>
        <v>46366</v>
      </c>
      <c r="O60" s="278">
        <f t="shared" si="232"/>
        <v>46369</v>
      </c>
      <c r="P60" s="165">
        <f t="shared" si="233"/>
        <v>46370</v>
      </c>
      <c r="Q60" s="278">
        <f t="shared" si="234"/>
        <v>46373</v>
      </c>
      <c r="R60" s="165">
        <f t="shared" si="235"/>
        <v>46374</v>
      </c>
      <c r="S60" s="72" t="s">
        <v>2714</v>
      </c>
      <c r="T60" s="278">
        <f t="shared" si="220"/>
        <v>46381</v>
      </c>
      <c r="U60" s="165">
        <f t="shared" si="221"/>
        <v>46382</v>
      </c>
      <c r="V60" s="278">
        <f t="shared" si="222"/>
        <v>46389</v>
      </c>
      <c r="W60" s="165">
        <f t="shared" si="223"/>
        <v>46390</v>
      </c>
      <c r="X60" s="75"/>
    </row>
    <row r="61" spans="1:24">
      <c r="A61" s="90" t="s">
        <v>2720</v>
      </c>
      <c r="B61" s="72" t="s">
        <v>2721</v>
      </c>
      <c r="C61" s="128">
        <v>46354</v>
      </c>
      <c r="D61" s="22">
        <f t="shared" ref="D61:D62" si="239">C61+1</f>
        <v>46355</v>
      </c>
      <c r="E61" s="278">
        <f t="shared" ref="E61:E62" si="240">D61+3</f>
        <v>46358</v>
      </c>
      <c r="F61" s="165">
        <f t="shared" ref="F61:F62" si="241">E61+1</f>
        <v>46359</v>
      </c>
      <c r="G61" s="165">
        <f t="shared" ref="G61:G62" si="242">F61+1</f>
        <v>46360</v>
      </c>
      <c r="H61" s="165">
        <f t="shared" ref="H61:H62" si="243">G61+1</f>
        <v>46361</v>
      </c>
      <c r="I61" s="165">
        <f t="shared" ref="I61:I62" si="244">H61+1</f>
        <v>46362</v>
      </c>
      <c r="J61" s="165">
        <f t="shared" ref="J61:J62" si="245">I61+1</f>
        <v>46363</v>
      </c>
      <c r="K61" s="165">
        <f t="shared" ref="K61:K62" si="246">J61+5</f>
        <v>46368</v>
      </c>
      <c r="L61" s="165">
        <f t="shared" ref="L61:L62" si="247">K61</f>
        <v>46368</v>
      </c>
      <c r="M61" s="165">
        <f t="shared" ref="M61:M62" si="248">L61+4</f>
        <v>46372</v>
      </c>
      <c r="N61" s="165">
        <f t="shared" ref="N61:N62" si="249">M61+1</f>
        <v>46373</v>
      </c>
      <c r="O61" s="278">
        <f t="shared" ref="O61:O62" si="250">N61+3</f>
        <v>46376</v>
      </c>
      <c r="P61" s="165">
        <f t="shared" ref="P61:P62" si="251">O61+1</f>
        <v>46377</v>
      </c>
      <c r="Q61" s="278">
        <f t="shared" ref="Q61:Q62" si="252">P61+3</f>
        <v>46380</v>
      </c>
      <c r="R61" s="165">
        <f t="shared" ref="R61:R62" si="253">Q61+1</f>
        <v>46381</v>
      </c>
      <c r="S61" s="72" t="s">
        <v>2722</v>
      </c>
      <c r="T61" s="278">
        <f t="shared" si="220"/>
        <v>46388</v>
      </c>
      <c r="U61" s="165">
        <f t="shared" si="221"/>
        <v>46389</v>
      </c>
      <c r="V61" s="278">
        <f t="shared" si="222"/>
        <v>46396</v>
      </c>
      <c r="W61" s="165">
        <f t="shared" si="223"/>
        <v>46397</v>
      </c>
      <c r="X61" s="75"/>
    </row>
    <row r="62" spans="1:24">
      <c r="A62" s="90" t="s">
        <v>2487</v>
      </c>
      <c r="B62" s="72" t="s">
        <v>2726</v>
      </c>
      <c r="C62" s="128">
        <v>46361</v>
      </c>
      <c r="D62" s="22">
        <f t="shared" si="239"/>
        <v>46362</v>
      </c>
      <c r="E62" s="278">
        <f t="shared" si="240"/>
        <v>46365</v>
      </c>
      <c r="F62" s="165">
        <f t="shared" si="241"/>
        <v>46366</v>
      </c>
      <c r="G62" s="165">
        <f t="shared" si="242"/>
        <v>46367</v>
      </c>
      <c r="H62" s="165">
        <f t="shared" si="243"/>
        <v>46368</v>
      </c>
      <c r="I62" s="165">
        <f t="shared" si="244"/>
        <v>46369</v>
      </c>
      <c r="J62" s="165">
        <f t="shared" si="245"/>
        <v>46370</v>
      </c>
      <c r="K62" s="165">
        <f t="shared" si="246"/>
        <v>46375</v>
      </c>
      <c r="L62" s="165">
        <f t="shared" si="247"/>
        <v>46375</v>
      </c>
      <c r="M62" s="165">
        <f t="shared" si="248"/>
        <v>46379</v>
      </c>
      <c r="N62" s="165">
        <f t="shared" si="249"/>
        <v>46380</v>
      </c>
      <c r="O62" s="278">
        <f t="shared" si="250"/>
        <v>46383</v>
      </c>
      <c r="P62" s="165">
        <f t="shared" si="251"/>
        <v>46384</v>
      </c>
      <c r="Q62" s="278">
        <f t="shared" si="252"/>
        <v>46387</v>
      </c>
      <c r="R62" s="165">
        <f t="shared" si="253"/>
        <v>46388</v>
      </c>
      <c r="S62" s="72" t="s">
        <v>2727</v>
      </c>
      <c r="T62" s="278">
        <f t="shared" si="220"/>
        <v>46395</v>
      </c>
      <c r="U62" s="165">
        <f t="shared" si="221"/>
        <v>46396</v>
      </c>
      <c r="V62" s="278">
        <f t="shared" si="222"/>
        <v>46403</v>
      </c>
      <c r="W62" s="165">
        <f t="shared" si="223"/>
        <v>46404</v>
      </c>
      <c r="X62" s="75"/>
    </row>
    <row r="63" spans="1:24">
      <c r="A63" s="90" t="s">
        <v>2723</v>
      </c>
      <c r="B63" s="72" t="s">
        <v>2724</v>
      </c>
      <c r="C63" s="128">
        <v>46368</v>
      </c>
      <c r="D63" s="22">
        <f t="shared" ref="D63" si="254">C63+1</f>
        <v>46369</v>
      </c>
      <c r="E63" s="278">
        <f t="shared" ref="E63" si="255">D63+3</f>
        <v>46372</v>
      </c>
      <c r="F63" s="165">
        <f t="shared" ref="F63" si="256">E63+1</f>
        <v>46373</v>
      </c>
      <c r="G63" s="165">
        <f t="shared" ref="G63" si="257">F63+1</f>
        <v>46374</v>
      </c>
      <c r="H63" s="165">
        <f t="shared" ref="H63" si="258">G63+1</f>
        <v>46375</v>
      </c>
      <c r="I63" s="165">
        <f t="shared" ref="I63" si="259">H63+1</f>
        <v>46376</v>
      </c>
      <c r="J63" s="165">
        <f t="shared" ref="J63" si="260">I63+1</f>
        <v>46377</v>
      </c>
      <c r="K63" s="165">
        <f t="shared" ref="K63" si="261">J63+5</f>
        <v>46382</v>
      </c>
      <c r="L63" s="165">
        <f t="shared" ref="L63" si="262">K63</f>
        <v>46382</v>
      </c>
      <c r="M63" s="165">
        <f t="shared" ref="M63" si="263">L63+4</f>
        <v>46386</v>
      </c>
      <c r="N63" s="165">
        <f t="shared" ref="N63" si="264">M63+1</f>
        <v>46387</v>
      </c>
      <c r="O63" s="278">
        <f t="shared" ref="O63" si="265">N63+3</f>
        <v>46390</v>
      </c>
      <c r="P63" s="165">
        <f t="shared" ref="P63" si="266">O63+1</f>
        <v>46391</v>
      </c>
      <c r="Q63" s="278">
        <f t="shared" ref="Q63" si="267">P63+3</f>
        <v>46394</v>
      </c>
      <c r="R63" s="165">
        <f t="shared" ref="R63" si="268">Q63+1</f>
        <v>46395</v>
      </c>
      <c r="S63" s="72" t="s">
        <v>2725</v>
      </c>
      <c r="T63" s="278">
        <f t="shared" si="220"/>
        <v>46402</v>
      </c>
      <c r="U63" s="165">
        <f t="shared" si="221"/>
        <v>46403</v>
      </c>
      <c r="V63" s="278">
        <f t="shared" si="222"/>
        <v>46410</v>
      </c>
      <c r="W63" s="165">
        <f t="shared" si="223"/>
        <v>46411</v>
      </c>
      <c r="X63" s="75"/>
    </row>
    <row r="65" spans="1:19" ht="16.2">
      <c r="A65" s="29" t="s">
        <v>160</v>
      </c>
      <c r="B65" s="719" t="s">
        <v>1589</v>
      </c>
      <c r="C65" s="720"/>
      <c r="D65" s="720"/>
      <c r="E65" s="720"/>
      <c r="F65" s="720"/>
      <c r="G65" s="720"/>
      <c r="H65" s="720"/>
      <c r="I65" s="720"/>
      <c r="J65" s="720"/>
      <c r="K65" s="720"/>
      <c r="L65" s="720"/>
      <c r="M65" s="720"/>
      <c r="N65" s="721"/>
      <c r="O65" s="6"/>
      <c r="P65" s="6"/>
      <c r="Q65" s="6"/>
      <c r="R65" s="6"/>
      <c r="S65" s="6"/>
    </row>
    <row r="66" spans="1:19" ht="16.2">
      <c r="A66" s="31" t="s">
        <v>16</v>
      </c>
      <c r="B66" s="635" t="s">
        <v>1590</v>
      </c>
      <c r="C66" s="635"/>
      <c r="D66" s="635"/>
      <c r="E66" s="635"/>
      <c r="F66" s="635"/>
      <c r="G66" s="635"/>
      <c r="H66" s="635"/>
      <c r="I66" s="635"/>
      <c r="J66" s="635"/>
      <c r="K66" s="635"/>
      <c r="L66" s="635"/>
      <c r="M66" s="635"/>
      <c r="N66" s="635"/>
      <c r="O66" s="6"/>
      <c r="P66" s="6"/>
      <c r="Q66" s="6"/>
      <c r="R66" s="6"/>
      <c r="S66" s="6"/>
    </row>
    <row r="67" spans="1:19" ht="16.2">
      <c r="A67" s="31" t="s">
        <v>250</v>
      </c>
      <c r="B67" s="635" t="s">
        <v>1591</v>
      </c>
      <c r="C67" s="635"/>
      <c r="D67" s="635"/>
      <c r="E67" s="635"/>
      <c r="F67" s="635"/>
      <c r="G67" s="635"/>
      <c r="H67" s="635"/>
      <c r="I67" s="635"/>
      <c r="J67" s="635"/>
      <c r="K67" s="635"/>
      <c r="L67" s="635"/>
      <c r="M67" s="635"/>
      <c r="N67" s="635"/>
      <c r="O67" s="6"/>
      <c r="P67" s="6"/>
      <c r="Q67" s="6"/>
      <c r="R67" s="6"/>
      <c r="S67" s="6"/>
    </row>
    <row r="68" spans="1:19" ht="16.2">
      <c r="A68" s="31" t="s">
        <v>474</v>
      </c>
      <c r="B68" s="635" t="s">
        <v>1592</v>
      </c>
      <c r="C68" s="635"/>
      <c r="D68" s="635"/>
      <c r="E68" s="635"/>
      <c r="F68" s="635"/>
      <c r="G68" s="635"/>
      <c r="H68" s="635"/>
      <c r="I68" s="635"/>
      <c r="J68" s="635"/>
      <c r="K68" s="635"/>
      <c r="L68" s="635"/>
      <c r="M68" s="635"/>
      <c r="N68" s="635"/>
      <c r="O68" s="6"/>
      <c r="P68" s="6"/>
      <c r="Q68" s="6"/>
      <c r="R68" s="6"/>
      <c r="S68" s="6"/>
    </row>
    <row r="69" spans="1:19" ht="16.2">
      <c r="A69" s="31" t="s">
        <v>1487</v>
      </c>
      <c r="B69" s="519" t="s">
        <v>1593</v>
      </c>
      <c r="C69" s="520"/>
      <c r="D69" s="520"/>
      <c r="E69" s="520"/>
      <c r="F69" s="520"/>
      <c r="G69" s="520"/>
      <c r="H69" s="520"/>
      <c r="I69" s="520"/>
      <c r="J69" s="520"/>
      <c r="K69" s="520"/>
      <c r="L69" s="520"/>
      <c r="M69" s="520"/>
      <c r="N69" s="521"/>
      <c r="O69" s="6"/>
      <c r="P69" s="6"/>
      <c r="Q69" s="6" t="s">
        <v>178</v>
      </c>
      <c r="R69" s="6"/>
      <c r="S69" s="6"/>
    </row>
    <row r="70" spans="1:19" ht="16.2">
      <c r="A70" s="31" t="s">
        <v>1452</v>
      </c>
      <c r="B70" s="519" t="s">
        <v>1475</v>
      </c>
      <c r="C70" s="520"/>
      <c r="D70" s="520"/>
      <c r="E70" s="520"/>
      <c r="F70" s="520"/>
      <c r="G70" s="520"/>
      <c r="H70" s="520"/>
      <c r="I70" s="520"/>
      <c r="J70" s="520"/>
      <c r="K70" s="520"/>
      <c r="L70" s="520"/>
      <c r="M70" s="520"/>
      <c r="N70" s="521"/>
    </row>
    <row r="71" spans="1:19" ht="16.2">
      <c r="A71" s="31" t="s">
        <v>1488</v>
      </c>
      <c r="B71" s="519" t="s">
        <v>1594</v>
      </c>
      <c r="C71" s="520"/>
      <c r="D71" s="520"/>
      <c r="E71" s="520"/>
      <c r="F71" s="520"/>
      <c r="G71" s="520"/>
      <c r="H71" s="520"/>
      <c r="I71" s="520"/>
      <c r="J71" s="520"/>
      <c r="K71" s="520"/>
      <c r="L71" s="520"/>
      <c r="M71" s="520"/>
      <c r="N71" s="521"/>
    </row>
    <row r="72" spans="1:19" ht="16.2">
      <c r="A72" s="31" t="s">
        <v>1453</v>
      </c>
      <c r="B72" s="519" t="s">
        <v>1595</v>
      </c>
      <c r="C72" s="520"/>
      <c r="D72" s="520"/>
      <c r="E72" s="520"/>
      <c r="F72" s="520"/>
      <c r="G72" s="520"/>
      <c r="H72" s="520"/>
      <c r="I72" s="520"/>
      <c r="J72" s="520"/>
      <c r="K72" s="520"/>
      <c r="L72" s="520"/>
      <c r="M72" s="520"/>
      <c r="N72" s="521"/>
    </row>
    <row r="73" spans="1:19" ht="16.2">
      <c r="A73" s="31" t="s">
        <v>1455</v>
      </c>
      <c r="B73" s="519" t="s">
        <v>1596</v>
      </c>
      <c r="C73" s="520"/>
      <c r="D73" s="520"/>
      <c r="E73" s="520"/>
      <c r="F73" s="520"/>
      <c r="G73" s="520"/>
      <c r="H73" s="520"/>
      <c r="I73" s="520"/>
      <c r="J73" s="520"/>
      <c r="K73" s="520"/>
      <c r="L73" s="520"/>
      <c r="M73" s="520"/>
      <c r="N73" s="521"/>
    </row>
    <row r="74" spans="1:19" ht="16.2">
      <c r="A74" s="31" t="s">
        <v>1455</v>
      </c>
      <c r="B74" s="519" t="s">
        <v>1478</v>
      </c>
      <c r="C74" s="520"/>
      <c r="D74" s="520"/>
      <c r="E74" s="520"/>
      <c r="F74" s="520"/>
      <c r="G74" s="520"/>
      <c r="H74" s="520"/>
      <c r="I74" s="520"/>
      <c r="J74" s="520"/>
      <c r="K74" s="520"/>
      <c r="L74" s="520"/>
      <c r="M74" s="520"/>
      <c r="N74" s="521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5:N65"/>
    <mergeCell ref="B66:N66"/>
    <mergeCell ref="A50:W50"/>
    <mergeCell ref="A54:W54"/>
    <mergeCell ref="A55:W55"/>
    <mergeCell ref="A57:W57"/>
    <mergeCell ref="B74:N74"/>
    <mergeCell ref="B72:N72"/>
    <mergeCell ref="B73:N73"/>
    <mergeCell ref="B67:N67"/>
    <mergeCell ref="B68:N68"/>
    <mergeCell ref="B69:N69"/>
    <mergeCell ref="B70:N70"/>
    <mergeCell ref="B71:N71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A48" sqref="A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1"/>
      <c r="Q1" s="1"/>
      <c r="R1" s="1"/>
      <c r="S1" s="1"/>
    </row>
    <row r="2" spans="1:245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498" t="s">
        <v>1597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498"/>
      <c r="S4" s="498"/>
    </row>
    <row r="5" spans="1:245">
      <c r="A5" s="9" t="s">
        <v>4</v>
      </c>
      <c r="B5" s="9" t="s">
        <v>5</v>
      </c>
      <c r="C5" s="645" t="s">
        <v>7</v>
      </c>
      <c r="D5" s="646"/>
      <c r="E5" s="500" t="s">
        <v>841</v>
      </c>
      <c r="F5" s="501"/>
      <c r="G5" s="645" t="s">
        <v>244</v>
      </c>
      <c r="H5" s="646"/>
      <c r="I5" s="645" t="s">
        <v>1409</v>
      </c>
      <c r="J5" s="646"/>
      <c r="K5" s="645" t="s">
        <v>1598</v>
      </c>
      <c r="L5" s="646"/>
      <c r="M5" s="11" t="s">
        <v>5</v>
      </c>
      <c r="N5" s="645" t="s">
        <v>7</v>
      </c>
      <c r="O5" s="646"/>
      <c r="P5" s="500" t="s">
        <v>841</v>
      </c>
      <c r="Q5" s="501"/>
      <c r="R5" s="645" t="s">
        <v>244</v>
      </c>
      <c r="S5" s="646"/>
    </row>
    <row r="6" spans="1:245">
      <c r="A6" s="10" t="s">
        <v>13</v>
      </c>
      <c r="B6" s="10" t="s">
        <v>14</v>
      </c>
      <c r="C6" s="504" t="s">
        <v>16</v>
      </c>
      <c r="D6" s="505"/>
      <c r="E6" s="492" t="s">
        <v>248</v>
      </c>
      <c r="F6" s="493"/>
      <c r="G6" s="504" t="s">
        <v>249</v>
      </c>
      <c r="H6" s="505"/>
      <c r="I6" s="504" t="s">
        <v>1411</v>
      </c>
      <c r="J6" s="505"/>
      <c r="K6" s="504" t="s">
        <v>1599</v>
      </c>
      <c r="L6" s="505"/>
      <c r="M6" s="10" t="s">
        <v>14</v>
      </c>
      <c r="N6" s="504" t="s">
        <v>16</v>
      </c>
      <c r="O6" s="505"/>
      <c r="P6" s="492" t="s">
        <v>248</v>
      </c>
      <c r="Q6" s="493"/>
      <c r="R6" s="504" t="s">
        <v>249</v>
      </c>
      <c r="S6" s="505"/>
    </row>
    <row r="7" spans="1:245">
      <c r="A7" s="14"/>
      <c r="B7" s="98"/>
      <c r="C7" s="492" t="s">
        <v>22</v>
      </c>
      <c r="D7" s="493"/>
      <c r="E7" s="492" t="s">
        <v>22</v>
      </c>
      <c r="F7" s="493"/>
      <c r="G7" s="492" t="s">
        <v>22</v>
      </c>
      <c r="H7" s="493"/>
      <c r="I7" s="492" t="s">
        <v>22</v>
      </c>
      <c r="J7" s="493"/>
      <c r="K7" s="492" t="s">
        <v>22</v>
      </c>
      <c r="L7" s="493"/>
      <c r="M7" s="10"/>
      <c r="N7" s="492" t="s">
        <v>22</v>
      </c>
      <c r="O7" s="493"/>
      <c r="P7" s="492" t="s">
        <v>22</v>
      </c>
      <c r="Q7" s="493"/>
      <c r="R7" s="492" t="s">
        <v>22</v>
      </c>
      <c r="S7" s="493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489" t="s">
        <v>1616</v>
      </c>
      <c r="O12" s="490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489" t="s">
        <v>912</v>
      </c>
      <c r="D14" s="490"/>
      <c r="E14" s="489" t="s">
        <v>1619</v>
      </c>
      <c r="F14" s="490"/>
      <c r="G14" s="489" t="s">
        <v>333</v>
      </c>
      <c r="H14" s="490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72" t="s">
        <v>337</v>
      </c>
      <c r="B15" s="573"/>
      <c r="C15" s="573"/>
      <c r="D15" s="573"/>
      <c r="E15" s="573"/>
      <c r="F15" s="573"/>
      <c r="G15" s="573"/>
      <c r="H15" s="573"/>
      <c r="I15" s="573"/>
      <c r="J15" s="573"/>
      <c r="K15" s="573"/>
      <c r="L15" s="573"/>
      <c r="M15" s="573"/>
      <c r="N15" s="573"/>
      <c r="O15" s="573"/>
      <c r="P15" s="573"/>
      <c r="Q15" s="573"/>
      <c r="R15" s="573"/>
      <c r="S15" s="574"/>
      <c r="T15" s="75"/>
    </row>
    <row r="16" spans="1:245" hidden="1">
      <c r="A16" s="572" t="s">
        <v>337</v>
      </c>
      <c r="B16" s="573"/>
      <c r="C16" s="573"/>
      <c r="D16" s="573"/>
      <c r="E16" s="573"/>
      <c r="F16" s="573"/>
      <c r="G16" s="573"/>
      <c r="H16" s="573"/>
      <c r="I16" s="573"/>
      <c r="J16" s="573"/>
      <c r="K16" s="573"/>
      <c r="L16" s="573"/>
      <c r="M16" s="573"/>
      <c r="N16" s="573"/>
      <c r="O16" s="573"/>
      <c r="P16" s="573"/>
      <c r="Q16" s="573"/>
      <c r="R16" s="573"/>
      <c r="S16" s="574"/>
      <c r="T16" s="75"/>
    </row>
    <row r="17" spans="1:20" hidden="1">
      <c r="A17" s="572" t="s">
        <v>337</v>
      </c>
      <c r="B17" s="573"/>
      <c r="C17" s="573"/>
      <c r="D17" s="573"/>
      <c r="E17" s="573"/>
      <c r="F17" s="573"/>
      <c r="G17" s="573"/>
      <c r="H17" s="573"/>
      <c r="I17" s="573"/>
      <c r="J17" s="573"/>
      <c r="K17" s="573"/>
      <c r="L17" s="573"/>
      <c r="M17" s="573"/>
      <c r="N17" s="573"/>
      <c r="O17" s="573"/>
      <c r="P17" s="573"/>
      <c r="Q17" s="573"/>
      <c r="R17" s="573"/>
      <c r="S17" s="574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68" t="s">
        <v>1622</v>
      </c>
      <c r="O18" s="769"/>
      <c r="P18" s="86" t="s">
        <v>336</v>
      </c>
      <c r="Q18" s="239"/>
      <c r="R18" s="239"/>
      <c r="S18" s="239"/>
      <c r="T18" s="75"/>
    </row>
    <row r="19" spans="1:20" hidden="1">
      <c r="A19" s="581" t="s">
        <v>208</v>
      </c>
      <c r="B19" s="582"/>
      <c r="C19" s="582"/>
      <c r="D19" s="582"/>
      <c r="E19" s="582"/>
      <c r="F19" s="582"/>
      <c r="G19" s="582"/>
      <c r="H19" s="582"/>
      <c r="I19" s="582"/>
      <c r="J19" s="582"/>
      <c r="K19" s="582"/>
      <c r="L19" s="582"/>
      <c r="M19" s="582"/>
      <c r="N19" s="582"/>
      <c r="O19" s="582"/>
      <c r="P19" s="582"/>
      <c r="Q19" s="582"/>
      <c r="R19" s="582"/>
      <c r="S19" s="583"/>
      <c r="T19" s="75"/>
    </row>
    <row r="20" spans="1:20" hidden="1">
      <c r="A20" s="110" t="s">
        <v>1623</v>
      </c>
      <c r="B20" s="110" t="s">
        <v>1620</v>
      </c>
      <c r="C20" s="489" t="s">
        <v>1624</v>
      </c>
      <c r="D20" s="490"/>
      <c r="E20" s="489" t="s">
        <v>1625</v>
      </c>
      <c r="F20" s="490"/>
      <c r="G20" s="489" t="s">
        <v>1626</v>
      </c>
      <c r="H20" s="490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489" t="s">
        <v>444</v>
      </c>
      <c r="O23" s="490" t="s">
        <v>309</v>
      </c>
      <c r="P23" s="489" t="s">
        <v>445</v>
      </c>
      <c r="Q23" s="490" t="s">
        <v>309</v>
      </c>
      <c r="R23" s="489" t="s">
        <v>1629</v>
      </c>
      <c r="S23" s="490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54" t="s">
        <v>1097</v>
      </c>
      <c r="L24" s="656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581" t="s">
        <v>208</v>
      </c>
      <c r="D25" s="582"/>
      <c r="E25" s="582"/>
      <c r="F25" s="582"/>
      <c r="G25" s="582"/>
      <c r="H25" s="582"/>
      <c r="I25" s="582"/>
      <c r="J25" s="582"/>
      <c r="K25" s="582"/>
      <c r="L25" s="583"/>
      <c r="M25" s="263" t="s">
        <v>727</v>
      </c>
      <c r="N25" s="581" t="s">
        <v>208</v>
      </c>
      <c r="O25" s="582"/>
      <c r="P25" s="582"/>
      <c r="Q25" s="582"/>
      <c r="R25" s="582"/>
      <c r="S25" s="583"/>
      <c r="T25" s="75"/>
    </row>
    <row r="26" spans="1:20" hidden="1">
      <c r="A26" s="572" t="s">
        <v>337</v>
      </c>
      <c r="B26" s="573"/>
      <c r="C26" s="573"/>
      <c r="D26" s="573"/>
      <c r="E26" s="573"/>
      <c r="F26" s="573"/>
      <c r="G26" s="573"/>
      <c r="H26" s="573"/>
      <c r="I26" s="573"/>
      <c r="J26" s="573"/>
      <c r="K26" s="573"/>
      <c r="L26" s="573"/>
      <c r="M26" s="573"/>
      <c r="N26" s="573"/>
      <c r="O26" s="573"/>
      <c r="P26" s="573"/>
      <c r="Q26" s="573"/>
      <c r="R26" s="573"/>
      <c r="S26" s="574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581" t="s">
        <v>1634</v>
      </c>
      <c r="O28" s="583" t="s">
        <v>309</v>
      </c>
      <c r="P28" s="581" t="s">
        <v>1635</v>
      </c>
      <c r="Q28" s="583" t="s">
        <v>309</v>
      </c>
      <c r="R28" s="489" t="s">
        <v>1636</v>
      </c>
      <c r="S28" s="490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54" t="s">
        <v>1097</v>
      </c>
      <c r="L29" s="656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489" t="s">
        <v>1645</v>
      </c>
      <c r="S34" s="490" t="s">
        <v>309</v>
      </c>
      <c r="T34" s="75" t="s">
        <v>1646</v>
      </c>
    </row>
    <row r="35" spans="1:20" hidden="1">
      <c r="A35" s="760" t="s">
        <v>337</v>
      </c>
      <c r="B35" s="761"/>
      <c r="C35" s="761"/>
      <c r="D35" s="761"/>
      <c r="E35" s="761"/>
      <c r="F35" s="761"/>
      <c r="G35" s="761"/>
      <c r="H35" s="761"/>
      <c r="I35" s="761"/>
      <c r="J35" s="761"/>
      <c r="K35" s="761"/>
      <c r="L35" s="761"/>
      <c r="M35" s="761"/>
      <c r="N35" s="761"/>
      <c r="O35" s="761"/>
      <c r="P35" s="761"/>
      <c r="Q35" s="761"/>
      <c r="R35" s="761"/>
      <c r="S35" s="762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489" t="s">
        <v>1649</v>
      </c>
      <c r="F37" s="490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636" t="s">
        <v>2233</v>
      </c>
      <c r="B41" s="637"/>
      <c r="C41" s="637"/>
      <c r="D41" s="637"/>
      <c r="E41" s="637"/>
      <c r="F41" s="637"/>
      <c r="G41" s="637"/>
      <c r="H41" s="637"/>
      <c r="I41" s="637"/>
      <c r="J41" s="637"/>
      <c r="K41" s="637"/>
      <c r="L41" s="637"/>
      <c r="M41" s="637"/>
      <c r="N41" s="631"/>
      <c r="O41" s="631"/>
      <c r="P41" s="631"/>
      <c r="Q41" s="631"/>
      <c r="R41" s="631"/>
      <c r="S41" s="631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2382</v>
      </c>
      <c r="O44" s="73" t="s">
        <v>2383</v>
      </c>
      <c r="P44" s="86">
        <v>46293</v>
      </c>
      <c r="Q44" s="86">
        <f t="shared" si="57"/>
        <v>46293</v>
      </c>
      <c r="R44" s="23" t="s">
        <v>2386</v>
      </c>
      <c r="S44" s="447" t="s">
        <v>2384</v>
      </c>
      <c r="T44" s="450" t="s">
        <v>2380</v>
      </c>
    </row>
    <row r="45" spans="1:20" hidden="1">
      <c r="A45" s="103" t="s">
        <v>1623</v>
      </c>
      <c r="B45" s="103" t="s">
        <v>1658</v>
      </c>
      <c r="C45" s="486" t="s">
        <v>2065</v>
      </c>
      <c r="D45" s="487"/>
      <c r="E45" s="487"/>
      <c r="F45" s="487"/>
      <c r="G45" s="487"/>
      <c r="H45" s="487"/>
      <c r="I45" s="487"/>
      <c r="J45" s="487"/>
      <c r="K45" s="487"/>
      <c r="L45" s="488"/>
      <c r="M45" s="103" t="s">
        <v>1659</v>
      </c>
      <c r="N45" s="654" t="s">
        <v>2367</v>
      </c>
      <c r="O45" s="655"/>
      <c r="P45" s="655"/>
      <c r="Q45" s="655"/>
      <c r="R45" s="655"/>
      <c r="S45" s="656"/>
      <c r="T45" s="75"/>
    </row>
    <row r="46" spans="1:20">
      <c r="A46" s="445" t="s">
        <v>2128</v>
      </c>
      <c r="B46" s="103" t="s">
        <v>2346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2496</v>
      </c>
      <c r="H46" s="23" t="s">
        <v>2495</v>
      </c>
      <c r="I46" s="268">
        <v>46289</v>
      </c>
      <c r="J46" s="221">
        <v>46290</v>
      </c>
      <c r="K46" s="484" t="s">
        <v>2507</v>
      </c>
      <c r="L46" s="485"/>
      <c r="M46" s="103" t="s">
        <v>2347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486" t="s">
        <v>2065</v>
      </c>
      <c r="D47" s="487"/>
      <c r="E47" s="487"/>
      <c r="F47" s="487"/>
      <c r="G47" s="487"/>
      <c r="H47" s="487"/>
      <c r="I47" s="487"/>
      <c r="J47" s="487"/>
      <c r="K47" s="487"/>
      <c r="L47" s="488"/>
      <c r="M47" s="103" t="s">
        <v>1661</v>
      </c>
      <c r="N47" s="654" t="s">
        <v>2065</v>
      </c>
      <c r="O47" s="655"/>
      <c r="P47" s="655"/>
      <c r="Q47" s="655"/>
      <c r="R47" s="655"/>
      <c r="S47" s="656"/>
      <c r="T47" s="75"/>
    </row>
    <row r="48" spans="1:20">
      <c r="A48" s="127" t="s">
        <v>2699</v>
      </c>
      <c r="B48" s="127" t="s">
        <v>2080</v>
      </c>
      <c r="C48" s="128">
        <v>46306</v>
      </c>
      <c r="D48" s="300" t="s">
        <v>2700</v>
      </c>
      <c r="E48" s="22">
        <v>46308</v>
      </c>
      <c r="F48" s="22">
        <f>E48</f>
        <v>46308</v>
      </c>
      <c r="G48" s="459" t="s">
        <v>2701</v>
      </c>
      <c r="H48" s="23" t="s">
        <v>2702</v>
      </c>
      <c r="I48" s="766" t="s">
        <v>2703</v>
      </c>
      <c r="J48" s="767"/>
      <c r="K48" s="484" t="s">
        <v>2704</v>
      </c>
      <c r="L48" s="485"/>
      <c r="M48" s="127" t="s">
        <v>2705</v>
      </c>
      <c r="N48" s="128">
        <v>46331</v>
      </c>
      <c r="O48" s="22">
        <f>N48+1</f>
        <v>46332</v>
      </c>
      <c r="P48" s="221">
        <f>O48+1</f>
        <v>46333</v>
      </c>
      <c r="Q48" s="221">
        <f>P48</f>
        <v>46333</v>
      </c>
      <c r="R48" s="23" t="s">
        <v>2706</v>
      </c>
      <c r="S48" s="23" t="s">
        <v>2707</v>
      </c>
      <c r="T48" s="450" t="s">
        <v>2708</v>
      </c>
    </row>
    <row r="49" spans="1:20">
      <c r="A49" s="572" t="s">
        <v>2636</v>
      </c>
      <c r="B49" s="573"/>
      <c r="C49" s="573"/>
      <c r="D49" s="573"/>
      <c r="E49" s="573"/>
      <c r="F49" s="573"/>
      <c r="G49" s="573"/>
      <c r="H49" s="573"/>
      <c r="I49" s="573"/>
      <c r="J49" s="573"/>
      <c r="K49" s="573"/>
      <c r="L49" s="573"/>
      <c r="M49" s="573"/>
      <c r="N49" s="573"/>
      <c r="O49" s="573"/>
      <c r="P49" s="573"/>
      <c r="Q49" s="573"/>
      <c r="R49" s="573"/>
      <c r="S49" s="574"/>
      <c r="T49" s="450"/>
    </row>
    <row r="50" spans="1:20">
      <c r="A50" s="445" t="s">
        <v>2368</v>
      </c>
      <c r="B50" s="103" t="s">
        <v>2348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480" t="s">
        <v>2141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480" t="s">
        <v>2141</v>
      </c>
      <c r="T50" s="75"/>
    </row>
    <row r="51" spans="1:20">
      <c r="A51" s="103" t="s">
        <v>2181</v>
      </c>
      <c r="B51" s="103" t="s">
        <v>2629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ref="H51:H55" si="74">G51</f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2632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2370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480" t="s">
        <v>2141</v>
      </c>
      <c r="I52" s="268"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2628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268">
        <v>46355</v>
      </c>
      <c r="T52" s="75"/>
    </row>
    <row r="53" spans="1:20">
      <c r="A53" s="103" t="s">
        <v>2181</v>
      </c>
      <c r="B53" s="103" t="s">
        <v>2630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2633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2395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v>46355</v>
      </c>
      <c r="I54" s="268"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2631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2634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763" t="s">
        <v>1662</v>
      </c>
      <c r="C57" s="764"/>
      <c r="D57" s="764"/>
      <c r="E57" s="764"/>
      <c r="F57" s="764"/>
      <c r="G57" s="764"/>
      <c r="H57" s="764"/>
      <c r="I57" s="764"/>
      <c r="J57" s="764"/>
      <c r="K57" s="764"/>
      <c r="L57" s="764"/>
      <c r="M57" s="764"/>
      <c r="N57" s="765"/>
    </row>
    <row r="58" spans="1:20">
      <c r="A58" s="32" t="s">
        <v>164</v>
      </c>
      <c r="B58" s="522" t="s">
        <v>258</v>
      </c>
      <c r="C58" s="522"/>
      <c r="D58" s="522"/>
      <c r="E58" s="522"/>
      <c r="F58" s="522"/>
      <c r="G58" s="522"/>
      <c r="H58" s="522"/>
      <c r="I58" s="522"/>
      <c r="J58" s="522"/>
      <c r="K58" s="522"/>
      <c r="L58" s="522"/>
      <c r="M58" s="522"/>
      <c r="N58" s="522"/>
    </row>
    <row r="59" spans="1:20" ht="16.5" customHeight="1">
      <c r="A59" s="269" t="s">
        <v>381</v>
      </c>
      <c r="B59" s="519" t="s">
        <v>1663</v>
      </c>
      <c r="C59" s="520"/>
      <c r="D59" s="520"/>
      <c r="E59" s="520"/>
      <c r="F59" s="520"/>
      <c r="G59" s="520"/>
      <c r="H59" s="520"/>
      <c r="I59" s="520"/>
      <c r="J59" s="520"/>
      <c r="K59" s="520"/>
      <c r="L59" s="520"/>
      <c r="M59" s="520"/>
      <c r="N59" s="521"/>
      <c r="O59" s="6"/>
      <c r="P59" s="6"/>
      <c r="Q59" s="6"/>
    </row>
    <row r="60" spans="1:20" ht="16.350000000000001" customHeight="1">
      <c r="A60" s="187" t="s">
        <v>383</v>
      </c>
      <c r="B60" s="579" t="s">
        <v>385</v>
      </c>
      <c r="C60" s="579"/>
      <c r="D60" s="579"/>
      <c r="E60" s="579"/>
      <c r="F60" s="579"/>
      <c r="G60" s="579"/>
      <c r="H60" s="579"/>
      <c r="I60" s="579"/>
      <c r="J60" s="579"/>
      <c r="K60" s="579"/>
      <c r="L60" s="579"/>
      <c r="M60" s="579"/>
      <c r="N60" s="579"/>
      <c r="O60" s="6"/>
      <c r="P60" s="6"/>
      <c r="Q60" s="6"/>
    </row>
    <row r="61" spans="1:20" ht="16.350000000000001" customHeight="1">
      <c r="A61" s="187" t="s">
        <v>383</v>
      </c>
      <c r="B61" s="579" t="s">
        <v>2238</v>
      </c>
      <c r="C61" s="579"/>
      <c r="D61" s="579"/>
      <c r="E61" s="579"/>
      <c r="F61" s="579"/>
      <c r="G61" s="579"/>
      <c r="H61" s="579"/>
      <c r="I61" s="579"/>
      <c r="J61" s="579"/>
      <c r="K61" s="579"/>
      <c r="L61" s="579"/>
      <c r="M61" s="579"/>
      <c r="N61" s="579"/>
      <c r="O61" s="6"/>
      <c r="P61" s="6"/>
      <c r="Q61" s="6"/>
    </row>
    <row r="62" spans="1:20">
      <c r="A62" s="32" t="s">
        <v>898</v>
      </c>
      <c r="B62" s="522" t="s">
        <v>1444</v>
      </c>
      <c r="C62" s="522"/>
      <c r="D62" s="522"/>
      <c r="E62" s="522"/>
      <c r="F62" s="522"/>
      <c r="G62" s="522"/>
      <c r="H62" s="522"/>
      <c r="I62" s="522"/>
      <c r="J62" s="522"/>
      <c r="K62" s="522"/>
      <c r="L62" s="522"/>
      <c r="M62" s="522"/>
      <c r="N62" s="522"/>
    </row>
    <row r="63" spans="1:20">
      <c r="A63" s="32" t="s">
        <v>1664</v>
      </c>
      <c r="B63" s="522" t="s">
        <v>1665</v>
      </c>
      <c r="C63" s="522"/>
      <c r="D63" s="522"/>
      <c r="E63" s="522"/>
      <c r="F63" s="522"/>
      <c r="G63" s="522"/>
      <c r="H63" s="522"/>
      <c r="I63" s="522"/>
      <c r="J63" s="522"/>
      <c r="K63" s="522"/>
      <c r="L63" s="522"/>
      <c r="M63" s="522"/>
      <c r="N63" s="522"/>
    </row>
    <row r="67" spans="19:19">
      <c r="S67" s="270"/>
    </row>
    <row r="209" spans="15:20">
      <c r="O209" s="89" t="s">
        <v>1666</v>
      </c>
      <c r="P209" s="89" t="s">
        <v>1667</v>
      </c>
      <c r="Q209" s="489" t="s">
        <v>1668</v>
      </c>
      <c r="R209" s="490"/>
      <c r="S209" s="489" t="s">
        <v>1669</v>
      </c>
      <c r="T209" s="490"/>
    </row>
  </sheetData>
  <mergeCells count="71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7:N57"/>
    <mergeCell ref="B58:N58"/>
    <mergeCell ref="A41:S41"/>
    <mergeCell ref="C45:L45"/>
    <mergeCell ref="N45:S45"/>
    <mergeCell ref="C47:L47"/>
    <mergeCell ref="N47:S47"/>
    <mergeCell ref="K46:L46"/>
    <mergeCell ref="A49:S49"/>
    <mergeCell ref="I48:J48"/>
    <mergeCell ref="K48:L48"/>
    <mergeCell ref="S209:T209"/>
    <mergeCell ref="B59:N59"/>
    <mergeCell ref="B60:N60"/>
    <mergeCell ref="B62:N62"/>
    <mergeCell ref="B63:N63"/>
    <mergeCell ref="Q209:R209"/>
    <mergeCell ref="B61:N6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A3" sqref="A3:XFD22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1"/>
      <c r="R1" s="1"/>
      <c r="S1" s="1"/>
      <c r="T1" s="1"/>
    </row>
    <row r="2" spans="1:246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88" t="s">
        <v>1685</v>
      </c>
      <c r="B4" s="788"/>
      <c r="C4" s="788"/>
      <c r="D4" s="788"/>
      <c r="E4" s="788"/>
      <c r="F4" s="788"/>
      <c r="G4" s="788"/>
      <c r="H4" s="788"/>
      <c r="I4" s="788"/>
      <c r="J4" s="788"/>
      <c r="K4" s="788"/>
      <c r="L4" s="788"/>
      <c r="M4" s="788"/>
      <c r="N4" s="788"/>
      <c r="O4" s="788"/>
      <c r="P4" s="788"/>
      <c r="Q4" s="789"/>
    </row>
    <row r="5" spans="1:246" s="214" customFormat="1" ht="14.4" hidden="1">
      <c r="A5" s="217" t="s">
        <v>4</v>
      </c>
      <c r="B5" s="217" t="s">
        <v>5</v>
      </c>
      <c r="C5" s="790" t="s">
        <v>180</v>
      </c>
      <c r="D5" s="791"/>
      <c r="E5" s="790" t="s">
        <v>7</v>
      </c>
      <c r="F5" s="791"/>
      <c r="G5" s="792" t="s">
        <v>243</v>
      </c>
      <c r="H5" s="792"/>
      <c r="I5" s="790" t="s">
        <v>1598</v>
      </c>
      <c r="J5" s="791"/>
      <c r="K5" s="217" t="s">
        <v>5</v>
      </c>
      <c r="L5" s="790" t="s">
        <v>180</v>
      </c>
      <c r="M5" s="791"/>
      <c r="N5" s="790" t="s">
        <v>7</v>
      </c>
      <c r="O5" s="792"/>
      <c r="P5" s="794" t="s">
        <v>243</v>
      </c>
      <c r="Q5" s="794"/>
    </row>
    <row r="6" spans="1:246" s="214" customFormat="1" ht="14.4" hidden="1">
      <c r="A6" s="218" t="s">
        <v>13</v>
      </c>
      <c r="B6" s="218" t="s">
        <v>14</v>
      </c>
      <c r="C6" s="778" t="s">
        <v>182</v>
      </c>
      <c r="D6" s="779"/>
      <c r="E6" s="778" t="s">
        <v>16</v>
      </c>
      <c r="F6" s="779"/>
      <c r="G6" s="780" t="s">
        <v>248</v>
      </c>
      <c r="H6" s="780"/>
      <c r="I6" s="778" t="s">
        <v>1599</v>
      </c>
      <c r="J6" s="779"/>
      <c r="K6" s="218" t="s">
        <v>14</v>
      </c>
      <c r="L6" s="778" t="s">
        <v>182</v>
      </c>
      <c r="M6" s="779"/>
      <c r="N6" s="778" t="s">
        <v>16</v>
      </c>
      <c r="O6" s="780"/>
      <c r="P6" s="782" t="s">
        <v>248</v>
      </c>
      <c r="Q6" s="782"/>
    </row>
    <row r="7" spans="1:246" s="214" customFormat="1" ht="14.4" hidden="1">
      <c r="A7" s="219"/>
      <c r="B7" s="220"/>
      <c r="C7" s="783" t="s">
        <v>22</v>
      </c>
      <c r="D7" s="784"/>
      <c r="E7" s="783" t="s">
        <v>22</v>
      </c>
      <c r="F7" s="784"/>
      <c r="G7" s="785" t="s">
        <v>22</v>
      </c>
      <c r="H7" s="785"/>
      <c r="I7" s="783" t="s">
        <v>22</v>
      </c>
      <c r="J7" s="784"/>
      <c r="K7" s="218"/>
      <c r="L7" s="783" t="s">
        <v>22</v>
      </c>
      <c r="M7" s="784"/>
      <c r="N7" s="787" t="s">
        <v>22</v>
      </c>
      <c r="O7" s="783"/>
      <c r="P7" s="787" t="s">
        <v>22</v>
      </c>
      <c r="Q7" s="787"/>
    </row>
    <row r="8" spans="1:246" s="215" customFormat="1" ht="14.1" hidden="1" customHeight="1">
      <c r="A8" s="21" t="s">
        <v>318</v>
      </c>
      <c r="B8" s="107" t="s">
        <v>1262</v>
      </c>
      <c r="C8" s="530" t="s">
        <v>1686</v>
      </c>
      <c r="D8" s="531"/>
      <c r="E8" s="795" t="s">
        <v>1687</v>
      </c>
      <c r="F8" s="796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97" t="s">
        <v>1689</v>
      </c>
      <c r="O8" s="798"/>
      <c r="P8" s="797" t="s">
        <v>1690</v>
      </c>
      <c r="Q8" s="798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484" t="s">
        <v>1694</v>
      </c>
      <c r="D9" s="485"/>
      <c r="E9" s="484" t="s">
        <v>1695</v>
      </c>
      <c r="F9" s="485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94" t="s">
        <v>1698</v>
      </c>
      <c r="S9" s="594"/>
      <c r="T9" s="216"/>
      <c r="U9" s="216"/>
      <c r="V9" s="216"/>
      <c r="W9" s="108"/>
      <c r="X9" s="108"/>
    </row>
    <row r="10" spans="1:246" s="214" customFormat="1" ht="14.4" hidden="1">
      <c r="A10" s="788" t="s">
        <v>1699</v>
      </c>
      <c r="B10" s="788"/>
      <c r="C10" s="788"/>
      <c r="D10" s="788"/>
      <c r="E10" s="788"/>
      <c r="F10" s="788"/>
      <c r="G10" s="788"/>
      <c r="H10" s="788"/>
      <c r="I10" s="788"/>
      <c r="J10" s="788"/>
      <c r="K10" s="788"/>
      <c r="L10" s="788"/>
      <c r="M10" s="788"/>
      <c r="N10" s="788"/>
      <c r="O10" s="788"/>
      <c r="P10" s="788"/>
      <c r="Q10" s="788"/>
      <c r="R10" s="788"/>
      <c r="S10" s="789"/>
    </row>
    <row r="11" spans="1:246" s="214" customFormat="1" ht="14.4" hidden="1">
      <c r="A11" s="217" t="s">
        <v>4</v>
      </c>
      <c r="B11" s="217" t="s">
        <v>5</v>
      </c>
      <c r="C11" s="790" t="s">
        <v>7</v>
      </c>
      <c r="D11" s="791"/>
      <c r="E11" s="790" t="s">
        <v>180</v>
      </c>
      <c r="F11" s="791"/>
      <c r="G11" s="792" t="s">
        <v>243</v>
      </c>
      <c r="H11" s="792"/>
      <c r="I11" s="793" t="s">
        <v>245</v>
      </c>
      <c r="J11" s="781"/>
      <c r="K11" s="790" t="s">
        <v>1598</v>
      </c>
      <c r="L11" s="791"/>
      <c r="M11" s="217" t="s">
        <v>5</v>
      </c>
      <c r="N11" s="790" t="s">
        <v>7</v>
      </c>
      <c r="O11" s="791"/>
      <c r="P11" s="790" t="s">
        <v>180</v>
      </c>
      <c r="Q11" s="791"/>
      <c r="R11" s="794" t="s">
        <v>243</v>
      </c>
      <c r="S11" s="794"/>
    </row>
    <row r="12" spans="1:246" s="214" customFormat="1" ht="14.4" hidden="1">
      <c r="A12" s="218" t="s">
        <v>13</v>
      </c>
      <c r="B12" s="218" t="s">
        <v>14</v>
      </c>
      <c r="C12" s="778" t="s">
        <v>16</v>
      </c>
      <c r="D12" s="779"/>
      <c r="E12" s="778" t="s">
        <v>182</v>
      </c>
      <c r="F12" s="779"/>
      <c r="G12" s="780" t="s">
        <v>248</v>
      </c>
      <c r="H12" s="780"/>
      <c r="I12" s="781" t="s">
        <v>250</v>
      </c>
      <c r="J12" s="781"/>
      <c r="K12" s="778" t="s">
        <v>1599</v>
      </c>
      <c r="L12" s="779"/>
      <c r="M12" s="218" t="s">
        <v>14</v>
      </c>
      <c r="N12" s="778" t="s">
        <v>16</v>
      </c>
      <c r="O12" s="779"/>
      <c r="P12" s="778" t="s">
        <v>182</v>
      </c>
      <c r="Q12" s="779"/>
      <c r="R12" s="782" t="s">
        <v>248</v>
      </c>
      <c r="S12" s="782"/>
    </row>
    <row r="13" spans="1:246" s="214" customFormat="1" ht="14.4" hidden="1">
      <c r="A13" s="219"/>
      <c r="B13" s="220"/>
      <c r="C13" s="783" t="s">
        <v>22</v>
      </c>
      <c r="D13" s="784"/>
      <c r="E13" s="783" t="s">
        <v>22</v>
      </c>
      <c r="F13" s="784"/>
      <c r="G13" s="785" t="s">
        <v>22</v>
      </c>
      <c r="H13" s="785"/>
      <c r="I13" s="786" t="s">
        <v>22</v>
      </c>
      <c r="J13" s="786"/>
      <c r="K13" s="783" t="s">
        <v>22</v>
      </c>
      <c r="L13" s="784"/>
      <c r="M13" s="218"/>
      <c r="N13" s="783" t="s">
        <v>22</v>
      </c>
      <c r="O13" s="784"/>
      <c r="P13" s="783" t="s">
        <v>22</v>
      </c>
      <c r="Q13" s="784"/>
      <c r="R13" s="787" t="s">
        <v>22</v>
      </c>
      <c r="S13" s="787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484" t="s">
        <v>1710</v>
      </c>
      <c r="D16" s="485"/>
      <c r="E16" s="484" t="s">
        <v>1711</v>
      </c>
      <c r="F16" s="485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43" t="s">
        <v>337</v>
      </c>
      <c r="B17" s="544"/>
      <c r="C17" s="544"/>
      <c r="D17" s="544"/>
      <c r="E17" s="544"/>
      <c r="F17" s="544"/>
      <c r="G17" s="544"/>
      <c r="H17" s="544"/>
      <c r="I17" s="544"/>
      <c r="J17" s="544"/>
      <c r="K17" s="544"/>
      <c r="L17" s="544"/>
      <c r="M17" s="544"/>
      <c r="N17" s="544"/>
      <c r="O17" s="544"/>
      <c r="P17" s="544"/>
      <c r="Q17" s="544"/>
      <c r="R17" s="544"/>
      <c r="S17" s="545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484" t="s">
        <v>1712</v>
      </c>
      <c r="O19" s="485"/>
      <c r="P19" s="484" t="s">
        <v>1713</v>
      </c>
      <c r="Q19" s="485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88" t="s">
        <v>1714</v>
      </c>
      <c r="B20" s="788"/>
      <c r="C20" s="788"/>
      <c r="D20" s="788"/>
      <c r="E20" s="788"/>
      <c r="F20" s="788"/>
      <c r="G20" s="788"/>
      <c r="H20" s="788"/>
      <c r="I20" s="788"/>
      <c r="J20" s="788"/>
      <c r="K20" s="788"/>
      <c r="L20" s="788"/>
      <c r="M20" s="788"/>
      <c r="N20" s="788"/>
      <c r="O20" s="788"/>
      <c r="P20" s="788"/>
      <c r="Q20" s="788"/>
      <c r="R20" s="788"/>
      <c r="S20" s="789"/>
    </row>
    <row r="21" spans="1:26" s="214" customFormat="1" ht="14.4">
      <c r="A21" s="217" t="s">
        <v>4</v>
      </c>
      <c r="B21" s="217" t="s">
        <v>5</v>
      </c>
      <c r="C21" s="790" t="s">
        <v>180</v>
      </c>
      <c r="D21" s="791"/>
      <c r="E21" s="790" t="s">
        <v>7</v>
      </c>
      <c r="F21" s="791"/>
      <c r="G21" s="792" t="s">
        <v>243</v>
      </c>
      <c r="H21" s="792"/>
      <c r="I21" s="793" t="s">
        <v>245</v>
      </c>
      <c r="J21" s="781"/>
      <c r="K21" s="790" t="s">
        <v>1598</v>
      </c>
      <c r="L21" s="791"/>
      <c r="M21" s="217" t="s">
        <v>5</v>
      </c>
      <c r="N21" s="790" t="s">
        <v>180</v>
      </c>
      <c r="O21" s="791"/>
      <c r="P21" s="790" t="s">
        <v>7</v>
      </c>
      <c r="Q21" s="791"/>
      <c r="R21" s="794" t="s">
        <v>243</v>
      </c>
      <c r="S21" s="794"/>
    </row>
    <row r="22" spans="1:26" s="214" customFormat="1" ht="14.4">
      <c r="A22" s="218" t="s">
        <v>13</v>
      </c>
      <c r="B22" s="218" t="s">
        <v>14</v>
      </c>
      <c r="C22" s="778" t="s">
        <v>182</v>
      </c>
      <c r="D22" s="779"/>
      <c r="E22" s="778" t="s">
        <v>16</v>
      </c>
      <c r="F22" s="779"/>
      <c r="G22" s="780" t="s">
        <v>248</v>
      </c>
      <c r="H22" s="780"/>
      <c r="I22" s="781" t="s">
        <v>250</v>
      </c>
      <c r="J22" s="781"/>
      <c r="K22" s="778" t="s">
        <v>1599</v>
      </c>
      <c r="L22" s="779"/>
      <c r="M22" s="218" t="s">
        <v>14</v>
      </c>
      <c r="N22" s="778" t="s">
        <v>182</v>
      </c>
      <c r="O22" s="779"/>
      <c r="P22" s="778" t="s">
        <v>16</v>
      </c>
      <c r="Q22" s="779"/>
      <c r="R22" s="782" t="s">
        <v>248</v>
      </c>
      <c r="S22" s="782"/>
    </row>
    <row r="23" spans="1:26" s="214" customFormat="1" ht="14.4">
      <c r="A23" s="219"/>
      <c r="B23" s="220"/>
      <c r="C23" s="783" t="s">
        <v>22</v>
      </c>
      <c r="D23" s="784"/>
      <c r="E23" s="783" t="s">
        <v>22</v>
      </c>
      <c r="F23" s="784"/>
      <c r="G23" s="785" t="s">
        <v>22</v>
      </c>
      <c r="H23" s="785"/>
      <c r="I23" s="786" t="s">
        <v>22</v>
      </c>
      <c r="J23" s="786"/>
      <c r="K23" s="783" t="s">
        <v>22</v>
      </c>
      <c r="L23" s="784"/>
      <c r="M23" s="218"/>
      <c r="N23" s="783" t="s">
        <v>22</v>
      </c>
      <c r="O23" s="784"/>
      <c r="P23" s="783" t="s">
        <v>22</v>
      </c>
      <c r="Q23" s="784"/>
      <c r="R23" s="787" t="s">
        <v>22</v>
      </c>
      <c r="S23" s="787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71" t="s">
        <v>208</v>
      </c>
      <c r="D28" s="771"/>
      <c r="E28" s="771"/>
      <c r="F28" s="771"/>
      <c r="G28" s="771"/>
      <c r="H28" s="771"/>
      <c r="I28" s="771"/>
      <c r="J28" s="771"/>
      <c r="K28" s="771"/>
      <c r="L28" s="771"/>
      <c r="M28" s="238" t="s">
        <v>724</v>
      </c>
      <c r="N28" s="772" t="s">
        <v>208</v>
      </c>
      <c r="O28" s="772"/>
      <c r="P28" s="772"/>
      <c r="Q28" s="772"/>
      <c r="R28" s="772"/>
      <c r="S28" s="772"/>
      <c r="T28" s="229"/>
      <c r="U28" s="229"/>
      <c r="V28" s="229"/>
      <c r="W28" s="229"/>
    </row>
    <row r="29" spans="1:26" s="216" customFormat="1" ht="15" hidden="1" customHeight="1">
      <c r="A29" s="773" t="s">
        <v>337</v>
      </c>
      <c r="B29" s="773"/>
      <c r="C29" s="773"/>
      <c r="D29" s="773"/>
      <c r="E29" s="773"/>
      <c r="F29" s="773"/>
      <c r="G29" s="773"/>
      <c r="H29" s="773"/>
      <c r="I29" s="773"/>
      <c r="J29" s="773"/>
      <c r="K29" s="773"/>
      <c r="L29" s="773"/>
      <c r="M29" s="773"/>
      <c r="N29" s="773"/>
      <c r="O29" s="773"/>
      <c r="P29" s="773"/>
      <c r="Q29" s="773"/>
      <c r="R29" s="773"/>
      <c r="S29" s="773"/>
      <c r="T29" s="229"/>
      <c r="U29" s="229"/>
      <c r="V29" s="229"/>
      <c r="W29" s="229"/>
    </row>
    <row r="30" spans="1:26" s="216" customFormat="1" ht="15" hidden="1" customHeight="1">
      <c r="A30" s="773" t="s">
        <v>337</v>
      </c>
      <c r="B30" s="773"/>
      <c r="C30" s="773"/>
      <c r="D30" s="773"/>
      <c r="E30" s="773"/>
      <c r="F30" s="773"/>
      <c r="G30" s="773"/>
      <c r="H30" s="773"/>
      <c r="I30" s="773"/>
      <c r="J30" s="773"/>
      <c r="K30" s="773"/>
      <c r="L30" s="773"/>
      <c r="M30" s="773"/>
      <c r="N30" s="773"/>
      <c r="O30" s="773"/>
      <c r="P30" s="773"/>
      <c r="Q30" s="773"/>
      <c r="R30" s="773"/>
      <c r="S30" s="773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74" t="s">
        <v>1719</v>
      </c>
      <c r="O32" s="775"/>
      <c r="P32" s="774" t="s">
        <v>1720</v>
      </c>
      <c r="Q32" s="775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74" t="s">
        <v>1719</v>
      </c>
      <c r="D34" s="775"/>
      <c r="E34" s="774" t="s">
        <v>1720</v>
      </c>
      <c r="F34" s="775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73" t="s">
        <v>1722</v>
      </c>
      <c r="B35" s="773"/>
      <c r="C35" s="773"/>
      <c r="D35" s="773"/>
      <c r="E35" s="773"/>
      <c r="F35" s="773"/>
      <c r="G35" s="773"/>
      <c r="H35" s="773"/>
      <c r="I35" s="773"/>
      <c r="J35" s="773"/>
      <c r="K35" s="773"/>
      <c r="L35" s="773"/>
      <c r="M35" s="773"/>
      <c r="N35" s="773"/>
      <c r="O35" s="773"/>
      <c r="P35" s="773"/>
      <c r="Q35" s="773"/>
      <c r="R35" s="773"/>
      <c r="S35" s="773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604" t="s">
        <v>1722</v>
      </c>
      <c r="B40" s="605"/>
      <c r="C40" s="605"/>
      <c r="D40" s="605"/>
      <c r="E40" s="605"/>
      <c r="F40" s="605"/>
      <c r="G40" s="605"/>
      <c r="H40" s="605"/>
      <c r="I40" s="605"/>
      <c r="J40" s="605"/>
      <c r="K40" s="605"/>
      <c r="L40" s="605"/>
      <c r="M40" s="605"/>
      <c r="N40" s="605"/>
      <c r="O40" s="605"/>
      <c r="P40" s="605"/>
      <c r="Q40" s="606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489" t="s">
        <v>1724</v>
      </c>
      <c r="Q41" s="490" t="s">
        <v>309</v>
      </c>
      <c r="R41" s="489" t="s">
        <v>1725</v>
      </c>
      <c r="S41" s="490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484" t="s">
        <v>2028</v>
      </c>
      <c r="O44" s="485"/>
      <c r="P44" s="484" t="s">
        <v>2029</v>
      </c>
      <c r="Q44" s="485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36" t="s">
        <v>1722</v>
      </c>
      <c r="B45" s="776"/>
      <c r="C45" s="776"/>
      <c r="D45" s="776"/>
      <c r="E45" s="776"/>
      <c r="F45" s="776"/>
      <c r="G45" s="776"/>
      <c r="H45" s="776"/>
      <c r="I45" s="776"/>
      <c r="J45" s="776"/>
      <c r="K45" s="776"/>
      <c r="L45" s="776"/>
      <c r="M45" s="776"/>
      <c r="N45" s="776"/>
      <c r="O45" s="776"/>
      <c r="P45" s="776"/>
      <c r="Q45" s="776"/>
      <c r="R45" s="776"/>
      <c r="S45" s="777"/>
      <c r="T45" s="229"/>
      <c r="U45" s="229"/>
      <c r="V45" s="229"/>
      <c r="W45" s="229"/>
    </row>
    <row r="46" spans="1:23" s="216" customFormat="1" ht="15" hidden="1" customHeight="1">
      <c r="A46" s="636" t="s">
        <v>208</v>
      </c>
      <c r="B46" s="776"/>
      <c r="C46" s="776"/>
      <c r="D46" s="776"/>
      <c r="E46" s="776"/>
      <c r="F46" s="776"/>
      <c r="G46" s="776"/>
      <c r="H46" s="776"/>
      <c r="I46" s="776"/>
      <c r="J46" s="776"/>
      <c r="K46" s="776"/>
      <c r="L46" s="776"/>
      <c r="M46" s="776"/>
      <c r="N46" s="776"/>
      <c r="O46" s="776"/>
      <c r="P46" s="776"/>
      <c r="Q46" s="776"/>
      <c r="R46" s="776"/>
      <c r="S46" s="777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484" t="s">
        <v>2028</v>
      </c>
      <c r="D47" s="485"/>
      <c r="E47" s="484" t="s">
        <v>2029</v>
      </c>
      <c r="F47" s="485"/>
      <c r="G47" s="221">
        <v>46230</v>
      </c>
      <c r="H47" s="221">
        <f t="shared" ref="H47:H51" si="34">G47</f>
        <v>46230</v>
      </c>
      <c r="I47" s="221">
        <f t="shared" ref="I47:I49" si="35">H47+2</f>
        <v>46232</v>
      </c>
      <c r="J47" s="221">
        <f t="shared" ref="J47:J49" si="36">I47+1</f>
        <v>46233</v>
      </c>
      <c r="K47" s="221">
        <f t="shared" ref="K47:K49" si="37">J47+2</f>
        <v>46235</v>
      </c>
      <c r="L47" s="221">
        <f t="shared" ref="L47:L52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484" t="s">
        <v>1643</v>
      </c>
      <c r="D49" s="485"/>
      <c r="E49" s="484" t="s">
        <v>1644</v>
      </c>
      <c r="F49" s="485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486" t="s">
        <v>2433</v>
      </c>
      <c r="Q49" s="488"/>
      <c r="R49" s="451" t="s">
        <v>2434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636" t="s">
        <v>2032</v>
      </c>
      <c r="B50" s="776"/>
      <c r="C50" s="776"/>
      <c r="D50" s="776"/>
      <c r="E50" s="776"/>
      <c r="F50" s="776"/>
      <c r="G50" s="776"/>
      <c r="H50" s="776"/>
      <c r="I50" s="776"/>
      <c r="J50" s="776"/>
      <c r="K50" s="776"/>
      <c r="L50" s="776"/>
      <c r="M50" s="776"/>
      <c r="N50" s="776"/>
      <c r="O50" s="776"/>
      <c r="P50" s="776"/>
      <c r="Q50" s="776"/>
      <c r="R50" s="776"/>
      <c r="S50" s="777"/>
      <c r="T50" s="247"/>
      <c r="U50" s="229"/>
      <c r="V50" s="229"/>
      <c r="W50" s="229"/>
    </row>
    <row r="51" spans="1:23" s="216" customFormat="1" ht="15" hidden="1" customHeight="1">
      <c r="A51" s="184" t="s">
        <v>2368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2385</v>
      </c>
      <c r="O51" s="23" t="s">
        <v>2469</v>
      </c>
      <c r="P51" s="581" t="s">
        <v>2470</v>
      </c>
      <c r="Q51" s="583"/>
      <c r="R51" s="458" t="s">
        <v>2496</v>
      </c>
      <c r="S51" s="23" t="s">
        <v>2495</v>
      </c>
      <c r="T51" s="247" t="s">
        <v>2381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2368</v>
      </c>
      <c r="B53" s="230" t="s">
        <v>2369</v>
      </c>
      <c r="C53" s="486" t="s">
        <v>2065</v>
      </c>
      <c r="D53" s="487"/>
      <c r="E53" s="487"/>
      <c r="F53" s="487"/>
      <c r="G53" s="487"/>
      <c r="H53" s="487"/>
      <c r="I53" s="487"/>
      <c r="J53" s="487"/>
      <c r="K53" s="487"/>
      <c r="L53" s="488"/>
      <c r="M53" s="230" t="s">
        <v>2371</v>
      </c>
      <c r="N53" s="486" t="s">
        <v>2375</v>
      </c>
      <c r="O53" s="487"/>
      <c r="P53" s="487"/>
      <c r="Q53" s="487"/>
      <c r="R53" s="487"/>
      <c r="S53" s="488"/>
      <c r="T53" s="229"/>
      <c r="U53" s="229"/>
      <c r="V53" s="229"/>
      <c r="W53" s="229"/>
    </row>
    <row r="54" spans="1:23" s="216" customFormat="1" ht="15" hidden="1" customHeight="1">
      <c r="A54" s="636" t="s">
        <v>2065</v>
      </c>
      <c r="B54" s="637"/>
      <c r="C54" s="637"/>
      <c r="D54" s="637"/>
      <c r="E54" s="637"/>
      <c r="F54" s="637"/>
      <c r="G54" s="637"/>
      <c r="H54" s="637"/>
      <c r="I54" s="637"/>
      <c r="J54" s="637"/>
      <c r="K54" s="637"/>
      <c r="L54" s="637"/>
      <c r="M54" s="637"/>
      <c r="N54" s="637"/>
      <c r="O54" s="637"/>
      <c r="P54" s="637"/>
      <c r="Q54" s="637"/>
      <c r="R54" s="637"/>
      <c r="S54" s="638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2372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>H55+2</f>
        <v>46295</v>
      </c>
      <c r="J55" s="221">
        <f>I55+1</f>
        <v>46296</v>
      </c>
      <c r="K55" s="221">
        <v>46298</v>
      </c>
      <c r="L55" s="221">
        <v>46299</v>
      </c>
      <c r="M55" s="230" t="s">
        <v>2373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636" t="s">
        <v>2285</v>
      </c>
      <c r="B57" s="637"/>
      <c r="C57" s="637"/>
      <c r="D57" s="637"/>
      <c r="E57" s="637"/>
      <c r="F57" s="637"/>
      <c r="G57" s="637"/>
      <c r="H57" s="637"/>
      <c r="I57" s="637"/>
      <c r="J57" s="637"/>
      <c r="K57" s="637"/>
      <c r="L57" s="637"/>
      <c r="M57" s="637"/>
      <c r="N57" s="637"/>
      <c r="O57" s="637"/>
      <c r="P57" s="637"/>
      <c r="Q57" s="637"/>
      <c r="R57" s="637"/>
      <c r="S57" s="638"/>
      <c r="T57" s="229"/>
      <c r="U57" s="229"/>
      <c r="V57" s="229"/>
      <c r="W57" s="229"/>
    </row>
    <row r="58" spans="1:23" s="216" customFormat="1" ht="15" customHeight="1">
      <c r="A58" s="181" t="s">
        <v>2182</v>
      </c>
      <c r="B58" s="230" t="s">
        <v>2344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3" t="s">
        <v>39</v>
      </c>
      <c r="J58" s="106" t="s">
        <v>39</v>
      </c>
      <c r="K58" s="221">
        <v>46326</v>
      </c>
      <c r="L58" s="221">
        <v>46327</v>
      </c>
      <c r="M58" s="230" t="s">
        <v>2345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49">P58</f>
        <v>46332</v>
      </c>
      <c r="R58" s="221">
        <f t="shared" ref="R58" si="50">Q58+3</f>
        <v>46335</v>
      </c>
      <c r="S58" s="221">
        <f t="shared" ref="S58" si="51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v>46330</v>
      </c>
      <c r="J59" s="221">
        <v>46331</v>
      </c>
      <c r="K59" s="221">
        <f t="shared" ref="K59:K60" si="52">J59+2</f>
        <v>46333</v>
      </c>
      <c r="L59" s="221">
        <f t="shared" ref="L59:L60" si="53">K59+1</f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49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4">F60+3</f>
        <v>46335</v>
      </c>
      <c r="H60" s="221">
        <f t="shared" ref="H60" si="55">G60</f>
        <v>46335</v>
      </c>
      <c r="I60" s="221">
        <f t="shared" ref="I60" si="56">H60+2</f>
        <v>46337</v>
      </c>
      <c r="J60" s="221">
        <f t="shared" ref="J60" si="57">I60+1</f>
        <v>46338</v>
      </c>
      <c r="K60" s="221">
        <f t="shared" si="52"/>
        <v>46340</v>
      </c>
      <c r="L60" s="221">
        <f t="shared" si="53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49"/>
        <v>46346</v>
      </c>
      <c r="R60" s="221">
        <f t="shared" ref="R60" si="58">Q60+3</f>
        <v>46349</v>
      </c>
      <c r="S60" s="221">
        <f t="shared" ref="S60" si="59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0">I61+1</f>
        <v>46345</v>
      </c>
      <c r="K61" s="221">
        <f t="shared" ref="K61:K62" si="61">J61+2</f>
        <v>46347</v>
      </c>
      <c r="L61" s="221">
        <f t="shared" ref="L61:L62" si="62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2552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3">F62+3</f>
        <v>46349</v>
      </c>
      <c r="H62" s="221">
        <f t="shared" ref="H62" si="64">G62</f>
        <v>46349</v>
      </c>
      <c r="I62" s="221">
        <f t="shared" ref="I62" si="65">H62+2</f>
        <v>46351</v>
      </c>
      <c r="J62" s="221">
        <f t="shared" si="60"/>
        <v>46352</v>
      </c>
      <c r="K62" s="221">
        <f t="shared" si="61"/>
        <v>46354</v>
      </c>
      <c r="L62" s="221">
        <f t="shared" si="62"/>
        <v>46355</v>
      </c>
      <c r="M62" s="230" t="s">
        <v>2597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49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6">F63+3</f>
        <v>46356</v>
      </c>
      <c r="H63" s="221">
        <f t="shared" ref="H63" si="67">G63</f>
        <v>46356</v>
      </c>
      <c r="I63" s="221">
        <f t="shared" ref="I63" si="68">H63+2</f>
        <v>46358</v>
      </c>
      <c r="J63" s="221">
        <f t="shared" ref="J63" si="69">I63+1</f>
        <v>46359</v>
      </c>
      <c r="K63" s="221">
        <f t="shared" ref="K63" si="70">J63+2</f>
        <v>46361</v>
      </c>
      <c r="L63" s="221">
        <f t="shared" ref="L63" si="71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49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46" t="s">
        <v>1729</v>
      </c>
      <c r="C65" s="546"/>
      <c r="D65" s="546"/>
      <c r="E65" s="546"/>
      <c r="F65" s="546"/>
      <c r="G65" s="546"/>
      <c r="H65" s="546"/>
      <c r="I65" s="546"/>
      <c r="J65" s="546"/>
      <c r="K65" s="546"/>
      <c r="L65" s="546"/>
      <c r="M65" s="546"/>
      <c r="N65" s="546"/>
    </row>
    <row r="66" spans="1:21" s="214" customFormat="1" ht="16.5" customHeight="1">
      <c r="A66" s="32" t="s">
        <v>256</v>
      </c>
      <c r="B66" s="770" t="s">
        <v>1730</v>
      </c>
      <c r="C66" s="770"/>
      <c r="D66" s="770"/>
      <c r="E66" s="770"/>
      <c r="F66" s="770"/>
      <c r="G66" s="770"/>
      <c r="H66" s="770"/>
      <c r="I66" s="770"/>
      <c r="J66" s="770"/>
      <c r="K66" s="770"/>
      <c r="L66" s="770"/>
      <c r="M66" s="770"/>
      <c r="N66" s="770"/>
    </row>
    <row r="67" spans="1:21" s="214" customFormat="1" ht="15" customHeight="1">
      <c r="A67" s="32" t="s">
        <v>164</v>
      </c>
      <c r="B67" s="550" t="s">
        <v>258</v>
      </c>
      <c r="C67" s="550"/>
      <c r="D67" s="550"/>
      <c r="E67" s="550"/>
      <c r="F67" s="550"/>
      <c r="G67" s="550"/>
      <c r="H67" s="550"/>
      <c r="I67" s="550"/>
      <c r="J67" s="550"/>
      <c r="K67" s="550"/>
      <c r="L67" s="550"/>
      <c r="M67" s="550"/>
      <c r="N67" s="550"/>
    </row>
    <row r="68" spans="1:21" s="214" customFormat="1" ht="15" customHeight="1">
      <c r="A68" s="130" t="s">
        <v>1664</v>
      </c>
      <c r="B68" s="550" t="s">
        <v>1665</v>
      </c>
      <c r="C68" s="550"/>
      <c r="D68" s="550"/>
      <c r="E68" s="550"/>
      <c r="F68" s="550"/>
      <c r="G68" s="550"/>
      <c r="H68" s="550"/>
      <c r="I68" s="550"/>
      <c r="J68" s="550"/>
      <c r="K68" s="550"/>
      <c r="L68" s="550"/>
      <c r="M68" s="550"/>
      <c r="N68" s="550"/>
    </row>
    <row r="69" spans="1:21" s="214" customFormat="1">
      <c r="A69" s="130" t="s">
        <v>381</v>
      </c>
      <c r="B69" s="550" t="s">
        <v>1663</v>
      </c>
      <c r="C69" s="550"/>
      <c r="D69" s="550"/>
      <c r="E69" s="550"/>
      <c r="F69" s="550"/>
      <c r="G69" s="550"/>
      <c r="H69" s="550"/>
      <c r="I69" s="550"/>
      <c r="J69" s="550"/>
      <c r="K69" s="550"/>
      <c r="L69" s="550"/>
      <c r="M69" s="550"/>
      <c r="N69" s="550"/>
    </row>
    <row r="70" spans="1:21" s="214" customFormat="1">
      <c r="A70" s="130" t="s">
        <v>1731</v>
      </c>
      <c r="B70" s="550" t="s">
        <v>1732</v>
      </c>
      <c r="C70" s="550"/>
      <c r="D70" s="550"/>
      <c r="E70" s="550"/>
      <c r="F70" s="550"/>
      <c r="G70" s="550"/>
      <c r="H70" s="550"/>
      <c r="I70" s="550"/>
      <c r="J70" s="550"/>
      <c r="K70" s="550"/>
      <c r="L70" s="550"/>
      <c r="M70" s="550"/>
      <c r="N70" s="550"/>
    </row>
    <row r="71" spans="1:21" s="214" customFormat="1">
      <c r="A71" s="130" t="s">
        <v>386</v>
      </c>
      <c r="B71" s="550" t="s">
        <v>1733</v>
      </c>
      <c r="C71" s="550"/>
      <c r="D71" s="550"/>
      <c r="E71" s="550"/>
      <c r="F71" s="550"/>
      <c r="G71" s="550"/>
      <c r="H71" s="550"/>
      <c r="I71" s="550"/>
      <c r="J71" s="550"/>
      <c r="K71" s="550"/>
      <c r="L71" s="550"/>
      <c r="M71" s="550"/>
      <c r="N71" s="550"/>
    </row>
    <row r="79" spans="1:21">
      <c r="U79" t="s">
        <v>178</v>
      </c>
    </row>
  </sheetData>
  <mergeCells count="120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="90" zoomScaleNormal="90" workbookViewId="0">
      <selection activeCell="C48" sqref="C48:L48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</row>
    <row r="2" spans="1:243" customFormat="1" ht="17.399999999999999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498" t="s">
        <v>1734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</row>
    <row r="5" spans="1:243" ht="15" hidden="1" customHeight="1">
      <c r="A5" s="9" t="s">
        <v>4</v>
      </c>
      <c r="B5" s="9" t="s">
        <v>5</v>
      </c>
      <c r="C5" s="645" t="s">
        <v>245</v>
      </c>
      <c r="D5" s="646"/>
      <c r="E5" s="499" t="s">
        <v>468</v>
      </c>
      <c r="F5" s="499"/>
      <c r="G5" s="500" t="s">
        <v>469</v>
      </c>
      <c r="H5" s="501"/>
      <c r="I5" s="645" t="s">
        <v>1409</v>
      </c>
      <c r="J5" s="646"/>
      <c r="K5" s="11" t="s">
        <v>5</v>
      </c>
      <c r="L5" s="645" t="s">
        <v>245</v>
      </c>
      <c r="M5" s="646"/>
      <c r="N5" s="499" t="s">
        <v>468</v>
      </c>
      <c r="O5" s="499"/>
      <c r="P5" s="500" t="s">
        <v>469</v>
      </c>
      <c r="Q5" s="501"/>
      <c r="R5" s="94" t="s">
        <v>178</v>
      </c>
    </row>
    <row r="6" spans="1:243" ht="15" hidden="1" customHeight="1">
      <c r="A6" s="10" t="s">
        <v>13</v>
      </c>
      <c r="B6" s="10" t="s">
        <v>14</v>
      </c>
      <c r="C6" s="504" t="s">
        <v>1735</v>
      </c>
      <c r="D6" s="505"/>
      <c r="E6" s="492" t="s">
        <v>1736</v>
      </c>
      <c r="F6" s="493"/>
      <c r="G6" s="492" t="s">
        <v>1410</v>
      </c>
      <c r="H6" s="493"/>
      <c r="I6" s="504" t="s">
        <v>1737</v>
      </c>
      <c r="J6" s="505"/>
      <c r="K6" s="10" t="s">
        <v>14</v>
      </c>
      <c r="L6" s="504" t="s">
        <v>1735</v>
      </c>
      <c r="M6" s="505"/>
      <c r="N6" s="492" t="s">
        <v>1736</v>
      </c>
      <c r="O6" s="493"/>
      <c r="P6" s="492" t="s">
        <v>1410</v>
      </c>
      <c r="Q6" s="493"/>
    </row>
    <row r="7" spans="1:243" ht="15" hidden="1" customHeight="1">
      <c r="A7" s="14"/>
      <c r="B7" s="98"/>
      <c r="C7" s="492" t="s">
        <v>22</v>
      </c>
      <c r="D7" s="493"/>
      <c r="E7" s="492" t="s">
        <v>22</v>
      </c>
      <c r="F7" s="493"/>
      <c r="G7" s="492" t="s">
        <v>22</v>
      </c>
      <c r="H7" s="493"/>
      <c r="I7" s="492" t="s">
        <v>22</v>
      </c>
      <c r="J7" s="493"/>
      <c r="K7" s="10"/>
      <c r="L7" s="492" t="s">
        <v>22</v>
      </c>
      <c r="M7" s="493"/>
      <c r="N7" s="492" t="s">
        <v>22</v>
      </c>
      <c r="O7" s="493"/>
      <c r="P7" s="492" t="s">
        <v>22</v>
      </c>
      <c r="Q7" s="493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484" t="s">
        <v>1748</v>
      </c>
      <c r="M10" s="485"/>
      <c r="N10" s="484" t="s">
        <v>1749</v>
      </c>
      <c r="O10" s="485"/>
      <c r="P10" s="484" t="s">
        <v>1750</v>
      </c>
      <c r="Q10" s="485"/>
    </row>
    <row r="11" spans="1:243" ht="35.4" hidden="1" customHeight="1">
      <c r="A11" s="27" t="s">
        <v>1745</v>
      </c>
      <c r="B11" s="196" t="s">
        <v>1302</v>
      </c>
      <c r="C11" s="593" t="s">
        <v>208</v>
      </c>
      <c r="D11" s="593"/>
      <c r="E11" s="593"/>
      <c r="F11" s="593"/>
      <c r="G11" s="593"/>
      <c r="H11" s="593"/>
      <c r="I11" s="593"/>
      <c r="J11" s="593"/>
      <c r="K11" s="198" t="s">
        <v>1303</v>
      </c>
      <c r="L11" s="593" t="s">
        <v>208</v>
      </c>
      <c r="M11" s="593"/>
      <c r="N11" s="593"/>
      <c r="O11" s="593"/>
      <c r="P11" s="593"/>
      <c r="Q11" s="593"/>
    </row>
    <row r="12" spans="1:243" ht="35.4" hidden="1" customHeight="1">
      <c r="A12" s="27" t="s">
        <v>1745</v>
      </c>
      <c r="B12" s="196" t="s">
        <v>717</v>
      </c>
      <c r="C12" s="593" t="s">
        <v>208</v>
      </c>
      <c r="D12" s="593"/>
      <c r="E12" s="593"/>
      <c r="F12" s="593"/>
      <c r="G12" s="593"/>
      <c r="H12" s="593"/>
      <c r="I12" s="593"/>
      <c r="J12" s="593"/>
      <c r="K12" s="198" t="s">
        <v>718</v>
      </c>
      <c r="L12" s="593" t="s">
        <v>208</v>
      </c>
      <c r="M12" s="593"/>
      <c r="N12" s="593"/>
      <c r="O12" s="593"/>
      <c r="P12" s="593"/>
      <c r="Q12" s="593"/>
    </row>
    <row r="13" spans="1:243" ht="35.4" hidden="1" customHeight="1">
      <c r="A13" s="177" t="s">
        <v>1745</v>
      </c>
      <c r="B13" s="201" t="s">
        <v>719</v>
      </c>
      <c r="C13" s="593" t="s">
        <v>208</v>
      </c>
      <c r="D13" s="593"/>
      <c r="E13" s="593"/>
      <c r="F13" s="593"/>
      <c r="G13" s="593"/>
      <c r="H13" s="593"/>
      <c r="I13" s="593"/>
      <c r="J13" s="593"/>
      <c r="K13" s="198" t="s">
        <v>720</v>
      </c>
      <c r="L13" s="593" t="s">
        <v>208</v>
      </c>
      <c r="M13" s="593"/>
      <c r="N13" s="593"/>
      <c r="O13" s="593"/>
      <c r="P13" s="593"/>
      <c r="Q13" s="593"/>
    </row>
    <row r="14" spans="1:243" ht="35.4" hidden="1" customHeight="1">
      <c r="A14" s="177" t="s">
        <v>1745</v>
      </c>
      <c r="B14" s="201" t="s">
        <v>721</v>
      </c>
      <c r="C14" s="806" t="s">
        <v>1748</v>
      </c>
      <c r="D14" s="807"/>
      <c r="E14" s="806" t="s">
        <v>1749</v>
      </c>
      <c r="F14" s="807"/>
      <c r="G14" s="806" t="s">
        <v>1750</v>
      </c>
      <c r="H14" s="807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808" t="s">
        <v>1751</v>
      </c>
      <c r="O14" s="809"/>
      <c r="P14" s="809"/>
      <c r="Q14" s="810"/>
    </row>
    <row r="15" spans="1:243" ht="35.4" hidden="1" customHeight="1">
      <c r="A15" s="177" t="s">
        <v>1745</v>
      </c>
      <c r="B15" s="201" t="s">
        <v>723</v>
      </c>
      <c r="C15" s="811" t="s">
        <v>208</v>
      </c>
      <c r="D15" s="811"/>
      <c r="E15" s="811"/>
      <c r="F15" s="811"/>
      <c r="G15" s="811"/>
      <c r="H15" s="811"/>
      <c r="I15" s="811"/>
      <c r="J15" s="811"/>
      <c r="K15" s="198" t="s">
        <v>724</v>
      </c>
      <c r="L15" s="808" t="s">
        <v>208</v>
      </c>
      <c r="M15" s="809"/>
      <c r="N15" s="809"/>
      <c r="O15" s="809"/>
      <c r="P15" s="809"/>
      <c r="Q15" s="810"/>
    </row>
    <row r="16" spans="1:243" ht="35.4" hidden="1" customHeight="1">
      <c r="A16" s="177" t="s">
        <v>1745</v>
      </c>
      <c r="B16" s="201" t="s">
        <v>728</v>
      </c>
      <c r="C16" s="581" t="s">
        <v>337</v>
      </c>
      <c r="D16" s="582"/>
      <c r="E16" s="582"/>
      <c r="F16" s="582"/>
      <c r="G16" s="582"/>
      <c r="H16" s="582"/>
      <c r="I16" s="582"/>
      <c r="J16" s="583"/>
      <c r="K16" s="198" t="s">
        <v>729</v>
      </c>
      <c r="L16" s="581" t="s">
        <v>337</v>
      </c>
      <c r="M16" s="582"/>
      <c r="N16" s="582"/>
      <c r="O16" s="582"/>
      <c r="P16" s="582"/>
      <c r="Q16" s="583"/>
    </row>
    <row r="17" spans="1:19" ht="35.4" hidden="1" customHeight="1">
      <c r="A17" s="177" t="s">
        <v>1745</v>
      </c>
      <c r="B17" s="201" t="s">
        <v>726</v>
      </c>
      <c r="C17" s="581" t="s">
        <v>337</v>
      </c>
      <c r="D17" s="582"/>
      <c r="E17" s="582"/>
      <c r="F17" s="582"/>
      <c r="G17" s="582"/>
      <c r="H17" s="582"/>
      <c r="I17" s="582"/>
      <c r="J17" s="583"/>
      <c r="K17" s="198" t="s">
        <v>727</v>
      </c>
      <c r="L17" s="581" t="s">
        <v>337</v>
      </c>
      <c r="M17" s="582"/>
      <c r="N17" s="582"/>
      <c r="O17" s="582"/>
      <c r="P17" s="582"/>
      <c r="Q17" s="583"/>
    </row>
    <row r="18" spans="1:19" ht="35.4" hidden="1" customHeight="1">
      <c r="A18" s="636" t="s">
        <v>208</v>
      </c>
      <c r="B18" s="637"/>
      <c r="C18" s="637"/>
      <c r="D18" s="637"/>
      <c r="E18" s="637"/>
      <c r="F18" s="637"/>
      <c r="G18" s="637"/>
      <c r="H18" s="637"/>
      <c r="I18" s="637"/>
      <c r="J18" s="637"/>
      <c r="K18" s="637"/>
      <c r="L18" s="507"/>
      <c r="M18" s="507"/>
      <c r="N18" s="507"/>
      <c r="O18" s="507"/>
      <c r="P18" s="507"/>
      <c r="Q18" s="508"/>
    </row>
    <row r="19" spans="1:19" ht="35.4" hidden="1" customHeight="1">
      <c r="A19" s="177" t="s">
        <v>1745</v>
      </c>
      <c r="B19" s="201" t="s">
        <v>732</v>
      </c>
      <c r="C19" s="803" t="s">
        <v>208</v>
      </c>
      <c r="D19" s="803"/>
      <c r="E19" s="803"/>
      <c r="F19" s="803"/>
      <c r="G19" s="803"/>
      <c r="H19" s="803"/>
      <c r="I19" s="803"/>
      <c r="J19" s="803"/>
      <c r="K19" s="198" t="s">
        <v>733</v>
      </c>
      <c r="L19" s="803" t="s">
        <v>208</v>
      </c>
      <c r="M19" s="803"/>
      <c r="N19" s="803"/>
      <c r="O19" s="803"/>
      <c r="P19" s="803"/>
      <c r="Q19" s="803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484" t="s">
        <v>1755</v>
      </c>
      <c r="F20" s="485"/>
      <c r="G20" s="484" t="s">
        <v>1756</v>
      </c>
      <c r="H20" s="485"/>
      <c r="I20" s="67">
        <v>46092</v>
      </c>
      <c r="J20" s="115">
        <f>I20+1</f>
        <v>46093</v>
      </c>
      <c r="K20" s="205" t="s">
        <v>729</v>
      </c>
      <c r="L20" s="804" t="s">
        <v>1757</v>
      </c>
      <c r="M20" s="805"/>
      <c r="N20" s="804" t="s">
        <v>1758</v>
      </c>
      <c r="O20" s="805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36" t="s">
        <v>1722</v>
      </c>
      <c r="B22" s="637"/>
      <c r="C22" s="637"/>
      <c r="D22" s="637"/>
      <c r="E22" s="637"/>
      <c r="F22" s="637"/>
      <c r="G22" s="637"/>
      <c r="H22" s="637"/>
      <c r="I22" s="637"/>
      <c r="J22" s="637"/>
      <c r="K22" s="637"/>
      <c r="L22" s="637"/>
      <c r="M22" s="637"/>
      <c r="N22" s="637"/>
      <c r="O22" s="637"/>
      <c r="P22" s="637"/>
      <c r="Q22" s="638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581" t="s">
        <v>328</v>
      </c>
      <c r="M23" s="583" t="s">
        <v>309</v>
      </c>
      <c r="N23" s="489" t="s">
        <v>1762</v>
      </c>
      <c r="O23" s="490" t="s">
        <v>309</v>
      </c>
      <c r="P23" s="489" t="s">
        <v>1763</v>
      </c>
      <c r="Q23" s="490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489" t="s">
        <v>1766</v>
      </c>
      <c r="D24" s="490" t="s">
        <v>309</v>
      </c>
      <c r="E24" s="489" t="s">
        <v>1767</v>
      </c>
      <c r="F24" s="490" t="s">
        <v>309</v>
      </c>
      <c r="G24" s="489" t="s">
        <v>1768</v>
      </c>
      <c r="H24" s="490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581" t="s">
        <v>1771</v>
      </c>
      <c r="O24" s="583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36" t="s">
        <v>1772</v>
      </c>
      <c r="B25" s="637"/>
      <c r="C25" s="637"/>
      <c r="D25" s="637"/>
      <c r="E25" s="637"/>
      <c r="F25" s="637"/>
      <c r="G25" s="637"/>
      <c r="H25" s="637"/>
      <c r="I25" s="637"/>
      <c r="J25" s="637"/>
      <c r="K25" s="637"/>
      <c r="L25" s="637"/>
      <c r="M25" s="637"/>
      <c r="N25" s="637"/>
      <c r="O25" s="637"/>
      <c r="P25" s="637"/>
      <c r="Q25" s="638"/>
      <c r="R25" s="148"/>
    </row>
    <row r="26" spans="1:19" ht="35.4" hidden="1" customHeight="1">
      <c r="A26" s="176" t="s">
        <v>460</v>
      </c>
      <c r="B26" s="201" t="s">
        <v>750</v>
      </c>
      <c r="C26" s="581" t="s">
        <v>1773</v>
      </c>
      <c r="D26" s="583" t="s">
        <v>309</v>
      </c>
      <c r="E26" s="581" t="s">
        <v>1774</v>
      </c>
      <c r="F26" s="583" t="s">
        <v>309</v>
      </c>
      <c r="G26" s="581" t="s">
        <v>1775</v>
      </c>
      <c r="H26" s="583" t="s">
        <v>309</v>
      </c>
      <c r="I26" s="67">
        <v>46145</v>
      </c>
      <c r="J26" s="115">
        <f>I26+1</f>
        <v>46146</v>
      </c>
      <c r="K26" s="198" t="s">
        <v>751</v>
      </c>
      <c r="L26" s="581" t="s">
        <v>1776</v>
      </c>
      <c r="M26" s="583" t="s">
        <v>309</v>
      </c>
      <c r="N26" s="581" t="s">
        <v>1777</v>
      </c>
      <c r="O26" s="583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799" t="s">
        <v>1634</v>
      </c>
      <c r="D27" s="800" t="s">
        <v>309</v>
      </c>
      <c r="E27" s="799" t="s">
        <v>1635</v>
      </c>
      <c r="F27" s="800" t="s">
        <v>309</v>
      </c>
      <c r="G27" s="489" t="s">
        <v>1636</v>
      </c>
      <c r="H27" s="490" t="s">
        <v>309</v>
      </c>
      <c r="I27" s="67">
        <v>46173</v>
      </c>
      <c r="J27" s="115">
        <f>I27+1</f>
        <v>46174</v>
      </c>
      <c r="K27" s="211" t="s">
        <v>747</v>
      </c>
      <c r="L27" s="581" t="s">
        <v>1010</v>
      </c>
      <c r="M27" s="583" t="s">
        <v>309</v>
      </c>
      <c r="N27" s="581" t="s">
        <v>1779</v>
      </c>
      <c r="O27" s="583" t="s">
        <v>309</v>
      </c>
      <c r="P27" s="581" t="s">
        <v>1780</v>
      </c>
      <c r="Q27" s="583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489" t="s">
        <v>1781</v>
      </c>
      <c r="D28" s="490" t="s">
        <v>309</v>
      </c>
      <c r="E28" s="801" t="s">
        <v>328</v>
      </c>
      <c r="F28" s="802" t="s">
        <v>309</v>
      </c>
      <c r="G28" s="489" t="s">
        <v>1782</v>
      </c>
      <c r="H28" s="490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581" t="s">
        <v>1010</v>
      </c>
      <c r="D29" s="583" t="s">
        <v>309</v>
      </c>
      <c r="E29" s="581" t="s">
        <v>1779</v>
      </c>
      <c r="F29" s="583" t="s">
        <v>309</v>
      </c>
      <c r="G29" s="581" t="s">
        <v>1780</v>
      </c>
      <c r="H29" s="583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489" t="s">
        <v>1649</v>
      </c>
      <c r="M29" s="490" t="s">
        <v>309</v>
      </c>
      <c r="N29" s="489" t="s">
        <v>1650</v>
      </c>
      <c r="O29" s="490" t="s">
        <v>309</v>
      </c>
      <c r="P29" s="489" t="s">
        <v>1651</v>
      </c>
      <c r="Q29" s="490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604" t="s">
        <v>208</v>
      </c>
      <c r="B31" s="605"/>
      <c r="C31" s="605"/>
      <c r="D31" s="605"/>
      <c r="E31" s="605"/>
      <c r="F31" s="605"/>
      <c r="G31" s="605"/>
      <c r="H31" s="605"/>
      <c r="I31" s="605"/>
      <c r="J31" s="605"/>
      <c r="K31" s="605"/>
      <c r="L31" s="605"/>
      <c r="M31" s="605"/>
      <c r="N31" s="605"/>
      <c r="O31" s="605"/>
      <c r="P31" s="605"/>
      <c r="Q31" s="606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489" t="s">
        <v>2033</v>
      </c>
      <c r="M33" s="490"/>
      <c r="N33" s="489" t="s">
        <v>2034</v>
      </c>
      <c r="O33" s="490"/>
      <c r="P33" s="489" t="s">
        <v>2035</v>
      </c>
      <c r="Q33" s="490"/>
      <c r="R33" s="148"/>
    </row>
    <row r="34" spans="1:20" ht="35.4" hidden="1" customHeight="1">
      <c r="A34" s="636" t="s">
        <v>2032</v>
      </c>
      <c r="B34" s="637"/>
      <c r="C34" s="637"/>
      <c r="D34" s="637"/>
      <c r="E34" s="637"/>
      <c r="F34" s="637"/>
      <c r="G34" s="637"/>
      <c r="H34" s="637"/>
      <c r="I34" s="637"/>
      <c r="J34" s="637"/>
      <c r="K34" s="637"/>
      <c r="L34" s="637"/>
      <c r="M34" s="637"/>
      <c r="N34" s="637"/>
      <c r="O34" s="637"/>
      <c r="P34" s="637"/>
      <c r="Q34" s="638"/>
      <c r="R34" s="148"/>
    </row>
    <row r="35" spans="1:20" ht="15" hidden="1" customHeight="1">
      <c r="A35" s="184" t="s">
        <v>2059</v>
      </c>
      <c r="B35" s="210" t="s">
        <v>750</v>
      </c>
      <c r="C35" s="489" t="s">
        <v>2033</v>
      </c>
      <c r="D35" s="490"/>
      <c r="E35" s="489" t="s">
        <v>2034</v>
      </c>
      <c r="F35" s="490"/>
      <c r="G35" s="489" t="s">
        <v>2035</v>
      </c>
      <c r="H35" s="490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54" t="s">
        <v>2065</v>
      </c>
      <c r="D36" s="655"/>
      <c r="E36" s="655"/>
      <c r="F36" s="655"/>
      <c r="G36" s="655"/>
      <c r="H36" s="655"/>
      <c r="I36" s="655"/>
      <c r="J36" s="656"/>
      <c r="K36" s="210" t="s">
        <v>753</v>
      </c>
      <c r="L36" s="581" t="s">
        <v>2065</v>
      </c>
      <c r="M36" s="582"/>
      <c r="N36" s="582"/>
      <c r="O36" s="582"/>
      <c r="P36" s="582"/>
      <c r="Q36" s="583"/>
      <c r="R36" s="148"/>
    </row>
    <row r="37" spans="1:20" ht="15" hidden="1" customHeight="1">
      <c r="A37" s="636" t="s">
        <v>2235</v>
      </c>
      <c r="B37" s="637"/>
      <c r="C37" s="637"/>
      <c r="D37" s="637"/>
      <c r="E37" s="637"/>
      <c r="F37" s="637"/>
      <c r="G37" s="637"/>
      <c r="H37" s="637"/>
      <c r="I37" s="637"/>
      <c r="J37" s="637"/>
      <c r="K37" s="637"/>
      <c r="L37" s="637"/>
      <c r="M37" s="637"/>
      <c r="N37" s="637"/>
      <c r="O37" s="637"/>
      <c r="P37" s="637"/>
      <c r="Q37" s="638"/>
      <c r="R37" s="148"/>
    </row>
    <row r="38" spans="1:20" ht="15" hidden="1" customHeight="1">
      <c r="A38" s="178" t="s">
        <v>2309</v>
      </c>
      <c r="B38" s="210" t="s">
        <v>2062</v>
      </c>
      <c r="C38" s="489" t="s">
        <v>2236</v>
      </c>
      <c r="D38" s="490"/>
      <c r="E38" s="489" t="s">
        <v>2035</v>
      </c>
      <c r="F38" s="490"/>
      <c r="G38" s="489" t="s">
        <v>2237</v>
      </c>
      <c r="H38" s="490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498" t="s">
        <v>2297</v>
      </c>
      <c r="B39" s="498"/>
      <c r="C39" s="498"/>
      <c r="D39" s="498"/>
      <c r="E39" s="498"/>
      <c r="F39" s="498"/>
      <c r="G39" s="498"/>
      <c r="H39" s="498"/>
      <c r="I39" s="498"/>
      <c r="J39" s="498"/>
      <c r="K39" s="498"/>
      <c r="L39" s="498"/>
      <c r="M39" s="498"/>
      <c r="N39" s="498"/>
      <c r="O39" s="498"/>
      <c r="P39" s="498"/>
      <c r="Q39" s="498"/>
    </row>
    <row r="40" spans="1:20" ht="15" customHeight="1">
      <c r="A40" s="9" t="s">
        <v>4</v>
      </c>
      <c r="B40" s="9" t="s">
        <v>5</v>
      </c>
      <c r="C40" s="645" t="s">
        <v>245</v>
      </c>
      <c r="D40" s="646"/>
      <c r="E40" s="499" t="s">
        <v>468</v>
      </c>
      <c r="F40" s="499"/>
      <c r="G40" s="500" t="s">
        <v>469</v>
      </c>
      <c r="H40" s="501"/>
      <c r="I40" s="645" t="s">
        <v>1409</v>
      </c>
      <c r="J40" s="646"/>
      <c r="K40" s="645" t="s">
        <v>2295</v>
      </c>
      <c r="L40" s="646"/>
      <c r="M40" s="11" t="s">
        <v>5</v>
      </c>
      <c r="N40" s="645" t="s">
        <v>245</v>
      </c>
      <c r="O40" s="646"/>
      <c r="P40" s="499" t="s">
        <v>468</v>
      </c>
      <c r="Q40" s="499"/>
      <c r="R40" s="500" t="s">
        <v>469</v>
      </c>
      <c r="S40" s="501"/>
      <c r="T40" s="94" t="s">
        <v>178</v>
      </c>
    </row>
    <row r="41" spans="1:20" ht="15" customHeight="1">
      <c r="A41" s="10" t="s">
        <v>13</v>
      </c>
      <c r="B41" s="10" t="s">
        <v>14</v>
      </c>
      <c r="C41" s="504" t="s">
        <v>1735</v>
      </c>
      <c r="D41" s="505"/>
      <c r="E41" s="492" t="s">
        <v>1736</v>
      </c>
      <c r="F41" s="493"/>
      <c r="G41" s="492" t="s">
        <v>1410</v>
      </c>
      <c r="H41" s="493"/>
      <c r="I41" s="504" t="s">
        <v>1737</v>
      </c>
      <c r="J41" s="505"/>
      <c r="K41" s="504" t="s">
        <v>2299</v>
      </c>
      <c r="L41" s="505"/>
      <c r="M41" s="10" t="s">
        <v>14</v>
      </c>
      <c r="N41" s="504" t="s">
        <v>1735</v>
      </c>
      <c r="O41" s="505"/>
      <c r="P41" s="492" t="s">
        <v>1736</v>
      </c>
      <c r="Q41" s="493"/>
      <c r="R41" s="492" t="s">
        <v>1410</v>
      </c>
      <c r="S41" s="493"/>
    </row>
    <row r="42" spans="1:20" ht="15" customHeight="1">
      <c r="A42" s="14"/>
      <c r="B42" s="98"/>
      <c r="C42" s="492" t="s">
        <v>22</v>
      </c>
      <c r="D42" s="493"/>
      <c r="E42" s="492" t="s">
        <v>22</v>
      </c>
      <c r="F42" s="493"/>
      <c r="G42" s="492" t="s">
        <v>22</v>
      </c>
      <c r="H42" s="493"/>
      <c r="I42" s="492" t="s">
        <v>22</v>
      </c>
      <c r="J42" s="493"/>
      <c r="K42" s="492" t="s">
        <v>22</v>
      </c>
      <c r="L42" s="493"/>
      <c r="M42" s="10"/>
      <c r="N42" s="492" t="s">
        <v>22</v>
      </c>
      <c r="O42" s="493"/>
      <c r="P42" s="492" t="s">
        <v>22</v>
      </c>
      <c r="Q42" s="493"/>
      <c r="R42" s="492" t="s">
        <v>22</v>
      </c>
      <c r="S42" s="493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636" t="s">
        <v>2235</v>
      </c>
      <c r="B44" s="637"/>
      <c r="C44" s="637"/>
      <c r="D44" s="637"/>
      <c r="E44" s="637"/>
      <c r="F44" s="637"/>
      <c r="G44" s="637"/>
      <c r="H44" s="637"/>
      <c r="I44" s="637"/>
      <c r="J44" s="637"/>
      <c r="K44" s="637"/>
      <c r="L44" s="637"/>
      <c r="M44" s="637"/>
      <c r="N44" s="637"/>
      <c r="O44" s="637"/>
      <c r="P44" s="637"/>
      <c r="Q44" s="637"/>
      <c r="R44" s="637"/>
      <c r="S44" s="637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89" t="s">
        <v>2440</v>
      </c>
      <c r="J45" s="490"/>
      <c r="K45" s="489" t="s">
        <v>2441</v>
      </c>
      <c r="L45" s="490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484" t="s">
        <v>2506</v>
      </c>
      <c r="O46" s="485"/>
      <c r="P46" s="484" t="s">
        <v>2505</v>
      </c>
      <c r="Q46" s="485"/>
      <c r="R46" s="484" t="s">
        <v>2394</v>
      </c>
      <c r="S46" s="485"/>
      <c r="T46" s="75" t="s">
        <v>2391</v>
      </c>
    </row>
    <row r="47" spans="1:20" ht="15" customHeight="1">
      <c r="A47" s="178" t="s">
        <v>372</v>
      </c>
      <c r="B47" s="210" t="s">
        <v>1439</v>
      </c>
      <c r="C47" s="581" t="s">
        <v>2065</v>
      </c>
      <c r="D47" s="582"/>
      <c r="E47" s="582"/>
      <c r="F47" s="582"/>
      <c r="G47" s="582"/>
      <c r="H47" s="582"/>
      <c r="I47" s="582"/>
      <c r="J47" s="582"/>
      <c r="K47" s="582"/>
      <c r="L47" s="583"/>
      <c r="M47" s="210" t="s">
        <v>1430</v>
      </c>
      <c r="N47" s="581" t="s">
        <v>2065</v>
      </c>
      <c r="O47" s="582"/>
      <c r="P47" s="582"/>
      <c r="Q47" s="582"/>
      <c r="R47" s="582"/>
      <c r="S47" s="583"/>
    </row>
    <row r="48" spans="1:20" ht="15" customHeight="1">
      <c r="A48" s="178" t="s">
        <v>372</v>
      </c>
      <c r="B48" s="210" t="s">
        <v>1391</v>
      </c>
      <c r="C48" s="581" t="s">
        <v>2065</v>
      </c>
      <c r="D48" s="582"/>
      <c r="E48" s="582"/>
      <c r="F48" s="582"/>
      <c r="G48" s="582"/>
      <c r="H48" s="582"/>
      <c r="I48" s="582"/>
      <c r="J48" s="582"/>
      <c r="K48" s="582"/>
      <c r="L48" s="583"/>
      <c r="M48" s="210" t="s">
        <v>1390</v>
      </c>
      <c r="N48" s="581" t="s">
        <v>2065</v>
      </c>
      <c r="O48" s="582"/>
      <c r="P48" s="582"/>
      <c r="Q48" s="582"/>
      <c r="R48" s="582"/>
      <c r="S48" s="583"/>
    </row>
    <row r="49" spans="1:23" ht="15" customHeight="1">
      <c r="A49" s="178" t="s">
        <v>372</v>
      </c>
      <c r="B49" s="210" t="s">
        <v>1440</v>
      </c>
      <c r="C49" s="581" t="s">
        <v>2065</v>
      </c>
      <c r="D49" s="582"/>
      <c r="E49" s="582"/>
      <c r="F49" s="582"/>
      <c r="G49" s="582"/>
      <c r="H49" s="582"/>
      <c r="I49" s="582"/>
      <c r="J49" s="582"/>
      <c r="K49" s="582"/>
      <c r="L49" s="583"/>
      <c r="M49" s="210" t="s">
        <v>1441</v>
      </c>
      <c r="N49" s="581" t="s">
        <v>2065</v>
      </c>
      <c r="O49" s="582"/>
      <c r="P49" s="582"/>
      <c r="Q49" s="582"/>
      <c r="R49" s="582"/>
      <c r="S49" s="583"/>
    </row>
    <row r="50" spans="1:23" ht="15" customHeight="1">
      <c r="A50" s="178" t="s">
        <v>372</v>
      </c>
      <c r="B50" s="210" t="s">
        <v>1826</v>
      </c>
      <c r="C50" s="489" t="s">
        <v>2571</v>
      </c>
      <c r="D50" s="490"/>
      <c r="E50" s="484" t="s">
        <v>2501</v>
      </c>
      <c r="F50" s="485"/>
      <c r="G50" s="484" t="s">
        <v>2503</v>
      </c>
      <c r="H50" s="485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06" t="s">
        <v>2239</v>
      </c>
      <c r="S51" s="106" t="s">
        <v>2239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5">C52</f>
        <v>46330</v>
      </c>
      <c r="E52" s="106" t="s">
        <v>2239</v>
      </c>
      <c r="F52" s="106" t="s">
        <v>2239</v>
      </c>
      <c r="G52" s="106" t="s">
        <v>2239</v>
      </c>
      <c r="H52" s="106" t="s">
        <v>2239</v>
      </c>
      <c r="I52" s="67">
        <v>46334</v>
      </c>
      <c r="J52" s="115">
        <f t="shared" ref="J52" si="36">I52+1</f>
        <v>46335</v>
      </c>
      <c r="K52" s="67">
        <f t="shared" ref="K52" si="37">J52+1</f>
        <v>46336</v>
      </c>
      <c r="L52" s="67">
        <f t="shared" ref="L52" si="38">K52</f>
        <v>46336</v>
      </c>
      <c r="M52" s="210" t="s">
        <v>2043</v>
      </c>
      <c r="N52" s="67">
        <f>L52+1</f>
        <v>46337</v>
      </c>
      <c r="O52" s="67">
        <f t="shared" ref="O52" si="39">N52</f>
        <v>46337</v>
      </c>
      <c r="P52" s="106" t="s">
        <v>2239</v>
      </c>
      <c r="Q52" s="106" t="s">
        <v>2239</v>
      </c>
      <c r="R52" s="115">
        <v>46339</v>
      </c>
      <c r="S52" s="115">
        <f t="shared" ref="S52:S55" si="40">R52</f>
        <v>46339</v>
      </c>
    </row>
    <row r="53" spans="1:23" ht="15" customHeight="1">
      <c r="A53" s="178" t="s">
        <v>372</v>
      </c>
      <c r="B53" s="210" t="s">
        <v>2599</v>
      </c>
      <c r="C53" s="67">
        <v>46337</v>
      </c>
      <c r="D53" s="67">
        <f t="shared" ref="D53" si="41">C53</f>
        <v>46337</v>
      </c>
      <c r="E53" s="106" t="s">
        <v>2239</v>
      </c>
      <c r="F53" s="106" t="s">
        <v>2239</v>
      </c>
      <c r="G53" s="115">
        <v>46339</v>
      </c>
      <c r="H53" s="115">
        <f t="shared" ref="H53:H55" si="42">G53</f>
        <v>46339</v>
      </c>
      <c r="I53" s="67">
        <f t="shared" ref="I53" si="43">H53+2</f>
        <v>46341</v>
      </c>
      <c r="J53" s="115">
        <f t="shared" ref="J53" si="44">I53+1</f>
        <v>46342</v>
      </c>
      <c r="K53" s="67">
        <f t="shared" ref="K53" si="45">J53+1</f>
        <v>46343</v>
      </c>
      <c r="L53" s="67">
        <f t="shared" ref="L53" si="46">K53</f>
        <v>46343</v>
      </c>
      <c r="M53" s="210" t="s">
        <v>2601</v>
      </c>
      <c r="N53" s="67">
        <f>L53+1</f>
        <v>46344</v>
      </c>
      <c r="O53" s="67">
        <f t="shared" ref="O53" si="47">N53</f>
        <v>46344</v>
      </c>
      <c r="P53" s="106" t="s">
        <v>2239</v>
      </c>
      <c r="Q53" s="106" t="s">
        <v>2239</v>
      </c>
      <c r="R53" s="115">
        <v>46346</v>
      </c>
      <c r="S53" s="115">
        <f t="shared" si="40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48">C54</f>
        <v>46344</v>
      </c>
      <c r="E54" s="106" t="s">
        <v>2239</v>
      </c>
      <c r="F54" s="106" t="s">
        <v>2239</v>
      </c>
      <c r="G54" s="115">
        <v>46346</v>
      </c>
      <c r="H54" s="115">
        <f t="shared" si="42"/>
        <v>46346</v>
      </c>
      <c r="I54" s="67">
        <f t="shared" ref="I54" si="49">H54+2</f>
        <v>46348</v>
      </c>
      <c r="J54" s="115">
        <f t="shared" ref="J54" si="50">I54+1</f>
        <v>46349</v>
      </c>
      <c r="K54" s="67">
        <f t="shared" ref="K54" si="51">J54+1</f>
        <v>46350</v>
      </c>
      <c r="L54" s="67">
        <f t="shared" ref="L54" si="52">K54</f>
        <v>46350</v>
      </c>
      <c r="M54" s="210" t="s">
        <v>2045</v>
      </c>
      <c r="N54" s="67">
        <f>L54+1</f>
        <v>46351</v>
      </c>
      <c r="O54" s="67">
        <f t="shared" ref="O54" si="53">N54</f>
        <v>46351</v>
      </c>
      <c r="P54" s="106" t="s">
        <v>2239</v>
      </c>
      <c r="Q54" s="106" t="s">
        <v>2239</v>
      </c>
      <c r="R54" s="115">
        <v>46353</v>
      </c>
      <c r="S54" s="115">
        <f t="shared" si="40"/>
        <v>46353</v>
      </c>
    </row>
    <row r="55" spans="1:23" ht="15" customHeight="1">
      <c r="A55" s="178" t="s">
        <v>372</v>
      </c>
      <c r="B55" s="210" t="s">
        <v>2600</v>
      </c>
      <c r="C55" s="67">
        <v>46351</v>
      </c>
      <c r="D55" s="67">
        <f t="shared" ref="D55" si="54">C55</f>
        <v>46351</v>
      </c>
      <c r="E55" s="106" t="s">
        <v>2239</v>
      </c>
      <c r="F55" s="106" t="s">
        <v>2239</v>
      </c>
      <c r="G55" s="115">
        <v>46353</v>
      </c>
      <c r="H55" s="115">
        <f t="shared" si="42"/>
        <v>46353</v>
      </c>
      <c r="I55" s="67">
        <f t="shared" ref="I55" si="55">H55+2</f>
        <v>46355</v>
      </c>
      <c r="J55" s="115">
        <f t="shared" ref="J55" si="56">I55+1</f>
        <v>46356</v>
      </c>
      <c r="K55" s="67">
        <f t="shared" ref="K55" si="57">J55+1</f>
        <v>46357</v>
      </c>
      <c r="L55" s="67">
        <f t="shared" ref="L55" si="58">K55</f>
        <v>46357</v>
      </c>
      <c r="M55" s="210" t="s">
        <v>2602</v>
      </c>
      <c r="N55" s="67">
        <f>L55+1</f>
        <v>46358</v>
      </c>
      <c r="O55" s="67">
        <f t="shared" ref="O55" si="59">N55</f>
        <v>46358</v>
      </c>
      <c r="P55" s="106" t="s">
        <v>2239</v>
      </c>
      <c r="Q55" s="106" t="s">
        <v>2239</v>
      </c>
      <c r="R55" s="115">
        <v>46360</v>
      </c>
      <c r="S55" s="115">
        <f t="shared" si="40"/>
        <v>46360</v>
      </c>
    </row>
    <row r="57" spans="1:23" customFormat="1">
      <c r="A57" s="129" t="s">
        <v>160</v>
      </c>
      <c r="B57" s="763" t="s">
        <v>1783</v>
      </c>
      <c r="C57" s="764"/>
      <c r="D57" s="764"/>
      <c r="E57" s="764"/>
      <c r="F57" s="764"/>
      <c r="G57" s="764"/>
      <c r="H57" s="764"/>
      <c r="I57" s="764"/>
      <c r="J57" s="764"/>
      <c r="K57" s="764"/>
      <c r="L57" s="764"/>
      <c r="M57" s="764"/>
      <c r="N57" s="765"/>
    </row>
    <row r="58" spans="1:23" customFormat="1" ht="16.350000000000001" customHeight="1">
      <c r="A58" s="187" t="s">
        <v>574</v>
      </c>
      <c r="B58" s="519" t="s">
        <v>1784</v>
      </c>
      <c r="C58" s="520"/>
      <c r="D58" s="520"/>
      <c r="E58" s="520"/>
      <c r="F58" s="520"/>
      <c r="G58" s="520"/>
      <c r="H58" s="520"/>
      <c r="I58" s="520"/>
      <c r="J58" s="520"/>
      <c r="K58" s="520"/>
      <c r="L58" s="520"/>
      <c r="M58" s="520"/>
      <c r="N58" s="521"/>
      <c r="O58" s="6"/>
      <c r="P58" s="6"/>
      <c r="Q58" s="6"/>
    </row>
    <row r="59" spans="1:23" customFormat="1" ht="16.5" customHeight="1">
      <c r="A59" s="188" t="s">
        <v>577</v>
      </c>
      <c r="B59" s="519" t="s">
        <v>1785</v>
      </c>
      <c r="C59" s="520"/>
      <c r="D59" s="520"/>
      <c r="E59" s="520"/>
      <c r="F59" s="520"/>
      <c r="G59" s="520"/>
      <c r="H59" s="520"/>
      <c r="I59" s="520"/>
      <c r="J59" s="520"/>
      <c r="K59" s="520"/>
      <c r="L59" s="520"/>
      <c r="M59" s="520"/>
      <c r="N59" s="521"/>
      <c r="O59" s="6"/>
      <c r="P59" s="6"/>
      <c r="Q59" s="6"/>
    </row>
    <row r="60" spans="1:23" customFormat="1">
      <c r="A60" s="32" t="s">
        <v>577</v>
      </c>
      <c r="B60" s="522" t="s">
        <v>580</v>
      </c>
      <c r="C60" s="522"/>
      <c r="D60" s="522"/>
      <c r="E60" s="522"/>
      <c r="F60" s="522"/>
      <c r="G60" s="522"/>
      <c r="H60" s="522"/>
      <c r="I60" s="522"/>
      <c r="J60" s="522"/>
      <c r="K60" s="522"/>
      <c r="L60" s="522"/>
      <c r="M60" s="522"/>
      <c r="N60" s="522"/>
    </row>
    <row r="61" spans="1:23" customFormat="1">
      <c r="A61" s="32" t="s">
        <v>386</v>
      </c>
      <c r="B61" s="524" t="s">
        <v>2301</v>
      </c>
      <c r="C61" s="525"/>
      <c r="D61" s="525"/>
      <c r="E61" s="525"/>
      <c r="F61" s="525"/>
      <c r="G61" s="525"/>
      <c r="H61" s="525"/>
      <c r="I61" s="525"/>
      <c r="J61" s="525"/>
      <c r="K61" s="525"/>
      <c r="L61" s="525"/>
      <c r="M61" s="525"/>
      <c r="N61" s="526"/>
    </row>
    <row r="62" spans="1:23" customFormat="1">
      <c r="A62" s="130" t="s">
        <v>898</v>
      </c>
      <c r="B62" s="524" t="s">
        <v>1444</v>
      </c>
      <c r="C62" s="525"/>
      <c r="D62" s="525"/>
      <c r="E62" s="525"/>
      <c r="F62" s="525"/>
      <c r="G62" s="525"/>
      <c r="H62" s="525"/>
      <c r="I62" s="525"/>
      <c r="J62" s="525"/>
      <c r="K62" s="525"/>
      <c r="L62" s="525"/>
      <c r="M62" s="525"/>
      <c r="N62" s="526"/>
    </row>
    <row r="63" spans="1:23" customFormat="1">
      <c r="A63" s="32" t="s">
        <v>2300</v>
      </c>
      <c r="B63" s="524" t="s">
        <v>2302</v>
      </c>
      <c r="C63" s="525"/>
      <c r="D63" s="525"/>
      <c r="E63" s="525"/>
      <c r="F63" s="525"/>
      <c r="G63" s="525"/>
      <c r="H63" s="525"/>
      <c r="I63" s="525"/>
      <c r="J63" s="525"/>
      <c r="K63" s="525"/>
      <c r="L63" s="525"/>
      <c r="M63" s="525"/>
      <c r="N63" s="526"/>
      <c r="O63" s="5"/>
      <c r="P63" s="5"/>
    </row>
    <row r="64" spans="1:23" customFormat="1">
      <c r="A64" s="213" t="s">
        <v>672</v>
      </c>
      <c r="B64" s="519" t="s">
        <v>709</v>
      </c>
      <c r="C64" s="520"/>
      <c r="D64" s="520"/>
      <c r="E64" s="520"/>
      <c r="F64" s="520"/>
      <c r="G64" s="520"/>
      <c r="H64" s="520"/>
      <c r="I64" s="520"/>
      <c r="J64" s="520"/>
      <c r="K64" s="520"/>
      <c r="L64" s="520"/>
      <c r="M64" s="520"/>
      <c r="N64" s="521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4"/>
  <sheetViews>
    <sheetView workbookViewId="0">
      <selection activeCell="A53" sqref="A53:M53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</row>
    <row r="2" spans="1:243" customFormat="1" ht="17.399999999999999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498" t="s">
        <v>1786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</row>
    <row r="5" spans="1:243" ht="15" hidden="1" customHeight="1">
      <c r="A5" s="9" t="s">
        <v>4</v>
      </c>
      <c r="B5" s="9" t="s">
        <v>5</v>
      </c>
      <c r="C5" s="499" t="s">
        <v>468</v>
      </c>
      <c r="D5" s="499"/>
      <c r="E5" s="500" t="s">
        <v>469</v>
      </c>
      <c r="F5" s="501"/>
      <c r="G5" s="645" t="s">
        <v>245</v>
      </c>
      <c r="H5" s="646"/>
      <c r="I5" s="502" t="s">
        <v>1598</v>
      </c>
      <c r="J5" s="503"/>
      <c r="K5" s="11" t="s">
        <v>5</v>
      </c>
      <c r="L5" s="499" t="s">
        <v>468</v>
      </c>
      <c r="M5" s="499"/>
      <c r="N5" s="500" t="s">
        <v>469</v>
      </c>
      <c r="O5" s="501"/>
      <c r="P5" s="645" t="s">
        <v>245</v>
      </c>
      <c r="Q5" s="646"/>
    </row>
    <row r="6" spans="1:243" ht="15" hidden="1" customHeight="1">
      <c r="A6" s="10" t="s">
        <v>13</v>
      </c>
      <c r="B6" s="10" t="s">
        <v>14</v>
      </c>
      <c r="C6" s="492" t="s">
        <v>473</v>
      </c>
      <c r="D6" s="493"/>
      <c r="E6" s="492" t="s">
        <v>1410</v>
      </c>
      <c r="F6" s="493"/>
      <c r="G6" s="504" t="s">
        <v>1735</v>
      </c>
      <c r="H6" s="505"/>
      <c r="I6" s="504" t="s">
        <v>1599</v>
      </c>
      <c r="J6" s="505"/>
      <c r="K6" s="10" t="s">
        <v>14</v>
      </c>
      <c r="L6" s="492" t="s">
        <v>473</v>
      </c>
      <c r="M6" s="493"/>
      <c r="N6" s="492" t="s">
        <v>1410</v>
      </c>
      <c r="O6" s="493"/>
      <c r="P6" s="504" t="s">
        <v>1735</v>
      </c>
      <c r="Q6" s="505"/>
    </row>
    <row r="7" spans="1:243" ht="15" hidden="1" customHeight="1">
      <c r="A7" s="14"/>
      <c r="B7" s="98"/>
      <c r="C7" s="492" t="s">
        <v>22</v>
      </c>
      <c r="D7" s="493"/>
      <c r="E7" s="492" t="s">
        <v>22</v>
      </c>
      <c r="F7" s="493"/>
      <c r="G7" s="492" t="s">
        <v>22</v>
      </c>
      <c r="H7" s="493"/>
      <c r="I7" s="492" t="s">
        <v>22</v>
      </c>
      <c r="J7" s="493"/>
      <c r="K7" s="10"/>
      <c r="L7" s="492" t="s">
        <v>22</v>
      </c>
      <c r="M7" s="493"/>
      <c r="N7" s="492" t="s">
        <v>22</v>
      </c>
      <c r="O7" s="493"/>
      <c r="P7" s="492" t="s">
        <v>22</v>
      </c>
      <c r="Q7" s="493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30" t="s">
        <v>1795</v>
      </c>
      <c r="D9" s="531"/>
      <c r="E9" s="530" t="s">
        <v>1796</v>
      </c>
      <c r="F9" s="531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80" t="s">
        <v>1797</v>
      </c>
      <c r="M9" s="682"/>
      <c r="N9" s="722" t="s">
        <v>1798</v>
      </c>
      <c r="O9" s="724"/>
      <c r="P9" s="680" t="s">
        <v>1799</v>
      </c>
      <c r="Q9" s="682"/>
      <c r="T9" s="148"/>
    </row>
    <row r="10" spans="1:243" ht="15" hidden="1" customHeight="1">
      <c r="A10" s="149" t="s">
        <v>1794</v>
      </c>
      <c r="B10" s="145" t="s">
        <v>1746</v>
      </c>
      <c r="C10" s="680" t="s">
        <v>1797</v>
      </c>
      <c r="D10" s="682"/>
      <c r="E10" s="722" t="s">
        <v>1798</v>
      </c>
      <c r="F10" s="724"/>
      <c r="G10" s="680" t="s">
        <v>1799</v>
      </c>
      <c r="H10" s="682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489" t="s">
        <v>1802</v>
      </c>
      <c r="F11" s="490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489" t="s">
        <v>315</v>
      </c>
      <c r="M12" s="490"/>
      <c r="N12" s="489" t="s">
        <v>316</v>
      </c>
      <c r="O12" s="490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84" t="s">
        <v>1803</v>
      </c>
      <c r="M14" s="585" t="s">
        <v>309</v>
      </c>
      <c r="N14" s="584" t="s">
        <v>1804</v>
      </c>
      <c r="O14" s="585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84" t="s">
        <v>1803</v>
      </c>
      <c r="D15" s="585" t="s">
        <v>309</v>
      </c>
      <c r="E15" s="584" t="s">
        <v>1804</v>
      </c>
      <c r="F15" s="585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84" t="s">
        <v>1806</v>
      </c>
      <c r="M15" s="585" t="s">
        <v>309</v>
      </c>
      <c r="N15" s="584" t="s">
        <v>1807</v>
      </c>
      <c r="O15" s="585" t="s">
        <v>309</v>
      </c>
      <c r="P15" s="584" t="s">
        <v>333</v>
      </c>
      <c r="Q15" s="585" t="s">
        <v>309</v>
      </c>
      <c r="R15" s="54" t="s">
        <v>334</v>
      </c>
      <c r="S15" s="75" t="s">
        <v>286</v>
      </c>
    </row>
    <row r="16" spans="1:243" ht="15" hidden="1" customHeight="1">
      <c r="A16" s="773" t="s">
        <v>337</v>
      </c>
      <c r="B16" s="773"/>
      <c r="C16" s="773"/>
      <c r="D16" s="773"/>
      <c r="E16" s="773"/>
      <c r="F16" s="773"/>
      <c r="G16" s="773"/>
      <c r="H16" s="773"/>
      <c r="I16" s="773"/>
      <c r="J16" s="773"/>
      <c r="K16" s="773"/>
      <c r="L16" s="773"/>
      <c r="M16" s="773"/>
      <c r="N16" s="773"/>
      <c r="O16" s="773"/>
      <c r="P16" s="773"/>
      <c r="Q16" s="773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489" t="s">
        <v>323</v>
      </c>
      <c r="F17" s="490"/>
      <c r="G17" s="489" t="s">
        <v>280</v>
      </c>
      <c r="H17" s="490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80" t="s">
        <v>762</v>
      </c>
      <c r="D18" s="681"/>
      <c r="E18" s="681"/>
      <c r="F18" s="681"/>
      <c r="G18" s="681"/>
      <c r="H18" s="681"/>
      <c r="I18" s="681"/>
      <c r="J18" s="682"/>
      <c r="K18" s="155" t="s">
        <v>727</v>
      </c>
      <c r="L18" s="513" t="s">
        <v>208</v>
      </c>
      <c r="M18" s="514"/>
      <c r="N18" s="514"/>
      <c r="O18" s="514"/>
      <c r="P18" s="514"/>
      <c r="Q18" s="515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489" t="s">
        <v>343</v>
      </c>
      <c r="M19" s="490" t="s">
        <v>309</v>
      </c>
      <c r="N19" s="489" t="s">
        <v>344</v>
      </c>
      <c r="O19" s="490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63" t="s">
        <v>762</v>
      </c>
      <c r="D22" s="564"/>
      <c r="E22" s="564"/>
      <c r="F22" s="564"/>
      <c r="G22" s="564"/>
      <c r="H22" s="564"/>
      <c r="I22" s="564"/>
      <c r="J22" s="565"/>
      <c r="K22" s="155" t="s">
        <v>739</v>
      </c>
      <c r="L22" s="513" t="s">
        <v>208</v>
      </c>
      <c r="M22" s="514"/>
      <c r="N22" s="514"/>
      <c r="O22" s="514"/>
      <c r="P22" s="514"/>
      <c r="Q22" s="515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84" t="s">
        <v>1766</v>
      </c>
      <c r="D23" s="585" t="s">
        <v>309</v>
      </c>
      <c r="E23" s="584" t="s">
        <v>1767</v>
      </c>
      <c r="F23" s="585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84" t="s">
        <v>1811</v>
      </c>
      <c r="M23" s="585" t="s">
        <v>309</v>
      </c>
      <c r="N23" s="588" t="s">
        <v>1812</v>
      </c>
      <c r="O23" s="589" t="s">
        <v>309</v>
      </c>
      <c r="P23" s="48"/>
      <c r="Q23" s="48"/>
      <c r="R23" s="75"/>
      <c r="S23" s="154"/>
      <c r="T23" s="148"/>
    </row>
    <row r="24" spans="1:20" ht="15" hidden="1" customHeight="1">
      <c r="A24" s="815" t="s">
        <v>337</v>
      </c>
      <c r="B24" s="815"/>
      <c r="C24" s="815"/>
      <c r="D24" s="815"/>
      <c r="E24" s="815"/>
      <c r="F24" s="815"/>
      <c r="G24" s="815"/>
      <c r="H24" s="815"/>
      <c r="I24" s="815"/>
      <c r="J24" s="815"/>
      <c r="K24" s="815"/>
      <c r="L24" s="815"/>
      <c r="M24" s="815"/>
      <c r="N24" s="815"/>
      <c r="O24" s="815"/>
      <c r="P24" s="815"/>
      <c r="Q24" s="815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489" t="s">
        <v>1781</v>
      </c>
      <c r="M25" s="490" t="s">
        <v>309</v>
      </c>
      <c r="N25" s="801" t="s">
        <v>328</v>
      </c>
      <c r="O25" s="802" t="s">
        <v>309</v>
      </c>
      <c r="P25" s="489" t="s">
        <v>1782</v>
      </c>
      <c r="Q25" s="490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581" t="s">
        <v>1813</v>
      </c>
      <c r="M27" s="583" t="s">
        <v>309</v>
      </c>
      <c r="N27" s="581" t="s">
        <v>1814</v>
      </c>
      <c r="O27" s="583" t="s">
        <v>309</v>
      </c>
      <c r="P27" s="816" t="s">
        <v>1815</v>
      </c>
      <c r="Q27" s="817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581" t="s">
        <v>1817</v>
      </c>
      <c r="M28" s="583" t="s">
        <v>309</v>
      </c>
      <c r="N28" s="513" t="s">
        <v>1818</v>
      </c>
      <c r="O28" s="515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581" t="s">
        <v>1817</v>
      </c>
      <c r="D29" s="583" t="s">
        <v>309</v>
      </c>
      <c r="E29" s="581" t="s">
        <v>1819</v>
      </c>
      <c r="F29" s="583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489" t="s">
        <v>1820</v>
      </c>
      <c r="M29" s="490" t="s">
        <v>309</v>
      </c>
      <c r="N29" s="489" t="s">
        <v>1821</v>
      </c>
      <c r="O29" s="490" t="s">
        <v>309</v>
      </c>
      <c r="P29" s="489" t="s">
        <v>1822</v>
      </c>
      <c r="Q29" s="490" t="s">
        <v>309</v>
      </c>
      <c r="R29" s="75"/>
      <c r="S29" s="154"/>
      <c r="T29" s="148"/>
    </row>
    <row r="30" spans="1:20" customFormat="1">
      <c r="A30" s="498" t="s">
        <v>1823</v>
      </c>
      <c r="B30" s="498"/>
      <c r="C30" s="498"/>
      <c r="D30" s="498"/>
      <c r="E30" s="498"/>
      <c r="F30" s="498"/>
      <c r="G30" s="498"/>
      <c r="H30" s="498"/>
      <c r="I30" s="498"/>
      <c r="J30" s="498"/>
      <c r="K30" s="498"/>
      <c r="L30" s="498"/>
      <c r="M30" s="498"/>
      <c r="N30" s="498"/>
      <c r="O30" s="498"/>
      <c r="P30" s="498"/>
      <c r="Q30" s="498"/>
    </row>
    <row r="31" spans="1:20" ht="15" customHeight="1">
      <c r="A31" s="9" t="s">
        <v>4</v>
      </c>
      <c r="B31" s="9" t="s">
        <v>5</v>
      </c>
      <c r="C31" s="499" t="s">
        <v>468</v>
      </c>
      <c r="D31" s="499"/>
      <c r="E31" s="500" t="s">
        <v>469</v>
      </c>
      <c r="F31" s="501"/>
      <c r="G31" s="502" t="s">
        <v>1598</v>
      </c>
      <c r="H31" s="503"/>
      <c r="I31" s="11" t="s">
        <v>5</v>
      </c>
      <c r="J31" s="499" t="s">
        <v>468</v>
      </c>
      <c r="K31" s="499"/>
      <c r="L31" s="500" t="s">
        <v>469</v>
      </c>
      <c r="M31" s="501"/>
    </row>
    <row r="32" spans="1:20" ht="15" customHeight="1">
      <c r="A32" s="10" t="s">
        <v>13</v>
      </c>
      <c r="B32" s="10" t="s">
        <v>14</v>
      </c>
      <c r="C32" s="492" t="s">
        <v>473</v>
      </c>
      <c r="D32" s="493"/>
      <c r="E32" s="492" t="s">
        <v>1410</v>
      </c>
      <c r="F32" s="493"/>
      <c r="G32" s="504" t="s">
        <v>1599</v>
      </c>
      <c r="H32" s="505"/>
      <c r="I32" s="10" t="s">
        <v>14</v>
      </c>
      <c r="J32" s="492" t="s">
        <v>473</v>
      </c>
      <c r="K32" s="493"/>
      <c r="L32" s="492" t="s">
        <v>1410</v>
      </c>
      <c r="M32" s="493"/>
    </row>
    <row r="33" spans="1:16" ht="15" customHeight="1">
      <c r="A33" s="14"/>
      <c r="B33" s="98"/>
      <c r="C33" s="492" t="s">
        <v>22</v>
      </c>
      <c r="D33" s="493"/>
      <c r="E33" s="492" t="s">
        <v>22</v>
      </c>
      <c r="F33" s="493"/>
      <c r="G33" s="492" t="s">
        <v>22</v>
      </c>
      <c r="H33" s="493"/>
      <c r="I33" s="10"/>
      <c r="J33" s="492" t="s">
        <v>22</v>
      </c>
      <c r="K33" s="493"/>
      <c r="L33" s="492" t="s">
        <v>22</v>
      </c>
      <c r="M33" s="493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6" si="16">J35</f>
        <v>46201</v>
      </c>
      <c r="L35" s="115">
        <f t="shared" ref="L35:L56" si="17">K35+1</f>
        <v>46202</v>
      </c>
      <c r="M35" s="115">
        <f t="shared" ref="M35:M56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36" t="s">
        <v>337</v>
      </c>
      <c r="B38" s="637"/>
      <c r="C38" s="637"/>
      <c r="D38" s="637"/>
      <c r="E38" s="637"/>
      <c r="F38" s="637"/>
      <c r="G38" s="637"/>
      <c r="H38" s="637"/>
      <c r="I38" s="637"/>
      <c r="J38" s="637"/>
      <c r="K38" s="637"/>
      <c r="L38" s="637"/>
      <c r="M38" s="638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484" t="s">
        <v>1825</v>
      </c>
      <c r="K40" s="485"/>
      <c r="L40" s="484" t="s">
        <v>2035</v>
      </c>
      <c r="M40" s="485"/>
      <c r="N40" s="75"/>
      <c r="O40" s="154"/>
      <c r="P40" s="148"/>
    </row>
    <row r="41" spans="1:16" ht="15" hidden="1" customHeight="1">
      <c r="A41" s="636" t="s">
        <v>2026</v>
      </c>
      <c r="B41" s="637"/>
      <c r="C41" s="637"/>
      <c r="D41" s="637"/>
      <c r="E41" s="637"/>
      <c r="F41" s="637"/>
      <c r="G41" s="637"/>
      <c r="H41" s="637"/>
      <c r="I41" s="637"/>
      <c r="J41" s="637"/>
      <c r="K41" s="637"/>
      <c r="L41" s="637"/>
      <c r="M41" s="638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484" t="s">
        <v>1825</v>
      </c>
      <c r="D42" s="485"/>
      <c r="E42" s="484" t="s">
        <v>2035</v>
      </c>
      <c r="F42" s="485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36" t="s">
        <v>2026</v>
      </c>
      <c r="B43" s="637"/>
      <c r="C43" s="637"/>
      <c r="D43" s="637"/>
      <c r="E43" s="637"/>
      <c r="F43" s="637"/>
      <c r="G43" s="637"/>
      <c r="H43" s="637"/>
      <c r="I43" s="637"/>
      <c r="J43" s="637"/>
      <c r="K43" s="637"/>
      <c r="L43" s="637"/>
      <c r="M43" s="638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36" t="s">
        <v>2298</v>
      </c>
      <c r="B45" s="637"/>
      <c r="C45" s="637"/>
      <c r="D45" s="637"/>
      <c r="E45" s="637"/>
      <c r="F45" s="637"/>
      <c r="G45" s="637"/>
      <c r="H45" s="637"/>
      <c r="I45" s="637"/>
      <c r="J45" s="637"/>
      <c r="K45" s="637"/>
      <c r="L45" s="637"/>
      <c r="M45" s="638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484" t="s">
        <v>2419</v>
      </c>
      <c r="K46" s="485"/>
      <c r="L46" s="484" t="s">
        <v>2420</v>
      </c>
      <c r="M46" s="485"/>
      <c r="N46" s="75"/>
      <c r="O46" s="186"/>
      <c r="P46" s="148"/>
    </row>
    <row r="47" spans="1:16" ht="15" hidden="1" customHeight="1">
      <c r="A47" s="636" t="s">
        <v>2418</v>
      </c>
      <c r="B47" s="637"/>
      <c r="C47" s="637"/>
      <c r="D47" s="637"/>
      <c r="E47" s="637"/>
      <c r="F47" s="637"/>
      <c r="G47" s="637"/>
      <c r="H47" s="637"/>
      <c r="I47" s="637"/>
      <c r="J47" s="637"/>
      <c r="K47" s="637"/>
      <c r="L47" s="637"/>
      <c r="M47" s="638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484" t="s">
        <v>2419</v>
      </c>
      <c r="D48" s="485"/>
      <c r="E48" s="484" t="s">
        <v>2420</v>
      </c>
      <c r="F48" s="485"/>
      <c r="G48" s="121" t="s">
        <v>2421</v>
      </c>
      <c r="H48" s="121" t="s">
        <v>2422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2460</v>
      </c>
      <c r="M48" s="23" t="s">
        <v>2452</v>
      </c>
      <c r="N48" s="75"/>
      <c r="O48" s="186"/>
      <c r="P48" s="148"/>
    </row>
    <row r="49" spans="1:17" ht="15" hidden="1" customHeight="1">
      <c r="A49" s="636" t="s">
        <v>2026</v>
      </c>
      <c r="B49" s="637"/>
      <c r="C49" s="637"/>
      <c r="D49" s="637"/>
      <c r="E49" s="637"/>
      <c r="F49" s="637"/>
      <c r="G49" s="637"/>
      <c r="H49" s="637"/>
      <c r="I49" s="637"/>
      <c r="J49" s="637"/>
      <c r="K49" s="637"/>
      <c r="L49" s="637"/>
      <c r="M49" s="638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6" si="28">C50</f>
        <v>46299</v>
      </c>
      <c r="E50" s="300" t="s">
        <v>2460</v>
      </c>
      <c r="F50" s="23" t="s">
        <v>2452</v>
      </c>
      <c r="G50" s="121" t="s">
        <v>2462</v>
      </c>
      <c r="H50" s="455" t="s">
        <v>2461</v>
      </c>
      <c r="I50" s="155" t="s">
        <v>1827</v>
      </c>
      <c r="J50" s="138">
        <v>46306</v>
      </c>
      <c r="K50" s="138">
        <f t="shared" si="16"/>
        <v>46306</v>
      </c>
      <c r="L50" s="239" t="s">
        <v>2508</v>
      </c>
      <c r="M50" s="23" t="s">
        <v>2497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2508</v>
      </c>
      <c r="F51" s="23" t="s">
        <v>2497</v>
      </c>
      <c r="G51" s="121" t="s">
        <v>2509</v>
      </c>
      <c r="H51" s="455" t="s">
        <v>2510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486" t="s">
        <v>2065</v>
      </c>
      <c r="D52" s="487"/>
      <c r="E52" s="487"/>
      <c r="F52" s="487"/>
      <c r="G52" s="487"/>
      <c r="H52" s="488"/>
      <c r="I52" s="155" t="s">
        <v>2003</v>
      </c>
      <c r="J52" s="486" t="s">
        <v>2065</v>
      </c>
      <c r="K52" s="487"/>
      <c r="L52" s="487"/>
      <c r="M52" s="488"/>
      <c r="N52" s="75"/>
      <c r="O52" s="186"/>
      <c r="P52" s="148"/>
    </row>
    <row r="53" spans="1:17" ht="15" customHeight="1">
      <c r="A53" s="636" t="s">
        <v>2026</v>
      </c>
      <c r="B53" s="637"/>
      <c r="C53" s="637"/>
      <c r="D53" s="637"/>
      <c r="E53" s="637"/>
      <c r="F53" s="637"/>
      <c r="G53" s="637"/>
      <c r="H53" s="637"/>
      <c r="I53" s="637"/>
      <c r="J53" s="637"/>
      <c r="K53" s="637"/>
      <c r="L53" s="637"/>
      <c r="M53" s="638"/>
      <c r="N53" s="75"/>
      <c r="O53" s="186"/>
      <c r="P53" s="148"/>
    </row>
    <row r="54" spans="1:17" ht="15" customHeight="1">
      <c r="A54" s="184" t="s">
        <v>233</v>
      </c>
      <c r="B54" s="145" t="s">
        <v>2100</v>
      </c>
      <c r="C54" s="138">
        <v>46327</v>
      </c>
      <c r="D54" s="138">
        <f t="shared" si="28"/>
        <v>46327</v>
      </c>
      <c r="E54" s="138">
        <f t="shared" ref="E54:E56" si="29">D54+1</f>
        <v>46328</v>
      </c>
      <c r="F54" s="138">
        <f t="shared" ref="F54:F56" si="30">E54</f>
        <v>46328</v>
      </c>
      <c r="G54" s="165">
        <f t="shared" ref="G54:G56" si="31">F54+3</f>
        <v>46331</v>
      </c>
      <c r="H54" s="185">
        <f t="shared" ref="H54:H56" si="32">G54+1</f>
        <v>46332</v>
      </c>
      <c r="I54" s="155" t="s">
        <v>2101</v>
      </c>
      <c r="J54" s="138">
        <f t="shared" ref="J54:J56" si="33">H54+2</f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2178</v>
      </c>
      <c r="B55" s="145" t="s">
        <v>2108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21" t="s">
        <v>2755</v>
      </c>
      <c r="H55" s="455" t="s">
        <v>2756</v>
      </c>
      <c r="I55" s="155" t="s">
        <v>2109</v>
      </c>
      <c r="J55" s="138">
        <v>46341</v>
      </c>
      <c r="K55" s="138"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2325</v>
      </c>
      <c r="C56" s="138">
        <v>46341</v>
      </c>
      <c r="D56" s="138">
        <f t="shared" si="28"/>
        <v>46341</v>
      </c>
      <c r="E56" s="138">
        <f t="shared" si="29"/>
        <v>46342</v>
      </c>
      <c r="F56" s="138">
        <f t="shared" si="30"/>
        <v>46342</v>
      </c>
      <c r="G56" s="165">
        <f t="shared" si="31"/>
        <v>46345</v>
      </c>
      <c r="H56" s="185">
        <f t="shared" si="32"/>
        <v>46346</v>
      </c>
      <c r="I56" s="155" t="s">
        <v>2326</v>
      </c>
      <c r="J56" s="138">
        <f t="shared" si="33"/>
        <v>46348</v>
      </c>
      <c r="K56" s="138">
        <f t="shared" si="16"/>
        <v>46348</v>
      </c>
      <c r="L56" s="138">
        <f t="shared" si="17"/>
        <v>46349</v>
      </c>
      <c r="M56" s="138">
        <f t="shared" si="18"/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2358</v>
      </c>
      <c r="C57" s="138">
        <v>46348</v>
      </c>
      <c r="D57" s="138">
        <f t="shared" ref="D57:D58" si="34">C57</f>
        <v>46348</v>
      </c>
      <c r="E57" s="138">
        <f t="shared" ref="E57:E58" si="35">D57+1</f>
        <v>46349</v>
      </c>
      <c r="F57" s="138">
        <f t="shared" ref="F57:F58" si="36">E57</f>
        <v>46349</v>
      </c>
      <c r="G57" s="165">
        <f t="shared" ref="G57:G58" si="37">F57+3</f>
        <v>46352</v>
      </c>
      <c r="H57" s="185">
        <f t="shared" ref="H57:H58" si="38">G57+1</f>
        <v>46353</v>
      </c>
      <c r="I57" s="155" t="s">
        <v>2359</v>
      </c>
      <c r="J57" s="138">
        <f t="shared" ref="J57:J58" si="39">H57+2</f>
        <v>46355</v>
      </c>
      <c r="K57" s="138">
        <f t="shared" ref="K57:K58" si="40">J57</f>
        <v>46355</v>
      </c>
      <c r="L57" s="138">
        <f t="shared" ref="L57:L58" si="41">K57+1</f>
        <v>46356</v>
      </c>
      <c r="M57" s="138">
        <f t="shared" ref="M57:M58" si="42">L57</f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2603</v>
      </c>
      <c r="C58" s="138">
        <v>46355</v>
      </c>
      <c r="D58" s="138">
        <f t="shared" si="34"/>
        <v>46355</v>
      </c>
      <c r="E58" s="138">
        <f t="shared" si="35"/>
        <v>46356</v>
      </c>
      <c r="F58" s="138">
        <f t="shared" si="36"/>
        <v>46356</v>
      </c>
      <c r="G58" s="165">
        <f t="shared" si="37"/>
        <v>46359</v>
      </c>
      <c r="H58" s="185">
        <f t="shared" si="38"/>
        <v>46360</v>
      </c>
      <c r="I58" s="155" t="s">
        <v>2605</v>
      </c>
      <c r="J58" s="138">
        <f t="shared" si="39"/>
        <v>46362</v>
      </c>
      <c r="K58" s="138">
        <f t="shared" si="40"/>
        <v>46362</v>
      </c>
      <c r="L58" s="138">
        <f t="shared" si="41"/>
        <v>46363</v>
      </c>
      <c r="M58" s="138">
        <f t="shared" si="42"/>
        <v>46363</v>
      </c>
      <c r="N58" s="75"/>
      <c r="O58" s="186"/>
      <c r="P58" s="148"/>
    </row>
    <row r="59" spans="1:17" ht="15" customHeight="1">
      <c r="A59" s="184" t="s">
        <v>233</v>
      </c>
      <c r="B59" s="145" t="s">
        <v>2604</v>
      </c>
      <c r="C59" s="138">
        <v>46362</v>
      </c>
      <c r="D59" s="138">
        <f t="shared" ref="D59" si="43">C59</f>
        <v>46362</v>
      </c>
      <c r="E59" s="138">
        <f t="shared" ref="E59" si="44">D59+1</f>
        <v>46363</v>
      </c>
      <c r="F59" s="138">
        <f t="shared" ref="F59" si="45">E59</f>
        <v>46363</v>
      </c>
      <c r="G59" s="165">
        <f t="shared" ref="G59" si="46">F59+3</f>
        <v>46366</v>
      </c>
      <c r="H59" s="185">
        <f t="shared" ref="H59" si="47">G59+1</f>
        <v>46367</v>
      </c>
      <c r="I59" s="155" t="s">
        <v>2606</v>
      </c>
      <c r="J59" s="138">
        <f t="shared" ref="J59" si="48">H59+2</f>
        <v>46369</v>
      </c>
      <c r="K59" s="138">
        <f t="shared" ref="K59" si="49">J59</f>
        <v>46369</v>
      </c>
      <c r="L59" s="138">
        <f t="shared" ref="L59" si="50">K59+1</f>
        <v>46370</v>
      </c>
      <c r="M59" s="138">
        <f t="shared" ref="M59" si="51">L59</f>
        <v>46370</v>
      </c>
      <c r="N59" s="75"/>
      <c r="O59" s="186"/>
      <c r="P59" s="148"/>
    </row>
    <row r="61" spans="1:17" customFormat="1">
      <c r="A61" s="129" t="s">
        <v>160</v>
      </c>
      <c r="B61" s="763" t="s">
        <v>1828</v>
      </c>
      <c r="C61" s="764"/>
      <c r="D61" s="764"/>
      <c r="E61" s="764"/>
      <c r="F61" s="764"/>
      <c r="G61" s="764"/>
      <c r="H61" s="764"/>
      <c r="I61" s="764"/>
      <c r="J61" s="764"/>
      <c r="K61" s="764"/>
      <c r="L61" s="764"/>
      <c r="M61" s="764"/>
      <c r="N61" s="765"/>
    </row>
    <row r="62" spans="1:17" customFormat="1" ht="16.350000000000001" customHeight="1">
      <c r="A62" s="187" t="s">
        <v>581</v>
      </c>
      <c r="B62" s="519" t="s">
        <v>582</v>
      </c>
      <c r="C62" s="520"/>
      <c r="D62" s="520"/>
      <c r="E62" s="520"/>
      <c r="F62" s="520"/>
      <c r="G62" s="520"/>
      <c r="H62" s="520"/>
      <c r="I62" s="520"/>
      <c r="J62" s="520"/>
      <c r="K62" s="520"/>
      <c r="L62" s="520"/>
      <c r="M62" s="520"/>
      <c r="N62" s="521"/>
      <c r="O62" s="6"/>
      <c r="P62" s="6"/>
      <c r="Q62" s="6"/>
    </row>
    <row r="63" spans="1:17" customFormat="1" ht="16.5" customHeight="1">
      <c r="A63" s="188" t="s">
        <v>577</v>
      </c>
      <c r="B63" s="519" t="s">
        <v>1785</v>
      </c>
      <c r="C63" s="520"/>
      <c r="D63" s="520"/>
      <c r="E63" s="520"/>
      <c r="F63" s="520"/>
      <c r="G63" s="520"/>
      <c r="H63" s="520"/>
      <c r="I63" s="520"/>
      <c r="J63" s="520"/>
      <c r="K63" s="520"/>
      <c r="L63" s="520"/>
      <c r="M63" s="520"/>
      <c r="N63" s="521"/>
      <c r="O63" s="6"/>
      <c r="P63" s="6"/>
      <c r="Q63" s="6"/>
    </row>
    <row r="64" spans="1:17" customFormat="1">
      <c r="A64" s="32" t="s">
        <v>577</v>
      </c>
      <c r="B64" s="522" t="s">
        <v>580</v>
      </c>
      <c r="C64" s="522"/>
      <c r="D64" s="522"/>
      <c r="E64" s="522"/>
      <c r="F64" s="522"/>
      <c r="G64" s="522"/>
      <c r="H64" s="522"/>
      <c r="I64" s="522"/>
      <c r="J64" s="522"/>
      <c r="K64" s="522"/>
      <c r="L64" s="522"/>
      <c r="M64" s="522"/>
      <c r="N64" s="522"/>
    </row>
    <row r="65" spans="1:21" customFormat="1">
      <c r="A65" s="32" t="s">
        <v>386</v>
      </c>
      <c r="B65" s="524" t="s">
        <v>1680</v>
      </c>
      <c r="C65" s="525"/>
      <c r="D65" s="525"/>
      <c r="E65" s="525"/>
      <c r="F65" s="525"/>
      <c r="G65" s="525"/>
      <c r="H65" s="525"/>
      <c r="I65" s="525"/>
      <c r="J65" s="525"/>
      <c r="K65" s="525"/>
      <c r="L65" s="525"/>
      <c r="M65" s="525"/>
      <c r="N65" s="526"/>
    </row>
    <row r="66" spans="1:21" customFormat="1">
      <c r="A66" s="189" t="s">
        <v>1664</v>
      </c>
      <c r="B66" s="812" t="s">
        <v>1665</v>
      </c>
      <c r="C66" s="813"/>
      <c r="D66" s="813"/>
      <c r="E66" s="813"/>
      <c r="F66" s="813"/>
      <c r="G66" s="813"/>
      <c r="H66" s="813"/>
      <c r="I66" s="813"/>
      <c r="J66" s="813"/>
      <c r="K66" s="813"/>
      <c r="L66" s="813"/>
      <c r="M66" s="813"/>
      <c r="N66" s="814"/>
    </row>
    <row r="67" spans="1:21" customFormat="1">
      <c r="A67" s="32" t="s">
        <v>581</v>
      </c>
      <c r="B67" s="522" t="s">
        <v>582</v>
      </c>
      <c r="C67" s="522"/>
      <c r="D67" s="522"/>
      <c r="E67" s="522"/>
      <c r="F67" s="522"/>
      <c r="G67" s="522"/>
      <c r="H67" s="522"/>
      <c r="I67" s="522"/>
      <c r="J67" s="522"/>
      <c r="K67" s="522"/>
      <c r="L67" s="522"/>
      <c r="M67" s="522"/>
      <c r="N67" s="614"/>
      <c r="O67" s="5"/>
      <c r="P67" s="191"/>
      <c r="Q67" s="5"/>
      <c r="R67" s="5"/>
    </row>
    <row r="68" spans="1:21" customFormat="1" ht="16.350000000000001" customHeight="1">
      <c r="A68" s="32" t="s">
        <v>381</v>
      </c>
      <c r="B68" s="522" t="s">
        <v>382</v>
      </c>
      <c r="C68" s="522"/>
      <c r="D68" s="522"/>
      <c r="E68" s="522"/>
      <c r="F68" s="522"/>
      <c r="G68" s="522"/>
      <c r="H68" s="522"/>
      <c r="I68" s="522"/>
      <c r="J68" s="522"/>
      <c r="K68" s="522"/>
      <c r="L68" s="522"/>
      <c r="M68" s="522"/>
      <c r="N68" s="614"/>
      <c r="O68" s="6"/>
      <c r="P68" s="6"/>
      <c r="Q68" s="6"/>
    </row>
    <row r="69" spans="1:21" customFormat="1" ht="16.350000000000001" customHeight="1">
      <c r="A69" s="192" t="s">
        <v>383</v>
      </c>
      <c r="B69" s="193"/>
      <c r="C69" s="519" t="s">
        <v>384</v>
      </c>
      <c r="D69" s="520"/>
      <c r="E69" s="520"/>
      <c r="F69" s="520"/>
      <c r="G69" s="520"/>
      <c r="H69" s="520"/>
      <c r="I69" s="520"/>
      <c r="J69" s="520"/>
      <c r="K69" s="521"/>
      <c r="L69" s="6"/>
      <c r="M69" s="6"/>
      <c r="N69" s="6"/>
      <c r="O69" s="6"/>
      <c r="P69" s="6"/>
      <c r="Q69" s="6"/>
    </row>
    <row r="70" spans="1:21" customFormat="1" ht="16.350000000000001" customHeight="1">
      <c r="A70" s="32" t="s">
        <v>383</v>
      </c>
      <c r="B70" s="522" t="s">
        <v>385</v>
      </c>
      <c r="C70" s="522"/>
      <c r="D70" s="522"/>
      <c r="E70" s="522"/>
      <c r="F70" s="522"/>
      <c r="G70" s="522"/>
      <c r="H70" s="522"/>
      <c r="I70" s="522"/>
      <c r="J70" s="522"/>
      <c r="K70" s="522"/>
      <c r="L70" s="522"/>
      <c r="M70" s="522"/>
      <c r="N70" s="614"/>
      <c r="O70" s="6"/>
      <c r="P70" s="6"/>
      <c r="Q70" s="6"/>
    </row>
    <row r="71" spans="1:21" customFormat="1" ht="16.350000000000001" customHeight="1">
      <c r="A71" s="32" t="s">
        <v>386</v>
      </c>
      <c r="B71" s="522" t="s">
        <v>387</v>
      </c>
      <c r="C71" s="522"/>
      <c r="D71" s="522"/>
      <c r="E71" s="522"/>
      <c r="F71" s="522"/>
      <c r="G71" s="522"/>
      <c r="H71" s="522"/>
      <c r="I71" s="522"/>
      <c r="J71" s="522"/>
      <c r="K71" s="522"/>
      <c r="L71" s="522"/>
      <c r="M71" s="522"/>
      <c r="N71" s="614"/>
      <c r="O71" s="6"/>
      <c r="P71" s="6"/>
      <c r="Q71" s="6"/>
    </row>
    <row r="72" spans="1:21" ht="16.2">
      <c r="A72" s="187" t="s">
        <v>574</v>
      </c>
      <c r="B72" s="519" t="s">
        <v>1784</v>
      </c>
      <c r="C72" s="520"/>
      <c r="D72" s="520"/>
      <c r="E72" s="520"/>
      <c r="F72" s="520"/>
      <c r="G72" s="520"/>
      <c r="H72" s="520"/>
      <c r="I72" s="520"/>
      <c r="J72" s="520"/>
      <c r="K72" s="520"/>
      <c r="L72" s="520"/>
      <c r="M72" s="520"/>
      <c r="N72" s="521"/>
    </row>
    <row r="74" spans="1:21">
      <c r="U74" s="194"/>
    </row>
  </sheetData>
  <mergeCells count="114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B64:N64"/>
    <mergeCell ref="B65:N65"/>
    <mergeCell ref="B66:N66"/>
    <mergeCell ref="B67:N6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A53:M53"/>
    <mergeCell ref="B72:N72"/>
    <mergeCell ref="B68:N68"/>
    <mergeCell ref="C69:K69"/>
    <mergeCell ref="B70:N70"/>
    <mergeCell ref="B71:N71"/>
    <mergeCell ref="A38:M38"/>
    <mergeCell ref="J40:K40"/>
    <mergeCell ref="L40:M40"/>
    <mergeCell ref="A41:M41"/>
    <mergeCell ref="C42:D42"/>
    <mergeCell ref="E42:F42"/>
    <mergeCell ref="B61:N61"/>
    <mergeCell ref="B62:N62"/>
    <mergeCell ref="B63:N63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A50" sqref="A50:XFD50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</row>
    <row r="2" spans="1:240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91" t="s">
        <v>1829</v>
      </c>
      <c r="B4" s="491"/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91"/>
    </row>
    <row r="5" spans="1:240">
      <c r="A5" s="8" t="s">
        <v>665</v>
      </c>
      <c r="B5" s="8" t="s">
        <v>666</v>
      </c>
      <c r="C5" s="645" t="s">
        <v>1830</v>
      </c>
      <c r="D5" s="646"/>
      <c r="E5" s="645" t="s">
        <v>1480</v>
      </c>
      <c r="F5" s="646"/>
      <c r="G5" s="645" t="s">
        <v>1446</v>
      </c>
      <c r="H5" s="646"/>
      <c r="I5" s="645" t="s">
        <v>1831</v>
      </c>
      <c r="J5" s="646"/>
      <c r="K5" s="645" t="s">
        <v>901</v>
      </c>
      <c r="L5" s="646"/>
      <c r="M5" s="8" t="s">
        <v>666</v>
      </c>
      <c r="N5" s="821" t="s">
        <v>1832</v>
      </c>
      <c r="O5" s="648"/>
      <c r="P5" s="645" t="s">
        <v>1830</v>
      </c>
      <c r="Q5" s="646"/>
    </row>
    <row r="6" spans="1:240">
      <c r="A6" s="10" t="s">
        <v>13</v>
      </c>
      <c r="B6" s="10" t="s">
        <v>14</v>
      </c>
      <c r="C6" s="504" t="s">
        <v>1731</v>
      </c>
      <c r="D6" s="505"/>
      <c r="E6" s="504" t="s">
        <v>16</v>
      </c>
      <c r="F6" s="505"/>
      <c r="G6" s="504" t="s">
        <v>248</v>
      </c>
      <c r="H6" s="505"/>
      <c r="I6" s="504" t="s">
        <v>672</v>
      </c>
      <c r="J6" s="505"/>
      <c r="K6" s="542" t="s">
        <v>594</v>
      </c>
      <c r="L6" s="542"/>
      <c r="M6" s="10" t="s">
        <v>14</v>
      </c>
      <c r="N6" s="504" t="s">
        <v>473</v>
      </c>
      <c r="O6" s="505"/>
      <c r="P6" s="504" t="s">
        <v>1731</v>
      </c>
      <c r="Q6" s="505"/>
    </row>
    <row r="7" spans="1:240">
      <c r="A7" s="10"/>
      <c r="B7" s="10"/>
      <c r="C7" s="504" t="s">
        <v>773</v>
      </c>
      <c r="D7" s="505"/>
      <c r="E7" s="504" t="s">
        <v>772</v>
      </c>
      <c r="F7" s="505"/>
      <c r="G7" s="504" t="s">
        <v>1833</v>
      </c>
      <c r="H7" s="505"/>
      <c r="I7" s="504" t="s">
        <v>846</v>
      </c>
      <c r="J7" s="505"/>
      <c r="K7" s="504" t="s">
        <v>674</v>
      </c>
      <c r="L7" s="505"/>
      <c r="M7" s="10"/>
      <c r="N7" s="504" t="s">
        <v>846</v>
      </c>
      <c r="O7" s="505"/>
      <c r="P7" s="504" t="s">
        <v>773</v>
      </c>
      <c r="Q7" s="505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72" t="s">
        <v>337</v>
      </c>
      <c r="B18" s="573"/>
      <c r="C18" s="573"/>
      <c r="D18" s="573"/>
      <c r="E18" s="573"/>
      <c r="F18" s="573"/>
      <c r="G18" s="573"/>
      <c r="H18" s="573"/>
      <c r="I18" s="573"/>
      <c r="J18" s="573"/>
      <c r="K18" s="573"/>
      <c r="L18" s="573"/>
      <c r="M18" s="573"/>
      <c r="N18" s="573"/>
      <c r="O18" s="573"/>
      <c r="P18" s="573"/>
      <c r="Q18" s="574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36" t="s">
        <v>337</v>
      </c>
      <c r="B31" s="637"/>
      <c r="C31" s="637"/>
      <c r="D31" s="637"/>
      <c r="E31" s="637"/>
      <c r="F31" s="637"/>
      <c r="G31" s="637"/>
      <c r="H31" s="637"/>
      <c r="I31" s="637"/>
      <c r="J31" s="637"/>
      <c r="K31" s="637"/>
      <c r="L31" s="637"/>
      <c r="M31" s="637"/>
      <c r="N31" s="637"/>
      <c r="O31" s="637"/>
      <c r="P31" s="637"/>
      <c r="Q31" s="638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484" t="s">
        <v>1879</v>
      </c>
      <c r="J41" s="485"/>
      <c r="K41" s="484" t="s">
        <v>1880</v>
      </c>
      <c r="L41" s="485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2365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 hidden="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636" t="s">
        <v>2366</v>
      </c>
      <c r="B52" s="637"/>
      <c r="C52" s="637"/>
      <c r="D52" s="637"/>
      <c r="E52" s="637"/>
      <c r="F52" s="637"/>
      <c r="G52" s="637"/>
      <c r="H52" s="637"/>
      <c r="I52" s="637"/>
      <c r="J52" s="637"/>
      <c r="K52" s="637"/>
      <c r="L52" s="637"/>
      <c r="M52" s="637"/>
      <c r="N52" s="637"/>
      <c r="O52" s="637"/>
      <c r="P52" s="637"/>
      <c r="Q52" s="638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489" t="s">
        <v>2709</v>
      </c>
      <c r="J54" s="490"/>
      <c r="K54" s="489" t="s">
        <v>2697</v>
      </c>
      <c r="L54" s="490"/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ref="J55:J57" si="58">I55</f>
        <v>46322</v>
      </c>
      <c r="K55" s="128">
        <f t="shared" ref="K55:K57" si="59">J55+2</f>
        <v>46324</v>
      </c>
      <c r="L55" s="22">
        <f t="shared" ref="L55:L57" si="60">K55+1</f>
        <v>46325</v>
      </c>
      <c r="M55" s="141" t="s">
        <v>2085</v>
      </c>
      <c r="N55" s="23" t="s">
        <v>39</v>
      </c>
      <c r="O55" s="23" t="s">
        <v>39</v>
      </c>
      <c r="P55" s="23" t="s">
        <v>39</v>
      </c>
      <c r="Q55" s="23" t="s">
        <v>39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74" t="s">
        <v>1870</v>
      </c>
      <c r="I56" s="128"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3" t="s">
        <v>39</v>
      </c>
      <c r="O56" s="23" t="s">
        <v>39</v>
      </c>
      <c r="P56" s="23" t="s">
        <v>39</v>
      </c>
      <c r="Q56" s="23" t="s">
        <v>39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3" t="s">
        <v>39</v>
      </c>
      <c r="O57" s="23" t="s">
        <v>39</v>
      </c>
      <c r="P57" s="23" t="s">
        <v>39</v>
      </c>
      <c r="Q57" s="23" t="s">
        <v>39</v>
      </c>
    </row>
    <row r="58" spans="1:21">
      <c r="A58" s="140" t="s">
        <v>1858</v>
      </c>
      <c r="B58" s="141" t="s">
        <v>2086</v>
      </c>
      <c r="C58" s="23" t="s">
        <v>39</v>
      </c>
      <c r="D58" s="23" t="s">
        <v>39</v>
      </c>
      <c r="E58" s="22">
        <v>46335</v>
      </c>
      <c r="F58" s="128">
        <v>46335</v>
      </c>
      <c r="G58" s="128">
        <f t="shared" ref="G58" si="61">F58+2</f>
        <v>46337</v>
      </c>
      <c r="H58" s="128">
        <f>G58</f>
        <v>46337</v>
      </c>
      <c r="I58" s="128">
        <f>H58+6</f>
        <v>46343</v>
      </c>
      <c r="J58" s="22">
        <f t="shared" ref="J58" si="62">I58</f>
        <v>46343</v>
      </c>
      <c r="K58" s="128">
        <f t="shared" ref="K58" si="63">J58+2</f>
        <v>46345</v>
      </c>
      <c r="L58" s="22">
        <f t="shared" ref="L58" si="64">K58+1</f>
        <v>46346</v>
      </c>
      <c r="M58" s="141" t="s">
        <v>2087</v>
      </c>
      <c r="N58" s="22">
        <f>L58+4</f>
        <v>46350</v>
      </c>
      <c r="O58" s="128">
        <f t="shared" ref="O58" si="65">N58</f>
        <v>46350</v>
      </c>
      <c r="P58" s="22">
        <f t="shared" ref="P58" si="66">O58+4</f>
        <v>46354</v>
      </c>
      <c r="Q58" s="128">
        <f t="shared" ref="Q58" si="67">P58+1</f>
        <v>46355</v>
      </c>
    </row>
    <row r="59" spans="1:21">
      <c r="A59" s="139" t="s">
        <v>1855</v>
      </c>
      <c r="B59" s="142" t="s">
        <v>2106</v>
      </c>
      <c r="C59" s="23" t="s">
        <v>39</v>
      </c>
      <c r="D59" s="23" t="s">
        <v>2159</v>
      </c>
      <c r="E59" s="22">
        <v>46342</v>
      </c>
      <c r="F59" s="128">
        <v>46342</v>
      </c>
      <c r="G59" s="128">
        <f t="shared" ref="G59" si="68">F59+2</f>
        <v>46344</v>
      </c>
      <c r="H59" s="128">
        <f>G59</f>
        <v>46344</v>
      </c>
      <c r="I59" s="128">
        <f>H59+6</f>
        <v>46350</v>
      </c>
      <c r="J59" s="22">
        <f t="shared" ref="J59" si="69">I59</f>
        <v>46350</v>
      </c>
      <c r="K59" s="128">
        <f t="shared" ref="K59" si="70">J59+2</f>
        <v>46352</v>
      </c>
      <c r="L59" s="22">
        <f t="shared" ref="L59" si="71">K59+1</f>
        <v>46353</v>
      </c>
      <c r="M59" s="142" t="s">
        <v>2107</v>
      </c>
      <c r="N59" s="22">
        <f>L59+4</f>
        <v>46357</v>
      </c>
      <c r="O59" s="128">
        <f t="shared" ref="O59:O60" si="72">N59</f>
        <v>46357</v>
      </c>
      <c r="P59" s="22">
        <f t="shared" ref="P59:P60" si="73">O59+4</f>
        <v>46361</v>
      </c>
      <c r="Q59" s="128">
        <f t="shared" ref="Q59:Q60" si="74">P59+1</f>
        <v>46362</v>
      </c>
    </row>
    <row r="60" spans="1:21">
      <c r="A60" s="58" t="s">
        <v>1846</v>
      </c>
      <c r="B60" s="72" t="s">
        <v>2607</v>
      </c>
      <c r="C60" s="23" t="s">
        <v>39</v>
      </c>
      <c r="D60" s="23" t="s">
        <v>2159</v>
      </c>
      <c r="E60" s="22">
        <v>46349</v>
      </c>
      <c r="F60" s="128">
        <v>46349</v>
      </c>
      <c r="G60" s="128">
        <f t="shared" ref="G60" si="75">F60+2</f>
        <v>46351</v>
      </c>
      <c r="H60" s="128">
        <f>G60</f>
        <v>46351</v>
      </c>
      <c r="I60" s="128">
        <f>H60+6</f>
        <v>46357</v>
      </c>
      <c r="J60" s="22">
        <f t="shared" ref="J60" si="76">I60</f>
        <v>46357</v>
      </c>
      <c r="K60" s="128">
        <f t="shared" ref="K60" si="77">J60+2</f>
        <v>46359</v>
      </c>
      <c r="L60" s="22">
        <f t="shared" ref="L60" si="78">K60+1</f>
        <v>46360</v>
      </c>
      <c r="M60" s="72" t="s">
        <v>2608</v>
      </c>
      <c r="N60" s="22">
        <f t="shared" ref="N60" si="79">L60+4</f>
        <v>46364</v>
      </c>
      <c r="O60" s="128">
        <f t="shared" si="72"/>
        <v>46364</v>
      </c>
      <c r="P60" s="22">
        <f t="shared" si="73"/>
        <v>46368</v>
      </c>
      <c r="Q60" s="128">
        <f t="shared" si="74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0">F61+2</f>
        <v>46358</v>
      </c>
      <c r="H61" s="128">
        <f>G61</f>
        <v>46358</v>
      </c>
      <c r="I61" s="128">
        <f>H61+6</f>
        <v>46364</v>
      </c>
      <c r="J61" s="22">
        <f t="shared" ref="J61" si="81">I61</f>
        <v>46364</v>
      </c>
      <c r="K61" s="128">
        <f t="shared" ref="K61" si="82">J61+2</f>
        <v>46366</v>
      </c>
      <c r="L61" s="22">
        <f t="shared" ref="L61" si="83">K61+1</f>
        <v>46367</v>
      </c>
      <c r="M61" s="141" t="s">
        <v>2107</v>
      </c>
      <c r="N61" s="22">
        <f t="shared" ref="N61" si="84">L61+4</f>
        <v>46371</v>
      </c>
      <c r="O61" s="128">
        <f t="shared" ref="O61" si="85">N61</f>
        <v>46371</v>
      </c>
      <c r="P61" s="22">
        <f t="shared" ref="P61" si="86">O61+4</f>
        <v>46375</v>
      </c>
      <c r="Q61" s="128">
        <f t="shared" ref="Q61" si="87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719" t="s">
        <v>706</v>
      </c>
      <c r="C63" s="720"/>
      <c r="D63" s="720"/>
      <c r="E63" s="720"/>
      <c r="F63" s="720"/>
      <c r="G63" s="720"/>
      <c r="H63" s="720"/>
      <c r="I63" s="720"/>
      <c r="J63" s="720"/>
      <c r="K63" s="720"/>
      <c r="L63" s="721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36" t="s">
        <v>1732</v>
      </c>
      <c r="C64" s="737"/>
      <c r="D64" s="737"/>
      <c r="E64" s="737"/>
      <c r="F64" s="737"/>
      <c r="G64" s="737"/>
      <c r="H64" s="737"/>
      <c r="I64" s="737"/>
      <c r="J64" s="737"/>
      <c r="K64" s="737"/>
      <c r="L64" s="738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18" t="s">
        <v>1888</v>
      </c>
      <c r="C65" s="819"/>
      <c r="D65" s="819"/>
      <c r="E65" s="819"/>
      <c r="F65" s="819"/>
      <c r="G65" s="819"/>
      <c r="H65" s="819"/>
      <c r="I65" s="819"/>
      <c r="J65" s="819"/>
      <c r="K65" s="819"/>
      <c r="L65" s="820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36" t="s">
        <v>1049</v>
      </c>
      <c r="C66" s="737"/>
      <c r="D66" s="737"/>
      <c r="E66" s="737"/>
      <c r="F66" s="737"/>
      <c r="G66" s="737"/>
      <c r="H66" s="737"/>
      <c r="I66" s="737"/>
      <c r="J66" s="737"/>
      <c r="K66" s="737"/>
      <c r="L66" s="738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519" t="s">
        <v>1889</v>
      </c>
      <c r="C67" s="520"/>
      <c r="D67" s="520"/>
      <c r="E67" s="520"/>
      <c r="F67" s="520"/>
      <c r="G67" s="520"/>
      <c r="H67" s="520"/>
      <c r="I67" s="520"/>
      <c r="J67" s="520"/>
      <c r="K67" s="520"/>
      <c r="L67" s="521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519" t="s">
        <v>1890</v>
      </c>
      <c r="C68" s="520"/>
      <c r="D68" s="520"/>
      <c r="E68" s="520"/>
      <c r="F68" s="520"/>
      <c r="G68" s="520"/>
      <c r="H68" s="520"/>
      <c r="I68" s="520"/>
      <c r="J68" s="520"/>
      <c r="K68" s="520"/>
      <c r="L68" s="521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36" t="s">
        <v>1891</v>
      </c>
      <c r="C69" s="737"/>
      <c r="D69" s="737"/>
      <c r="E69" s="737"/>
      <c r="F69" s="737"/>
      <c r="G69" s="737"/>
      <c r="H69" s="737"/>
      <c r="I69" s="737"/>
      <c r="J69" s="737"/>
      <c r="K69" s="737"/>
      <c r="L69" s="738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36" t="s">
        <v>2161</v>
      </c>
      <c r="C70" s="737"/>
      <c r="D70" s="737"/>
      <c r="E70" s="737"/>
      <c r="F70" s="737"/>
      <c r="G70" s="737"/>
      <c r="H70" s="737"/>
      <c r="I70" s="737"/>
      <c r="J70" s="737"/>
      <c r="K70" s="737"/>
      <c r="L70" s="738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36" t="s">
        <v>1892</v>
      </c>
      <c r="C71" s="737"/>
      <c r="D71" s="737"/>
      <c r="E71" s="737"/>
      <c r="F71" s="737"/>
      <c r="G71" s="737"/>
      <c r="H71" s="737"/>
      <c r="I71" s="737"/>
      <c r="J71" s="737"/>
      <c r="K71" s="737"/>
      <c r="L71" s="738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36" t="s">
        <v>1893</v>
      </c>
      <c r="C72" s="737"/>
      <c r="D72" s="737"/>
      <c r="E72" s="737"/>
      <c r="F72" s="737"/>
      <c r="G72" s="737"/>
      <c r="H72" s="737"/>
      <c r="I72" s="737"/>
      <c r="J72" s="737"/>
      <c r="K72" s="737"/>
      <c r="L72" s="738"/>
    </row>
  </sheetData>
  <mergeCells count="41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63:L63"/>
    <mergeCell ref="A52:Q52"/>
    <mergeCell ref="I54:J54"/>
    <mergeCell ref="K54:L54"/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1"/>
      <c r="S1" s="1"/>
    </row>
    <row r="2" spans="1:253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91" t="s">
        <v>1944</v>
      </c>
      <c r="B4" s="491"/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91"/>
      <c r="R4" s="491"/>
      <c r="S4" s="491"/>
    </row>
    <row r="5" spans="1:253">
      <c r="A5" s="8" t="s">
        <v>665</v>
      </c>
      <c r="B5" s="8" t="s">
        <v>666</v>
      </c>
      <c r="C5" s="645" t="s">
        <v>1203</v>
      </c>
      <c r="D5" s="646"/>
      <c r="E5" s="647" t="s">
        <v>1945</v>
      </c>
      <c r="F5" s="648"/>
      <c r="G5" s="647" t="s">
        <v>1205</v>
      </c>
      <c r="H5" s="648"/>
      <c r="I5" s="647" t="s">
        <v>589</v>
      </c>
      <c r="J5" s="648"/>
      <c r="K5" s="647" t="s">
        <v>1205</v>
      </c>
      <c r="L5" s="648"/>
      <c r="M5" s="647" t="s">
        <v>1946</v>
      </c>
      <c r="N5" s="648"/>
      <c r="O5" s="8" t="s">
        <v>666</v>
      </c>
      <c r="P5" s="645" t="s">
        <v>1203</v>
      </c>
      <c r="Q5" s="646"/>
      <c r="R5" s="647" t="s">
        <v>1945</v>
      </c>
      <c r="S5" s="648"/>
    </row>
    <row r="6" spans="1:253">
      <c r="A6" s="10" t="s">
        <v>13</v>
      </c>
      <c r="B6" s="10" t="s">
        <v>14</v>
      </c>
      <c r="C6" s="504" t="s">
        <v>474</v>
      </c>
      <c r="D6" s="505"/>
      <c r="E6" s="504" t="s">
        <v>1487</v>
      </c>
      <c r="F6" s="505"/>
      <c r="G6" s="542" t="s">
        <v>594</v>
      </c>
      <c r="H6" s="542"/>
      <c r="I6" s="542" t="s">
        <v>593</v>
      </c>
      <c r="J6" s="542"/>
      <c r="K6" s="542" t="s">
        <v>594</v>
      </c>
      <c r="L6" s="542"/>
      <c r="M6" s="504" t="s">
        <v>1947</v>
      </c>
      <c r="N6" s="505"/>
      <c r="O6" s="10" t="s">
        <v>14</v>
      </c>
      <c r="P6" s="504" t="s">
        <v>474</v>
      </c>
      <c r="Q6" s="505"/>
      <c r="R6" s="504" t="s">
        <v>1487</v>
      </c>
      <c r="S6" s="505"/>
    </row>
    <row r="7" spans="1:253">
      <c r="A7" s="10"/>
      <c r="B7" s="10"/>
      <c r="C7" s="552" t="s">
        <v>22</v>
      </c>
      <c r="D7" s="552"/>
      <c r="E7" s="552" t="s">
        <v>22</v>
      </c>
      <c r="F7" s="552"/>
      <c r="G7" s="552" t="s">
        <v>22</v>
      </c>
      <c r="H7" s="552"/>
      <c r="I7" s="552" t="s">
        <v>22</v>
      </c>
      <c r="J7" s="552"/>
      <c r="K7" s="552" t="s">
        <v>22</v>
      </c>
      <c r="L7" s="552"/>
      <c r="M7" s="552" t="s">
        <v>22</v>
      </c>
      <c r="N7" s="552"/>
      <c r="O7" s="10"/>
      <c r="P7" s="552" t="s">
        <v>22</v>
      </c>
      <c r="Q7" s="552"/>
      <c r="R7" s="552" t="s">
        <v>22</v>
      </c>
      <c r="S7" s="552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43" t="s">
        <v>337</v>
      </c>
      <c r="B11" s="544"/>
      <c r="C11" s="544"/>
      <c r="D11" s="544"/>
      <c r="E11" s="544"/>
      <c r="F11" s="544"/>
      <c r="G11" s="544"/>
      <c r="H11" s="544"/>
      <c r="I11" s="544"/>
      <c r="J11" s="544"/>
      <c r="K11" s="544"/>
      <c r="L11" s="544"/>
      <c r="M11" s="544"/>
      <c r="N11" s="544"/>
      <c r="O11" s="544"/>
      <c r="P11" s="544"/>
      <c r="Q11" s="544"/>
      <c r="R11" s="544"/>
      <c r="S11" s="545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489" t="s">
        <v>1961</v>
      </c>
      <c r="Q14" s="490"/>
      <c r="R14" s="489" t="s">
        <v>1962</v>
      </c>
      <c r="S14" s="490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489" t="s">
        <v>1961</v>
      </c>
      <c r="D16" s="490"/>
      <c r="E16" s="489" t="s">
        <v>1962</v>
      </c>
      <c r="F16" s="490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581" t="s">
        <v>208</v>
      </c>
      <c r="D19" s="582"/>
      <c r="E19" s="582"/>
      <c r="F19" s="582"/>
      <c r="G19" s="582"/>
      <c r="H19" s="582"/>
      <c r="I19" s="582"/>
      <c r="J19" s="582"/>
      <c r="K19" s="582"/>
      <c r="L19" s="582"/>
      <c r="M19" s="582"/>
      <c r="N19" s="583"/>
      <c r="O19" s="66" t="s">
        <v>724</v>
      </c>
      <c r="P19" s="680" t="s">
        <v>208</v>
      </c>
      <c r="Q19" s="681"/>
      <c r="R19" s="681"/>
      <c r="S19" s="682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489" t="s">
        <v>1350</v>
      </c>
      <c r="Q27" s="490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489" t="s">
        <v>1350</v>
      </c>
      <c r="D29" s="490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489" t="s">
        <v>1982</v>
      </c>
      <c r="S29" s="490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581" t="s">
        <v>208</v>
      </c>
      <c r="D31" s="582"/>
      <c r="E31" s="582"/>
      <c r="F31" s="582"/>
      <c r="G31" s="582"/>
      <c r="H31" s="582"/>
      <c r="I31" s="582"/>
      <c r="J31" s="582"/>
      <c r="K31" s="582"/>
      <c r="L31" s="582"/>
      <c r="M31" s="582"/>
      <c r="N31" s="582"/>
      <c r="O31" s="582"/>
      <c r="P31" s="582"/>
      <c r="Q31" s="582"/>
      <c r="R31" s="582"/>
      <c r="S31" s="583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77" t="s">
        <v>1987</v>
      </c>
      <c r="C34" s="577"/>
      <c r="D34" s="577"/>
      <c r="E34" s="577"/>
      <c r="F34" s="577"/>
      <c r="G34" s="577"/>
      <c r="H34" s="577"/>
      <c r="I34" s="577"/>
      <c r="J34" s="577"/>
      <c r="K34" s="577"/>
      <c r="L34" s="577"/>
      <c r="M34" s="577"/>
      <c r="N34" s="577"/>
      <c r="O34" s="6"/>
      <c r="P34" s="6"/>
      <c r="Q34" s="91"/>
      <c r="R34" s="822"/>
      <c r="S34" s="822"/>
      <c r="T34" s="75"/>
    </row>
    <row r="35" spans="1:20" ht="16.2">
      <c r="A35" s="31" t="s">
        <v>474</v>
      </c>
      <c r="B35" s="635" t="s">
        <v>1988</v>
      </c>
      <c r="C35" s="635"/>
      <c r="D35" s="635"/>
      <c r="E35" s="635"/>
      <c r="F35" s="635"/>
      <c r="G35" s="635"/>
      <c r="H35" s="635"/>
      <c r="I35" s="635"/>
      <c r="J35" s="635"/>
      <c r="K35" s="635"/>
      <c r="L35" s="635"/>
      <c r="M35" s="635"/>
      <c r="N35" s="635"/>
      <c r="O35" s="6"/>
      <c r="P35" s="6"/>
      <c r="Q35" s="6"/>
      <c r="R35" s="6"/>
      <c r="S35" s="6"/>
    </row>
    <row r="36" spans="1:20" ht="16.2">
      <c r="A36" s="31" t="s">
        <v>1487</v>
      </c>
      <c r="B36" s="635" t="s">
        <v>1989</v>
      </c>
      <c r="C36" s="635"/>
      <c r="D36" s="635"/>
      <c r="E36" s="635"/>
      <c r="F36" s="635"/>
      <c r="G36" s="635"/>
      <c r="H36" s="635"/>
      <c r="I36" s="635"/>
      <c r="J36" s="635"/>
      <c r="K36" s="635"/>
      <c r="L36" s="635"/>
      <c r="M36" s="635"/>
      <c r="N36" s="635"/>
      <c r="O36" s="6"/>
      <c r="P36" s="6"/>
      <c r="Q36" s="6"/>
      <c r="R36" s="6"/>
      <c r="S36" s="6"/>
    </row>
    <row r="37" spans="1:20" ht="16.2">
      <c r="A37" s="31" t="s">
        <v>593</v>
      </c>
      <c r="B37" s="635" t="s">
        <v>658</v>
      </c>
      <c r="C37" s="635"/>
      <c r="D37" s="635"/>
      <c r="E37" s="635"/>
      <c r="F37" s="635"/>
      <c r="G37" s="635"/>
      <c r="H37" s="635"/>
      <c r="I37" s="635"/>
      <c r="J37" s="635"/>
      <c r="K37" s="635"/>
      <c r="L37" s="635"/>
      <c r="M37" s="635"/>
      <c r="N37" s="635"/>
      <c r="O37" s="6"/>
      <c r="P37" s="6"/>
      <c r="Q37" s="6"/>
      <c r="R37" s="6"/>
      <c r="S37" s="6"/>
    </row>
    <row r="38" spans="1:20" ht="16.2">
      <c r="A38" s="31" t="s">
        <v>594</v>
      </c>
      <c r="B38" s="519" t="s">
        <v>1990</v>
      </c>
      <c r="C38" s="520"/>
      <c r="D38" s="520"/>
      <c r="E38" s="520"/>
      <c r="F38" s="520"/>
      <c r="G38" s="520"/>
      <c r="H38" s="520"/>
      <c r="I38" s="520"/>
      <c r="J38" s="520"/>
      <c r="K38" s="520"/>
      <c r="L38" s="520"/>
      <c r="M38" s="520"/>
      <c r="N38" s="521"/>
      <c r="O38" s="6"/>
      <c r="P38" s="6"/>
      <c r="Q38" s="6"/>
      <c r="R38" s="6"/>
      <c r="S38" s="6"/>
    </row>
    <row r="39" spans="1:20" ht="16.2">
      <c r="A39" s="31" t="s">
        <v>1947</v>
      </c>
      <c r="B39" s="519" t="s">
        <v>1991</v>
      </c>
      <c r="C39" s="520"/>
      <c r="D39" s="520"/>
      <c r="E39" s="520"/>
      <c r="F39" s="520"/>
      <c r="G39" s="520"/>
      <c r="H39" s="520"/>
      <c r="I39" s="520"/>
      <c r="J39" s="520"/>
      <c r="K39" s="520"/>
      <c r="L39" s="520"/>
      <c r="M39" s="520"/>
      <c r="N39" s="521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="90" zoomScaleNormal="90" workbookViewId="0">
      <selection activeCell="Q44" sqref="Q44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</row>
    <row r="2" spans="1:242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91" t="s">
        <v>1894</v>
      </c>
      <c r="B4" s="491"/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91"/>
      <c r="R4" s="491"/>
      <c r="S4" s="491"/>
      <c r="T4" s="491"/>
      <c r="U4" s="491"/>
    </row>
    <row r="5" spans="1:242" s="93" customFormat="1" ht="13.2" hidden="1">
      <c r="A5" s="9" t="s">
        <v>4</v>
      </c>
      <c r="B5" s="9" t="s">
        <v>5</v>
      </c>
      <c r="C5" s="499" t="s">
        <v>1447</v>
      </c>
      <c r="D5" s="499"/>
      <c r="E5" s="539" t="s">
        <v>469</v>
      </c>
      <c r="F5" s="541"/>
      <c r="G5" s="540"/>
      <c r="H5" s="502" t="s">
        <v>1895</v>
      </c>
      <c r="I5" s="503"/>
      <c r="J5" s="502" t="s">
        <v>1896</v>
      </c>
      <c r="K5" s="503"/>
      <c r="L5" s="555" t="s">
        <v>247</v>
      </c>
      <c r="M5" s="555"/>
      <c r="N5" s="9" t="s">
        <v>5</v>
      </c>
      <c r="O5" s="834" t="s">
        <v>245</v>
      </c>
      <c r="P5" s="835"/>
      <c r="Q5" s="96"/>
      <c r="R5" s="558" t="s">
        <v>263</v>
      </c>
      <c r="S5" s="542"/>
      <c r="T5" s="558" t="s">
        <v>243</v>
      </c>
      <c r="U5" s="542"/>
    </row>
    <row r="6" spans="1:242" hidden="1">
      <c r="A6" s="10" t="s">
        <v>13</v>
      </c>
      <c r="B6" s="10" t="s">
        <v>14</v>
      </c>
      <c r="C6" s="492" t="s">
        <v>473</v>
      </c>
      <c r="D6" s="493"/>
      <c r="E6" s="492" t="s">
        <v>474</v>
      </c>
      <c r="F6" s="534"/>
      <c r="G6" s="493"/>
      <c r="H6" s="504" t="s">
        <v>1452</v>
      </c>
      <c r="I6" s="505"/>
      <c r="J6" s="504" t="s">
        <v>959</v>
      </c>
      <c r="K6" s="505"/>
      <c r="L6" s="557" t="s">
        <v>252</v>
      </c>
      <c r="M6" s="557"/>
      <c r="N6" s="10" t="s">
        <v>14</v>
      </c>
      <c r="O6" s="832" t="s">
        <v>250</v>
      </c>
      <c r="P6" s="833"/>
      <c r="Q6" s="97"/>
      <c r="R6" s="542" t="s">
        <v>249</v>
      </c>
      <c r="S6" s="542"/>
      <c r="T6" s="542" t="s">
        <v>248</v>
      </c>
      <c r="U6" s="542"/>
    </row>
    <row r="7" spans="1:242" hidden="1">
      <c r="A7" s="14"/>
      <c r="B7" s="98"/>
      <c r="C7" s="492" t="s">
        <v>22</v>
      </c>
      <c r="D7" s="493"/>
      <c r="E7" s="492" t="s">
        <v>22</v>
      </c>
      <c r="F7" s="534"/>
      <c r="G7" s="493"/>
      <c r="H7" s="492" t="s">
        <v>22</v>
      </c>
      <c r="I7" s="493"/>
      <c r="J7" s="492" t="s">
        <v>22</v>
      </c>
      <c r="K7" s="493"/>
      <c r="L7" s="542" t="s">
        <v>22</v>
      </c>
      <c r="M7" s="542"/>
      <c r="N7" s="10"/>
      <c r="O7" s="832" t="s">
        <v>22</v>
      </c>
      <c r="P7" s="833"/>
      <c r="Q7" s="99"/>
      <c r="R7" s="552" t="s">
        <v>22</v>
      </c>
      <c r="S7" s="552"/>
      <c r="T7" s="552" t="s">
        <v>22</v>
      </c>
      <c r="U7" s="552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30" t="s">
        <v>1901</v>
      </c>
      <c r="I10" s="831"/>
      <c r="J10" s="830" t="s">
        <v>1902</v>
      </c>
      <c r="K10" s="831"/>
      <c r="L10" s="23" t="s">
        <v>39</v>
      </c>
      <c r="M10" s="106" t="s">
        <v>39</v>
      </c>
      <c r="N10" s="111" t="s">
        <v>1903</v>
      </c>
      <c r="O10" s="827" t="s">
        <v>1904</v>
      </c>
      <c r="P10" s="828"/>
      <c r="Q10" s="113"/>
      <c r="R10" s="827" t="s">
        <v>1905</v>
      </c>
      <c r="S10" s="828"/>
      <c r="T10" s="827" t="s">
        <v>1906</v>
      </c>
      <c r="U10" s="828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27" t="s">
        <v>1909</v>
      </c>
      <c r="P11" s="828"/>
      <c r="Q11" s="113"/>
      <c r="R11" s="827" t="s">
        <v>1910</v>
      </c>
      <c r="S11" s="828"/>
      <c r="T11" s="827" t="s">
        <v>1911</v>
      </c>
      <c r="U11" s="828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30" t="s">
        <v>1913</v>
      </c>
      <c r="I13" s="831"/>
      <c r="J13" s="830" t="s">
        <v>1914</v>
      </c>
      <c r="K13" s="831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30" t="s">
        <v>333</v>
      </c>
      <c r="S13" s="531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27" t="s">
        <v>1916</v>
      </c>
      <c r="P14" s="828"/>
      <c r="Q14" s="113"/>
      <c r="R14" s="827" t="s">
        <v>1917</v>
      </c>
      <c r="S14" s="828"/>
      <c r="T14" s="725" t="s">
        <v>1637</v>
      </c>
      <c r="U14" s="727"/>
      <c r="V14" s="108"/>
      <c r="W14" s="108"/>
      <c r="X14" s="108"/>
      <c r="Y14" s="108"/>
    </row>
    <row r="15" spans="1:242">
      <c r="A15" s="491" t="s">
        <v>1918</v>
      </c>
      <c r="B15" s="491"/>
      <c r="C15" s="491"/>
      <c r="D15" s="491"/>
      <c r="E15" s="491"/>
      <c r="F15" s="491"/>
      <c r="G15" s="491"/>
      <c r="H15" s="491"/>
      <c r="I15" s="491"/>
      <c r="J15" s="491"/>
      <c r="K15" s="491"/>
      <c r="L15" s="491"/>
      <c r="M15" s="491"/>
      <c r="N15" s="491"/>
      <c r="O15" s="491"/>
      <c r="P15" s="491"/>
      <c r="Q15" s="491"/>
      <c r="R15" s="491"/>
      <c r="S15" s="491"/>
      <c r="T15" s="491"/>
      <c r="U15" s="491"/>
    </row>
    <row r="16" spans="1:242" s="93" customFormat="1" ht="13.2">
      <c r="A16" s="9" t="s">
        <v>4</v>
      </c>
      <c r="B16" s="9" t="s">
        <v>5</v>
      </c>
      <c r="C16" s="539" t="s">
        <v>400</v>
      </c>
      <c r="D16" s="541"/>
      <c r="E16" s="539" t="s">
        <v>401</v>
      </c>
      <c r="F16" s="541"/>
      <c r="G16" s="829" t="s">
        <v>1919</v>
      </c>
      <c r="H16" s="644"/>
      <c r="I16" s="502" t="s">
        <v>1895</v>
      </c>
      <c r="J16" s="503"/>
      <c r="K16" s="502" t="s">
        <v>1896</v>
      </c>
      <c r="L16" s="503"/>
      <c r="M16" s="9" t="s">
        <v>5</v>
      </c>
      <c r="N16" s="539" t="s">
        <v>400</v>
      </c>
      <c r="O16" s="541"/>
      <c r="P16" s="539" t="s">
        <v>401</v>
      </c>
      <c r="Q16" s="541"/>
      <c r="R16" s="558" t="s">
        <v>1920</v>
      </c>
      <c r="S16" s="542"/>
    </row>
    <row r="17" spans="1:25">
      <c r="A17" s="10" t="s">
        <v>13</v>
      </c>
      <c r="B17" s="10" t="s">
        <v>14</v>
      </c>
      <c r="C17" s="534" t="s">
        <v>16</v>
      </c>
      <c r="D17" s="534"/>
      <c r="E17" s="534" t="s">
        <v>248</v>
      </c>
      <c r="F17" s="534"/>
      <c r="G17" s="542" t="s">
        <v>249</v>
      </c>
      <c r="H17" s="542"/>
      <c r="I17" s="504" t="s">
        <v>1452</v>
      </c>
      <c r="J17" s="505"/>
      <c r="K17" s="504" t="s">
        <v>959</v>
      </c>
      <c r="L17" s="505"/>
      <c r="M17" s="10" t="s">
        <v>14</v>
      </c>
      <c r="N17" s="534" t="s">
        <v>16</v>
      </c>
      <c r="O17" s="534"/>
      <c r="P17" s="534" t="s">
        <v>248</v>
      </c>
      <c r="Q17" s="534"/>
      <c r="R17" s="542" t="s">
        <v>249</v>
      </c>
      <c r="S17" s="542"/>
    </row>
    <row r="18" spans="1:25">
      <c r="A18" s="14"/>
      <c r="B18" s="10"/>
      <c r="C18" s="483" t="s">
        <v>22</v>
      </c>
      <c r="D18" s="483"/>
      <c r="E18" s="483" t="s">
        <v>22</v>
      </c>
      <c r="F18" s="483"/>
      <c r="G18" s="542" t="s">
        <v>22</v>
      </c>
      <c r="H18" s="542"/>
      <c r="I18" s="492" t="s">
        <v>22</v>
      </c>
      <c r="J18" s="493"/>
      <c r="K18" s="492" t="s">
        <v>22</v>
      </c>
      <c r="L18" s="493"/>
      <c r="M18" s="10"/>
      <c r="N18" s="534" t="s">
        <v>22</v>
      </c>
      <c r="O18" s="534"/>
      <c r="P18" s="534" t="s">
        <v>22</v>
      </c>
      <c r="Q18" s="534"/>
      <c r="R18" s="542" t="s">
        <v>22</v>
      </c>
      <c r="S18" s="542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25" t="s">
        <v>1921</v>
      </c>
      <c r="L20" s="826"/>
      <c r="M20" s="103" t="s">
        <v>747</v>
      </c>
      <c r="N20" s="484" t="s">
        <v>1922</v>
      </c>
      <c r="O20" s="485"/>
      <c r="P20" s="530" t="s">
        <v>1923</v>
      </c>
      <c r="Q20" s="531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23" t="s">
        <v>1926</v>
      </c>
      <c r="D21" s="823"/>
      <c r="E21" s="823" t="s">
        <v>1927</v>
      </c>
      <c r="F21" s="489"/>
      <c r="G21" s="823" t="s">
        <v>1928</v>
      </c>
      <c r="H21" s="823"/>
      <c r="I21" s="124" t="s">
        <v>1929</v>
      </c>
      <c r="J21" s="125" t="s">
        <v>1930</v>
      </c>
      <c r="K21" s="825" t="s">
        <v>1931</v>
      </c>
      <c r="L21" s="826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23" t="s">
        <v>1932</v>
      </c>
      <c r="D22" s="823"/>
      <c r="E22" s="823" t="s">
        <v>1933</v>
      </c>
      <c r="F22" s="489"/>
      <c r="G22" s="823" t="s">
        <v>1934</v>
      </c>
      <c r="H22" s="823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489" t="s">
        <v>1935</v>
      </c>
      <c r="Q22" s="490"/>
      <c r="R22" s="489" t="s">
        <v>1936</v>
      </c>
      <c r="S22" s="490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511" t="s">
        <v>1922</v>
      </c>
      <c r="D23" s="511"/>
      <c r="E23" s="594" t="s">
        <v>1923</v>
      </c>
      <c r="F23" s="530"/>
      <c r="G23" s="120" t="s">
        <v>1924</v>
      </c>
      <c r="H23" s="121" t="s">
        <v>1925</v>
      </c>
      <c r="I23" s="124" t="s">
        <v>2227</v>
      </c>
      <c r="J23" s="124" t="s">
        <v>2248</v>
      </c>
      <c r="K23" s="484" t="s">
        <v>1937</v>
      </c>
      <c r="L23" s="485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484" t="s">
        <v>1937</v>
      </c>
      <c r="L24" s="485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23" t="s">
        <v>1935</v>
      </c>
      <c r="F25" s="489"/>
      <c r="G25" s="823" t="s">
        <v>1936</v>
      </c>
      <c r="H25" s="823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489" t="s">
        <v>2190</v>
      </c>
      <c r="Q25" s="490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484" t="s">
        <v>2251</v>
      </c>
      <c r="S26" s="485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23" t="s">
        <v>2190</v>
      </c>
      <c r="F27" s="489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489" t="s">
        <v>2271</v>
      </c>
      <c r="Q27" s="490"/>
      <c r="R27" s="489" t="s">
        <v>2189</v>
      </c>
      <c r="S27" s="490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23" t="s">
        <v>2190</v>
      </c>
      <c r="F28" s="489"/>
      <c r="G28" s="823" t="s">
        <v>2155</v>
      </c>
      <c r="H28" s="823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2475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23" t="s">
        <v>2271</v>
      </c>
      <c r="F29" s="489"/>
      <c r="G29" s="823" t="s">
        <v>2189</v>
      </c>
      <c r="H29" s="823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489" t="s">
        <v>2401</v>
      </c>
      <c r="Q29" s="490"/>
      <c r="R29" s="489" t="s">
        <v>2400</v>
      </c>
      <c r="S29" s="490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2475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489" t="s">
        <v>2476</v>
      </c>
      <c r="Q30" s="490"/>
      <c r="R30" s="489" t="s">
        <v>2477</v>
      </c>
      <c r="S30" s="490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823" t="s">
        <v>2399</v>
      </c>
      <c r="F31" s="823"/>
      <c r="G31" s="823" t="s">
        <v>2400</v>
      </c>
      <c r="H31" s="823"/>
      <c r="I31" s="106" t="s">
        <v>2490</v>
      </c>
      <c r="J31" s="124" t="s">
        <v>2491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489" t="s">
        <v>2402</v>
      </c>
      <c r="Q31" s="490"/>
      <c r="R31" s="489" t="s">
        <v>2403</v>
      </c>
      <c r="S31" s="490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23" t="s">
        <v>2476</v>
      </c>
      <c r="F32" s="823"/>
      <c r="G32" s="823" t="s">
        <v>2477</v>
      </c>
      <c r="H32" s="823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489" t="s">
        <v>2693</v>
      </c>
      <c r="Q32" s="490"/>
      <c r="R32" s="489" t="s">
        <v>2241</v>
      </c>
      <c r="S32" s="490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23" t="s">
        <v>2402</v>
      </c>
      <c r="F33" s="823"/>
      <c r="G33" s="489" t="s">
        <v>2403</v>
      </c>
      <c r="H33" s="490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489" t="s">
        <v>2719</v>
      </c>
      <c r="Q33" s="490"/>
      <c r="R33" s="489" t="s">
        <v>2706</v>
      </c>
      <c r="S33" s="490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2338</v>
      </c>
      <c r="C34" s="89" t="s">
        <v>39</v>
      </c>
      <c r="D34" s="89" t="s">
        <v>39</v>
      </c>
      <c r="E34" s="823" t="s">
        <v>2693</v>
      </c>
      <c r="F34" s="823"/>
      <c r="G34" s="489" t="s">
        <v>2241</v>
      </c>
      <c r="H34" s="490"/>
      <c r="I34" s="23" t="s">
        <v>2715</v>
      </c>
      <c r="J34" s="124" t="s">
        <v>2716</v>
      </c>
      <c r="K34" s="54" t="s">
        <v>39</v>
      </c>
      <c r="L34" s="54" t="s">
        <v>39</v>
      </c>
      <c r="M34" s="103" t="s">
        <v>2339</v>
      </c>
      <c r="N34" s="54" t="s">
        <v>39</v>
      </c>
      <c r="O34" s="54" t="s">
        <v>39</v>
      </c>
      <c r="P34" s="489" t="s">
        <v>2694</v>
      </c>
      <c r="Q34" s="490"/>
      <c r="R34" s="489" t="s">
        <v>2478</v>
      </c>
      <c r="S34" s="490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23" t="s">
        <v>2719</v>
      </c>
      <c r="F35" s="823"/>
      <c r="G35" s="823" t="s">
        <v>2738</v>
      </c>
      <c r="H35" s="823"/>
      <c r="I35" s="23" t="s">
        <v>2717</v>
      </c>
      <c r="J35" s="124" t="s">
        <v>2718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489" t="s">
        <v>2695</v>
      </c>
      <c r="Q35" s="490"/>
      <c r="R35" s="489" t="s">
        <v>2404</v>
      </c>
      <c r="S35" s="490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2344</v>
      </c>
      <c r="C36" s="89" t="s">
        <v>39</v>
      </c>
      <c r="D36" s="89" t="s">
        <v>39</v>
      </c>
      <c r="E36" s="823" t="s">
        <v>2694</v>
      </c>
      <c r="F36" s="823"/>
      <c r="G36" s="489" t="s">
        <v>2478</v>
      </c>
      <c r="H36" s="490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2345</v>
      </c>
      <c r="N36" s="54" t="s">
        <v>39</v>
      </c>
      <c r="O36" s="54" t="s">
        <v>39</v>
      </c>
      <c r="P36" s="489" t="s">
        <v>2698</v>
      </c>
      <c r="Q36" s="490"/>
      <c r="R36" s="489" t="s">
        <v>2610</v>
      </c>
      <c r="S36" s="490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2338</v>
      </c>
      <c r="C37" s="89" t="s">
        <v>39</v>
      </c>
      <c r="D37" s="89" t="s">
        <v>39</v>
      </c>
      <c r="E37" s="823" t="s">
        <v>2695</v>
      </c>
      <c r="F37" s="823"/>
      <c r="G37" s="489" t="s">
        <v>2404</v>
      </c>
      <c r="H37" s="490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2339</v>
      </c>
      <c r="N37" s="54" t="s">
        <v>39</v>
      </c>
      <c r="O37" s="54" t="s">
        <v>39</v>
      </c>
      <c r="P37" s="489" t="s">
        <v>2609</v>
      </c>
      <c r="Q37" s="490"/>
      <c r="R37" s="489" t="s">
        <v>2611</v>
      </c>
      <c r="S37" s="490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489" t="s">
        <v>2698</v>
      </c>
      <c r="F38" s="490"/>
      <c r="G38" s="489" t="s">
        <v>2610</v>
      </c>
      <c r="H38" s="490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489" t="s">
        <v>2612</v>
      </c>
      <c r="Q38" s="490"/>
      <c r="R38" s="489" t="s">
        <v>2613</v>
      </c>
      <c r="S38" s="490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2344</v>
      </c>
      <c r="C39" s="54" t="s">
        <v>39</v>
      </c>
      <c r="D39" s="54" t="s">
        <v>39</v>
      </c>
      <c r="E39" s="489" t="s">
        <v>2609</v>
      </c>
      <c r="F39" s="490"/>
      <c r="G39" s="489" t="s">
        <v>2611</v>
      </c>
      <c r="H39" s="490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2345</v>
      </c>
      <c r="N39" s="54" t="s">
        <v>39</v>
      </c>
      <c r="O39" s="54" t="s">
        <v>39</v>
      </c>
      <c r="P39" s="489" t="s">
        <v>2614</v>
      </c>
      <c r="Q39" s="490"/>
      <c r="R39" s="489" t="s">
        <v>2615</v>
      </c>
      <c r="S39" s="490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29" t="s">
        <v>1941</v>
      </c>
      <c r="C41" s="529"/>
      <c r="D41" s="529"/>
      <c r="E41" s="529"/>
      <c r="F41" s="529"/>
      <c r="G41" s="529"/>
      <c r="H41" s="529"/>
      <c r="I41" s="529"/>
      <c r="J41" s="529"/>
      <c r="K41" s="529"/>
      <c r="L41" s="529"/>
      <c r="M41" s="529"/>
    </row>
    <row r="42" spans="1:25" ht="16.5" hidden="1" customHeight="1">
      <c r="A42" s="32" t="s">
        <v>577</v>
      </c>
      <c r="B42" s="824" t="s">
        <v>1785</v>
      </c>
      <c r="C42" s="824"/>
      <c r="D42" s="824"/>
      <c r="E42" s="824"/>
      <c r="F42" s="824"/>
      <c r="G42" s="824"/>
      <c r="H42" s="824"/>
      <c r="I42" s="824"/>
      <c r="J42" s="824"/>
      <c r="K42" s="824"/>
      <c r="L42" s="824"/>
      <c r="M42" s="824"/>
    </row>
    <row r="43" spans="1:25" ht="15" hidden="1" customHeight="1">
      <c r="A43" s="32" t="s">
        <v>574</v>
      </c>
      <c r="B43" s="522" t="s">
        <v>1942</v>
      </c>
      <c r="C43" s="522"/>
      <c r="D43" s="522"/>
      <c r="E43" s="522"/>
      <c r="F43" s="522"/>
      <c r="G43" s="522"/>
      <c r="H43" s="522"/>
      <c r="I43" s="522"/>
      <c r="J43" s="522"/>
      <c r="K43" s="522"/>
      <c r="L43" s="522"/>
      <c r="M43" s="522"/>
    </row>
    <row r="44" spans="1:25" ht="15" customHeight="1">
      <c r="A44" s="130" t="s">
        <v>1943</v>
      </c>
      <c r="B44" s="522" t="s">
        <v>396</v>
      </c>
      <c r="C44" s="522"/>
      <c r="D44" s="522"/>
      <c r="E44" s="522"/>
      <c r="F44" s="522"/>
      <c r="G44" s="522"/>
      <c r="H44" s="522"/>
      <c r="I44" s="522"/>
      <c r="J44" s="522"/>
      <c r="K44" s="522"/>
      <c r="L44" s="522"/>
      <c r="M44" s="522"/>
    </row>
    <row r="45" spans="1:25" hidden="1">
      <c r="A45" s="130" t="s">
        <v>397</v>
      </c>
      <c r="B45" s="522" t="s">
        <v>396</v>
      </c>
      <c r="C45" s="522"/>
      <c r="D45" s="522"/>
      <c r="E45" s="522"/>
      <c r="F45" s="522"/>
      <c r="G45" s="522"/>
      <c r="H45" s="522"/>
      <c r="I45" s="522"/>
      <c r="J45" s="522"/>
      <c r="K45" s="522"/>
      <c r="L45" s="522"/>
      <c r="M45" s="522"/>
    </row>
    <row r="46" spans="1:25" hidden="1">
      <c r="A46" s="130" t="s">
        <v>388</v>
      </c>
      <c r="B46" s="522" t="s">
        <v>396</v>
      </c>
      <c r="C46" s="522"/>
      <c r="D46" s="522"/>
      <c r="E46" s="522"/>
      <c r="F46" s="522"/>
      <c r="G46" s="522"/>
      <c r="H46" s="522"/>
      <c r="I46" s="522"/>
      <c r="J46" s="522"/>
      <c r="K46" s="522"/>
      <c r="L46" s="522"/>
      <c r="M46" s="522"/>
    </row>
    <row r="47" spans="1:25" hidden="1">
      <c r="A47" s="130" t="s">
        <v>386</v>
      </c>
      <c r="B47" s="522" t="s">
        <v>396</v>
      </c>
      <c r="C47" s="522"/>
      <c r="D47" s="522"/>
      <c r="E47" s="522"/>
      <c r="F47" s="522"/>
      <c r="G47" s="522"/>
      <c r="H47" s="522"/>
      <c r="I47" s="522"/>
      <c r="J47" s="522"/>
      <c r="K47" s="522"/>
      <c r="L47" s="522"/>
      <c r="M47" s="522"/>
    </row>
    <row r="48" spans="1:25">
      <c r="A48" s="130" t="s">
        <v>164</v>
      </c>
      <c r="B48" s="522" t="s">
        <v>258</v>
      </c>
      <c r="C48" s="522"/>
      <c r="D48" s="522"/>
      <c r="E48" s="522"/>
      <c r="F48" s="522"/>
      <c r="G48" s="522"/>
      <c r="H48" s="522"/>
      <c r="I48" s="522"/>
      <c r="J48" s="522"/>
      <c r="K48" s="522"/>
      <c r="L48" s="522"/>
      <c r="M48" s="522"/>
    </row>
    <row r="49" spans="1:13">
      <c r="A49" s="130" t="s">
        <v>383</v>
      </c>
      <c r="B49" s="522" t="s">
        <v>707</v>
      </c>
      <c r="C49" s="522"/>
      <c r="D49" s="522"/>
      <c r="E49" s="522"/>
      <c r="F49" s="522"/>
      <c r="G49" s="522"/>
      <c r="H49" s="522"/>
      <c r="I49" s="522"/>
      <c r="J49" s="522"/>
      <c r="K49" s="522"/>
      <c r="L49" s="522"/>
      <c r="M49" s="522"/>
    </row>
    <row r="50" spans="1:13">
      <c r="A50" s="130" t="s">
        <v>381</v>
      </c>
      <c r="B50" s="522" t="s">
        <v>1663</v>
      </c>
      <c r="C50" s="522"/>
      <c r="D50" s="522"/>
      <c r="E50" s="522"/>
      <c r="F50" s="522"/>
      <c r="G50" s="522"/>
      <c r="H50" s="522"/>
      <c r="I50" s="522"/>
      <c r="J50" s="522"/>
      <c r="K50" s="522"/>
      <c r="L50" s="522"/>
      <c r="M50" s="522"/>
    </row>
    <row r="51" spans="1:13">
      <c r="A51" s="130" t="s">
        <v>672</v>
      </c>
      <c r="B51" s="522" t="s">
        <v>1684</v>
      </c>
      <c r="C51" s="522"/>
      <c r="D51" s="522"/>
      <c r="E51" s="522"/>
      <c r="F51" s="522"/>
      <c r="G51" s="522"/>
      <c r="H51" s="522"/>
      <c r="I51" s="522"/>
      <c r="J51" s="522"/>
      <c r="K51" s="522"/>
      <c r="L51" s="522"/>
      <c r="M51" s="522"/>
    </row>
    <row r="54" spans="1:13">
      <c r="J54" s="443"/>
    </row>
  </sheetData>
  <mergeCells count="144"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2"/>
  <sheetViews>
    <sheetView workbookViewId="0">
      <selection activeCell="Q53" sqref="Q53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5" width="7.59765625" style="33" customWidth="1"/>
    <col min="16" max="16" width="9.09765625" style="33" bestFit="1" customWidth="1"/>
    <col min="17" max="17" width="9" style="33" bestFit="1" customWidth="1"/>
    <col min="18" max="19" width="8.59765625" style="33" customWidth="1"/>
    <col min="20" max="16384" width="9" style="33"/>
  </cols>
  <sheetData>
    <row r="1" spans="1:253" ht="51" customHeight="1">
      <c r="B1" s="753" t="s">
        <v>0</v>
      </c>
      <c r="C1" s="753"/>
      <c r="D1" s="753"/>
      <c r="E1" s="753"/>
      <c r="F1" s="753"/>
      <c r="G1" s="753"/>
      <c r="H1" s="753"/>
      <c r="I1" s="753"/>
      <c r="J1" s="753"/>
      <c r="K1" s="753"/>
      <c r="L1" s="753"/>
      <c r="M1" s="753"/>
      <c r="N1" s="753"/>
      <c r="O1" s="753"/>
      <c r="P1" s="753"/>
      <c r="Q1" s="753"/>
      <c r="R1" s="34"/>
      <c r="S1" s="34"/>
    </row>
    <row r="2" spans="1:253" ht="17.100000000000001" customHeight="1">
      <c r="B2" s="754" t="s">
        <v>1</v>
      </c>
      <c r="C2" s="754"/>
      <c r="D2" s="754"/>
      <c r="E2" s="754"/>
      <c r="F2" s="754"/>
      <c r="G2" s="754"/>
      <c r="H2" s="754"/>
      <c r="I2" s="754"/>
      <c r="J2" s="754"/>
      <c r="K2" s="754"/>
      <c r="L2" s="754"/>
      <c r="M2" s="754"/>
      <c r="N2" s="754"/>
      <c r="O2" s="754"/>
      <c r="P2" s="754"/>
      <c r="Q2" s="754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49" t="s">
        <v>1992</v>
      </c>
      <c r="B4" s="849"/>
      <c r="C4" s="849"/>
      <c r="D4" s="849"/>
      <c r="E4" s="849"/>
      <c r="F4" s="849"/>
      <c r="G4" s="849"/>
      <c r="H4" s="849"/>
      <c r="I4" s="849"/>
      <c r="J4" s="849"/>
      <c r="K4" s="849"/>
      <c r="L4" s="849"/>
      <c r="M4" s="849"/>
      <c r="N4" s="849"/>
      <c r="O4" s="849"/>
      <c r="P4" s="849"/>
      <c r="Q4" s="849"/>
    </row>
    <row r="5" spans="1:253">
      <c r="A5" s="39" t="s">
        <v>665</v>
      </c>
      <c r="B5" s="39" t="s">
        <v>666</v>
      </c>
      <c r="C5" s="850" t="s">
        <v>1203</v>
      </c>
      <c r="D5" s="851"/>
      <c r="E5" s="852" t="s">
        <v>1671</v>
      </c>
      <c r="F5" s="853"/>
      <c r="G5" s="852" t="s">
        <v>1993</v>
      </c>
      <c r="H5" s="853"/>
      <c r="I5" s="852" t="s">
        <v>589</v>
      </c>
      <c r="J5" s="853"/>
      <c r="K5" s="852" t="s">
        <v>1994</v>
      </c>
      <c r="L5" s="853"/>
      <c r="M5" s="852" t="s">
        <v>1993</v>
      </c>
      <c r="N5" s="853"/>
      <c r="O5" s="39" t="s">
        <v>666</v>
      </c>
      <c r="P5" s="850" t="s">
        <v>1203</v>
      </c>
      <c r="Q5" s="851"/>
    </row>
    <row r="6" spans="1:253">
      <c r="A6" s="40" t="s">
        <v>13</v>
      </c>
      <c r="B6" s="40" t="s">
        <v>14</v>
      </c>
      <c r="C6" s="847" t="s">
        <v>474</v>
      </c>
      <c r="D6" s="848"/>
      <c r="E6" s="847" t="s">
        <v>473</v>
      </c>
      <c r="F6" s="848"/>
      <c r="G6" s="846" t="s">
        <v>594</v>
      </c>
      <c r="H6" s="846"/>
      <c r="I6" s="846" t="s">
        <v>593</v>
      </c>
      <c r="J6" s="846"/>
      <c r="K6" s="846" t="s">
        <v>1995</v>
      </c>
      <c r="L6" s="846"/>
      <c r="M6" s="846" t="s">
        <v>594</v>
      </c>
      <c r="N6" s="846"/>
      <c r="O6" s="40" t="s">
        <v>14</v>
      </c>
      <c r="P6" s="847" t="s">
        <v>474</v>
      </c>
      <c r="Q6" s="848"/>
    </row>
    <row r="7" spans="1:253">
      <c r="A7" s="40"/>
      <c r="B7" s="40"/>
      <c r="C7" s="847" t="s">
        <v>673</v>
      </c>
      <c r="D7" s="848"/>
      <c r="E7" s="847" t="s">
        <v>773</v>
      </c>
      <c r="F7" s="848"/>
      <c r="G7" s="847" t="s">
        <v>847</v>
      </c>
      <c r="H7" s="848"/>
      <c r="I7" s="847" t="s">
        <v>673</v>
      </c>
      <c r="J7" s="848"/>
      <c r="K7" s="847" t="s">
        <v>773</v>
      </c>
      <c r="L7" s="848"/>
      <c r="M7" s="847" t="s">
        <v>845</v>
      </c>
      <c r="N7" s="848"/>
      <c r="O7" s="40"/>
      <c r="P7" s="847" t="s">
        <v>673</v>
      </c>
      <c r="Q7" s="848"/>
    </row>
    <row r="8" spans="1:253" hidden="1">
      <c r="A8" s="41" t="s">
        <v>1765</v>
      </c>
      <c r="B8" s="42" t="s">
        <v>1693</v>
      </c>
      <c r="C8" s="749" t="s">
        <v>1996</v>
      </c>
      <c r="D8" s="750"/>
      <c r="E8" s="749" t="s">
        <v>1997</v>
      </c>
      <c r="F8" s="750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49" t="s">
        <v>1998</v>
      </c>
      <c r="S11" s="750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60" t="s">
        <v>725</v>
      </c>
      <c r="B17" s="761"/>
      <c r="C17" s="761"/>
      <c r="D17" s="761"/>
      <c r="E17" s="761"/>
      <c r="F17" s="761"/>
      <c r="G17" s="761"/>
      <c r="H17" s="761"/>
      <c r="I17" s="761"/>
      <c r="J17" s="761"/>
      <c r="K17" s="761"/>
      <c r="L17" s="761"/>
      <c r="M17" s="761"/>
      <c r="N17" s="761"/>
      <c r="O17" s="761"/>
      <c r="P17" s="761"/>
      <c r="Q17" s="762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60" t="s">
        <v>725</v>
      </c>
      <c r="B21" s="761"/>
      <c r="C21" s="761"/>
      <c r="D21" s="761"/>
      <c r="E21" s="761"/>
      <c r="F21" s="761"/>
      <c r="G21" s="761"/>
      <c r="H21" s="761"/>
      <c r="I21" s="761"/>
      <c r="J21" s="761"/>
      <c r="K21" s="761"/>
      <c r="L21" s="761"/>
      <c r="M21" s="761"/>
      <c r="N21" s="761"/>
      <c r="O21" s="761"/>
      <c r="P21" s="761"/>
      <c r="Q21" s="762"/>
    </row>
    <row r="22" spans="1:20" hidden="1">
      <c r="A22" s="53" t="s">
        <v>287</v>
      </c>
      <c r="B22" s="50" t="s">
        <v>744</v>
      </c>
      <c r="C22" s="489" t="s">
        <v>525</v>
      </c>
      <c r="D22" s="490" t="s">
        <v>309</v>
      </c>
      <c r="E22" s="489" t="s">
        <v>1766</v>
      </c>
      <c r="F22" s="490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636" t="s">
        <v>2026</v>
      </c>
      <c r="B40" s="637"/>
      <c r="C40" s="637"/>
      <c r="D40" s="637"/>
      <c r="E40" s="637"/>
      <c r="F40" s="637"/>
      <c r="G40" s="637"/>
      <c r="H40" s="637"/>
      <c r="I40" s="637"/>
      <c r="J40" s="637"/>
      <c r="K40" s="637"/>
      <c r="L40" s="637"/>
      <c r="M40" s="637"/>
      <c r="N40" s="637"/>
      <c r="O40" s="637"/>
      <c r="P40" s="637"/>
      <c r="Q40" s="638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2406</v>
      </c>
      <c r="Q45" s="448" t="s">
        <v>2407</v>
      </c>
      <c r="R45" s="449" t="s">
        <v>2391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841" t="s">
        <v>2375</v>
      </c>
      <c r="D47" s="842"/>
      <c r="E47" s="842"/>
      <c r="F47" s="842"/>
      <c r="G47" s="842"/>
      <c r="H47" s="842"/>
      <c r="I47" s="842"/>
      <c r="J47" s="842"/>
      <c r="K47" s="842"/>
      <c r="L47" s="842"/>
      <c r="M47" s="842"/>
      <c r="N47" s="843"/>
      <c r="O47" s="57" t="s">
        <v>2119</v>
      </c>
      <c r="P47" s="844" t="s">
        <v>2375</v>
      </c>
      <c r="Q47" s="845"/>
      <c r="R47" s="38"/>
      <c r="S47" s="38"/>
    </row>
    <row r="48" spans="1:19" hidden="1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2616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2618</v>
      </c>
      <c r="P53" s="106" t="s">
        <v>2740</v>
      </c>
      <c r="Q53" s="106" t="s">
        <v>2739</v>
      </c>
      <c r="R53" s="482" t="s">
        <v>2194</v>
      </c>
      <c r="S53" s="38"/>
    </row>
    <row r="54" spans="1:19">
      <c r="A54" s="56" t="s">
        <v>2040</v>
      </c>
      <c r="B54" s="57" t="s">
        <v>2596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2598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2617</v>
      </c>
      <c r="C55" s="841" t="s">
        <v>2065</v>
      </c>
      <c r="D55" s="842"/>
      <c r="E55" s="842"/>
      <c r="F55" s="842"/>
      <c r="G55" s="842"/>
      <c r="H55" s="842"/>
      <c r="I55" s="842"/>
      <c r="J55" s="842"/>
      <c r="K55" s="842"/>
      <c r="L55" s="842"/>
      <c r="M55" s="842"/>
      <c r="N55" s="843"/>
      <c r="O55" s="57" t="s">
        <v>2619</v>
      </c>
      <c r="P55" s="844" t="s">
        <v>2065</v>
      </c>
      <c r="Q55" s="845"/>
      <c r="R55" s="38"/>
      <c r="S55" s="38"/>
    </row>
    <row r="56" spans="1:19">
      <c r="A56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</row>
    <row r="57" spans="1:19" ht="16.2">
      <c r="A57" s="63" t="s">
        <v>160</v>
      </c>
      <c r="B57" s="840" t="s">
        <v>2004</v>
      </c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  <c r="Q57" s="38"/>
      <c r="R57" s="38"/>
      <c r="S57" s="38"/>
    </row>
    <row r="58" spans="1:19" ht="16.2">
      <c r="A58" s="64" t="s">
        <v>474</v>
      </c>
      <c r="B58" s="836" t="s">
        <v>2569</v>
      </c>
      <c r="C58" s="836"/>
      <c r="D58" s="836"/>
      <c r="E58" s="836"/>
      <c r="F58" s="836"/>
      <c r="G58" s="836"/>
      <c r="H58" s="836"/>
      <c r="I58" s="836"/>
      <c r="J58" s="836"/>
      <c r="K58" s="836"/>
      <c r="L58" s="836"/>
      <c r="M58" s="836"/>
      <c r="N58" s="836"/>
      <c r="O58" s="836"/>
      <c r="P58" s="836"/>
      <c r="Q58" s="38"/>
      <c r="R58" s="38"/>
      <c r="S58" s="38"/>
    </row>
    <row r="59" spans="1:19" ht="16.2">
      <c r="A59" s="64" t="s">
        <v>473</v>
      </c>
      <c r="B59" s="836" t="s">
        <v>1784</v>
      </c>
      <c r="C59" s="836"/>
      <c r="D59" s="836"/>
      <c r="E59" s="836"/>
      <c r="F59" s="836"/>
      <c r="G59" s="836"/>
      <c r="H59" s="836"/>
      <c r="I59" s="836"/>
      <c r="J59" s="836"/>
      <c r="K59" s="836"/>
      <c r="L59" s="836"/>
      <c r="M59" s="836"/>
      <c r="N59" s="836"/>
      <c r="O59" s="836"/>
      <c r="P59" s="836"/>
      <c r="Q59" s="38"/>
      <c r="R59" s="38"/>
      <c r="S59" s="38"/>
    </row>
    <row r="60" spans="1:19" ht="16.2">
      <c r="A60" s="64" t="s">
        <v>594</v>
      </c>
      <c r="B60" s="837" t="s">
        <v>2161</v>
      </c>
      <c r="C60" s="838"/>
      <c r="D60" s="838"/>
      <c r="E60" s="838"/>
      <c r="F60" s="838"/>
      <c r="G60" s="838"/>
      <c r="H60" s="838"/>
      <c r="I60" s="838"/>
      <c r="J60" s="838"/>
      <c r="K60" s="838"/>
      <c r="L60" s="838"/>
      <c r="M60" s="838"/>
      <c r="N60" s="838"/>
      <c r="O60" s="838"/>
      <c r="P60" s="839"/>
      <c r="Q60" s="38"/>
      <c r="R60" s="38"/>
      <c r="S60" s="38"/>
    </row>
    <row r="61" spans="1:19" ht="16.2">
      <c r="A61" s="64" t="s">
        <v>593</v>
      </c>
      <c r="B61" s="836" t="s">
        <v>658</v>
      </c>
      <c r="C61" s="836"/>
      <c r="D61" s="836"/>
      <c r="E61" s="836"/>
      <c r="F61" s="836"/>
      <c r="G61" s="836"/>
      <c r="H61" s="836"/>
      <c r="I61" s="836"/>
      <c r="J61" s="836"/>
      <c r="K61" s="836"/>
      <c r="L61" s="836"/>
      <c r="M61" s="836"/>
      <c r="N61" s="836"/>
      <c r="O61" s="836"/>
      <c r="P61" s="836"/>
      <c r="Q61" s="38"/>
      <c r="R61" s="38"/>
      <c r="S61" s="38"/>
    </row>
    <row r="62" spans="1:19" ht="16.2">
      <c r="A62" s="64" t="s">
        <v>1995</v>
      </c>
      <c r="B62" s="836" t="s">
        <v>2005</v>
      </c>
      <c r="C62" s="836"/>
      <c r="D62" s="836"/>
      <c r="E62" s="836"/>
      <c r="F62" s="836"/>
      <c r="G62" s="836"/>
      <c r="H62" s="836"/>
      <c r="I62" s="836"/>
      <c r="J62" s="836"/>
      <c r="K62" s="836"/>
      <c r="L62" s="836"/>
      <c r="M62" s="836"/>
      <c r="N62" s="836"/>
      <c r="O62" s="836"/>
      <c r="P62" s="836"/>
      <c r="Q62" s="38"/>
      <c r="R62" s="38"/>
      <c r="S62" s="38"/>
    </row>
  </sheetData>
  <mergeCells count="42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59:P59"/>
    <mergeCell ref="B60:P60"/>
    <mergeCell ref="B61:P61"/>
    <mergeCell ref="B62:P62"/>
    <mergeCell ref="C22:D22"/>
    <mergeCell ref="E22:F22"/>
    <mergeCell ref="A40:Q40"/>
    <mergeCell ref="B57:P57"/>
    <mergeCell ref="B58:P58"/>
    <mergeCell ref="C47:N47"/>
    <mergeCell ref="P47:Q47"/>
    <mergeCell ref="C55:N55"/>
    <mergeCell ref="P55:Q5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1"/>
      <c r="N1" s="1"/>
      <c r="O1" s="1"/>
      <c r="P1" s="1"/>
      <c r="Q1" s="1"/>
      <c r="R1" s="2"/>
    </row>
    <row r="2" spans="1:254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39" t="s">
        <v>2006</v>
      </c>
      <c r="B4" s="498"/>
      <c r="C4" s="498"/>
      <c r="D4" s="498"/>
      <c r="E4" s="498"/>
      <c r="F4" s="498"/>
      <c r="G4" s="498"/>
      <c r="H4" s="498"/>
      <c r="I4" s="498"/>
      <c r="J4" s="498"/>
      <c r="K4" s="7"/>
      <c r="L4" s="7"/>
    </row>
    <row r="5" spans="1:254">
      <c r="A5" s="8" t="s">
        <v>665</v>
      </c>
      <c r="B5" s="8" t="s">
        <v>666</v>
      </c>
      <c r="C5" s="558" t="s">
        <v>589</v>
      </c>
      <c r="D5" s="542"/>
      <c r="E5" s="647" t="s">
        <v>2007</v>
      </c>
      <c r="F5" s="648"/>
      <c r="G5" s="558" t="s">
        <v>470</v>
      </c>
      <c r="H5" s="542"/>
      <c r="I5" s="561" t="s">
        <v>245</v>
      </c>
      <c r="J5" s="556"/>
      <c r="K5" s="5"/>
      <c r="L5" s="5"/>
    </row>
    <row r="6" spans="1:254">
      <c r="A6" s="10" t="s">
        <v>13</v>
      </c>
      <c r="B6" s="10" t="s">
        <v>14</v>
      </c>
      <c r="C6" s="542" t="s">
        <v>593</v>
      </c>
      <c r="D6" s="542"/>
      <c r="E6" s="542" t="s">
        <v>594</v>
      </c>
      <c r="F6" s="542"/>
      <c r="G6" s="504" t="s">
        <v>265</v>
      </c>
      <c r="H6" s="505"/>
      <c r="I6" s="556" t="s">
        <v>250</v>
      </c>
      <c r="J6" s="556"/>
      <c r="K6" s="13"/>
      <c r="L6" s="13"/>
    </row>
    <row r="7" spans="1:254">
      <c r="A7" s="10"/>
      <c r="B7" s="10"/>
      <c r="C7" s="552" t="s">
        <v>22</v>
      </c>
      <c r="D7" s="552"/>
      <c r="E7" s="542" t="s">
        <v>676</v>
      </c>
      <c r="F7" s="542"/>
      <c r="G7" s="492" t="s">
        <v>22</v>
      </c>
      <c r="H7" s="493"/>
      <c r="I7" s="553" t="s">
        <v>22</v>
      </c>
      <c r="J7" s="553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30" t="s">
        <v>208</v>
      </c>
      <c r="D10" s="854"/>
      <c r="E10" s="854"/>
      <c r="F10" s="854"/>
      <c r="G10" s="854"/>
      <c r="H10" s="854"/>
      <c r="I10" s="854"/>
      <c r="J10" s="531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30" t="s">
        <v>208</v>
      </c>
      <c r="D12" s="854"/>
      <c r="E12" s="854"/>
      <c r="F12" s="854"/>
      <c r="G12" s="854"/>
      <c r="H12" s="854"/>
      <c r="I12" s="854"/>
      <c r="J12" s="531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77" t="s">
        <v>2024</v>
      </c>
      <c r="C28" s="577"/>
      <c r="D28" s="577"/>
      <c r="E28" s="577"/>
      <c r="F28" s="577"/>
      <c r="G28" s="577"/>
      <c r="H28" s="577"/>
      <c r="I28" s="577"/>
      <c r="J28" s="577"/>
      <c r="K28" s="577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79" t="s">
        <v>836</v>
      </c>
      <c r="C29" s="579"/>
      <c r="D29" s="579"/>
      <c r="E29" s="579"/>
      <c r="F29" s="579"/>
      <c r="G29" s="579"/>
      <c r="H29" s="579"/>
      <c r="I29" s="579"/>
      <c r="J29" s="579"/>
      <c r="K29" s="579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79" t="s">
        <v>2025</v>
      </c>
      <c r="C30" s="579"/>
      <c r="D30" s="579"/>
      <c r="E30" s="579"/>
      <c r="F30" s="579"/>
      <c r="G30" s="579"/>
      <c r="H30" s="579"/>
      <c r="I30" s="579"/>
      <c r="J30" s="579"/>
      <c r="K30" s="579"/>
      <c r="L30" s="6"/>
      <c r="M30" s="6"/>
      <c r="N30" s="6"/>
      <c r="O30" s="6"/>
      <c r="P30" s="6"/>
      <c r="Q30" s="6"/>
    </row>
    <row r="31" spans="1:17">
      <c r="A31" s="32" t="s">
        <v>390</v>
      </c>
      <c r="B31" s="579" t="s">
        <v>573</v>
      </c>
      <c r="C31" s="579"/>
      <c r="D31" s="579"/>
      <c r="E31" s="579"/>
      <c r="F31" s="579"/>
      <c r="G31" s="579"/>
      <c r="H31" s="579"/>
      <c r="I31" s="579"/>
      <c r="J31" s="579"/>
      <c r="K31" s="579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79" t="s">
        <v>1733</v>
      </c>
      <c r="C32" s="579"/>
      <c r="D32" s="579"/>
      <c r="E32" s="579"/>
      <c r="F32" s="579"/>
      <c r="G32" s="579"/>
      <c r="H32" s="579"/>
      <c r="I32" s="579"/>
      <c r="J32" s="579"/>
      <c r="K32" s="579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CHINA-1</vt:lpstr>
      <vt:lpstr>CT8</vt:lpstr>
      <vt:lpstr>CSE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ASL</cp:lastModifiedBy>
  <cp:lastPrinted>2020-01-12T14:46:00Z</cp:lastPrinted>
  <dcterms:created xsi:type="dcterms:W3CDTF">2016-09-23T06:43:00Z</dcterms:created>
  <dcterms:modified xsi:type="dcterms:W3CDTF">2026-11-06T06:00:13Z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