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15CFEE5B-B00A-4936-8FDB-DB788CB22161}" xr6:coauthVersionLast="47" xr6:coauthVersionMax="47" xr10:uidLastSave="{00000000-0000-0000-0000-000000000000}"/>
  <bookViews>
    <workbookView xWindow="28680" yWindow="-120" windowWidth="29040" windowHeight="15720" tabRatio="857" activeTab="18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HINA-1" sheetId="7" r:id="rId11"/>
    <sheet name="CT8" sheetId="66" r:id="rId12"/>
    <sheet name="CSE" sheetId="23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BTX" sheetId="65" state="hidden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'HHX1'!$A$3:$U$71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7" i="23" l="1"/>
  <c r="E67" i="23" s="1"/>
  <c r="F67" i="23" s="1"/>
  <c r="G67" i="23" s="1"/>
  <c r="H67" i="23" s="1"/>
  <c r="I67" i="23" s="1"/>
  <c r="J67" i="23" s="1"/>
  <c r="D66" i="23"/>
  <c r="E66" i="23" s="1"/>
  <c r="F66" i="23" s="1"/>
  <c r="G66" i="23" s="1"/>
  <c r="H66" i="23" s="1"/>
  <c r="I66" i="23" s="1"/>
  <c r="J66" i="23" s="1"/>
  <c r="K63" i="72"/>
  <c r="D63" i="72"/>
  <c r="E63" i="72" s="1"/>
  <c r="F63" i="72" s="1"/>
  <c r="G63" i="72" s="1"/>
  <c r="H63" i="72" s="1"/>
  <c r="I63" i="72" s="1"/>
  <c r="J63" i="72" s="1"/>
  <c r="D62" i="72"/>
  <c r="E62" i="72" s="1"/>
  <c r="F62" i="72" s="1"/>
  <c r="G62" i="72" s="1"/>
  <c r="H62" i="72" s="1"/>
  <c r="I62" i="72" s="1"/>
  <c r="J62" i="72" s="1"/>
  <c r="K62" i="72" s="1"/>
  <c r="L62" i="72" s="1"/>
  <c r="M62" i="72" s="1"/>
  <c r="N62" i="72" s="1"/>
  <c r="O62" i="72" s="1"/>
  <c r="P62" i="72" s="1"/>
  <c r="Q62" i="72" s="1"/>
  <c r="R62" i="72" s="1"/>
  <c r="T62" i="72" s="1"/>
  <c r="U62" i="72" s="1"/>
  <c r="V62" i="72" s="1"/>
  <c r="W62" i="72" s="1"/>
  <c r="D61" i="72"/>
  <c r="E61" i="72" s="1"/>
  <c r="F61" i="72" s="1"/>
  <c r="G61" i="72" s="1"/>
  <c r="H61" i="72" s="1"/>
  <c r="I61" i="72" s="1"/>
  <c r="J61" i="72" s="1"/>
  <c r="K61" i="72" s="1"/>
  <c r="L61" i="72" s="1"/>
  <c r="M61" i="72" s="1"/>
  <c r="N61" i="72" s="1"/>
  <c r="O61" i="72" s="1"/>
  <c r="P61" i="72" s="1"/>
  <c r="Q61" i="72" s="1"/>
  <c r="R61" i="72" s="1"/>
  <c r="T61" i="72" s="1"/>
  <c r="U61" i="72" s="1"/>
  <c r="V61" i="72" s="1"/>
  <c r="W61" i="72" s="1"/>
  <c r="J55" i="63"/>
  <c r="I55" i="63"/>
  <c r="I56" i="63"/>
  <c r="H56" i="63"/>
  <c r="O48" i="38"/>
  <c r="P48" i="38" s="1"/>
  <c r="Q48" i="38" s="1"/>
  <c r="F48" i="38"/>
  <c r="D57" i="70"/>
  <c r="E57" i="70" s="1"/>
  <c r="F57" i="70" s="1"/>
  <c r="G57" i="70" s="1"/>
  <c r="H57" i="70" s="1"/>
  <c r="J57" i="70" s="1"/>
  <c r="K57" i="70" s="1"/>
  <c r="L57" i="70" s="1"/>
  <c r="M57" i="70" s="1"/>
  <c r="I54" i="69"/>
  <c r="I55" i="69"/>
  <c r="I56" i="69"/>
  <c r="I57" i="69"/>
  <c r="I58" i="69"/>
  <c r="H54" i="69"/>
  <c r="H55" i="69"/>
  <c r="H56" i="69"/>
  <c r="H57" i="69"/>
  <c r="H58" i="69"/>
  <c r="F54" i="69"/>
  <c r="F55" i="69"/>
  <c r="F56" i="69"/>
  <c r="F57" i="69"/>
  <c r="F58" i="69"/>
  <c r="E54" i="69"/>
  <c r="E55" i="69"/>
  <c r="E56" i="69"/>
  <c r="E57" i="69"/>
  <c r="E58" i="69"/>
  <c r="D54" i="69"/>
  <c r="D55" i="69"/>
  <c r="D56" i="69"/>
  <c r="D57" i="69"/>
  <c r="D58" i="69"/>
  <c r="D63" i="23"/>
  <c r="E63" i="23" s="1"/>
  <c r="F63" i="23" s="1"/>
  <c r="G63" i="23" s="1"/>
  <c r="H63" i="23" s="1"/>
  <c r="I63" i="23" s="1"/>
  <c r="J63" i="23" s="1"/>
  <c r="D64" i="23"/>
  <c r="E64" i="23" s="1"/>
  <c r="F64" i="23" s="1"/>
  <c r="G64" i="23" s="1"/>
  <c r="H64" i="23" s="1"/>
  <c r="I64" i="23" s="1"/>
  <c r="J64" i="23" s="1"/>
  <c r="D65" i="23"/>
  <c r="E65" i="23" s="1"/>
  <c r="F65" i="23" s="1"/>
  <c r="G65" i="23" s="1"/>
  <c r="H65" i="23" s="1"/>
  <c r="I65" i="23" s="1"/>
  <c r="J65" i="23" s="1"/>
  <c r="T21" i="77"/>
  <c r="H21" i="77"/>
  <c r="G21" i="77"/>
  <c r="D67" i="15"/>
  <c r="F67" i="15" s="1"/>
  <c r="G67" i="15" s="1"/>
  <c r="H67" i="15" s="1"/>
  <c r="I67" i="15" s="1"/>
  <c r="J67" i="15" s="1"/>
  <c r="K67" i="15" s="1"/>
  <c r="L67" i="15" s="1"/>
  <c r="M67" i="15" s="1"/>
  <c r="D65" i="15"/>
  <c r="F65" i="15" s="1"/>
  <c r="G65" i="15" s="1"/>
  <c r="H65" i="15" s="1"/>
  <c r="I65" i="15" s="1"/>
  <c r="J65" i="15" s="1"/>
  <c r="K65" i="15" s="1"/>
  <c r="L65" i="15" s="1"/>
  <c r="M65" i="15" s="1"/>
  <c r="D64" i="15"/>
  <c r="F64" i="15" s="1"/>
  <c r="G64" i="15" s="1"/>
  <c r="H64" i="15" s="1"/>
  <c r="I64" i="15" s="1"/>
  <c r="J64" i="15" s="1"/>
  <c r="K64" i="15" s="1"/>
  <c r="L64" i="15" s="1"/>
  <c r="M64" i="15" s="1"/>
  <c r="E70" i="66"/>
  <c r="G70" i="66" s="1"/>
  <c r="H70" i="66" s="1"/>
  <c r="I70" i="66" s="1"/>
  <c r="J70" i="66" s="1"/>
  <c r="E69" i="66"/>
  <c r="G69" i="66" s="1"/>
  <c r="H69" i="66" s="1"/>
  <c r="I69" i="66" s="1"/>
  <c r="J69" i="66" s="1"/>
  <c r="E68" i="66"/>
  <c r="G68" i="66" s="1"/>
  <c r="H68" i="66" s="1"/>
  <c r="I68" i="66" s="1"/>
  <c r="J68" i="66" s="1"/>
  <c r="D59" i="7"/>
  <c r="E59" i="7" s="1"/>
  <c r="F59" i="7" s="1"/>
  <c r="H59" i="7" s="1"/>
  <c r="I59" i="7" s="1"/>
  <c r="J59" i="7" s="1"/>
  <c r="K59" i="7" s="1"/>
  <c r="L59" i="7" s="1"/>
  <c r="M59" i="7" s="1"/>
  <c r="D58" i="7"/>
  <c r="E58" i="7" s="1"/>
  <c r="F58" i="7" s="1"/>
  <c r="H58" i="7" s="1"/>
  <c r="I58" i="7" s="1"/>
  <c r="J58" i="7" s="1"/>
  <c r="K58" i="7" s="1"/>
  <c r="L58" i="7" s="1"/>
  <c r="M58" i="7" s="1"/>
  <c r="D57" i="7"/>
  <c r="E57" i="7" s="1"/>
  <c r="F57" i="7" s="1"/>
  <c r="H57" i="7" s="1"/>
  <c r="I57" i="7" s="1"/>
  <c r="J57" i="7" s="1"/>
  <c r="K57" i="7" s="1"/>
  <c r="L57" i="7" s="1"/>
  <c r="M57" i="7" s="1"/>
  <c r="D56" i="7"/>
  <c r="E56" i="7" s="1"/>
  <c r="F56" i="7" s="1"/>
  <c r="H56" i="7" s="1"/>
  <c r="I56" i="7" s="1"/>
  <c r="J56" i="7" s="1"/>
  <c r="K56" i="7" s="1"/>
  <c r="L56" i="7" s="1"/>
  <c r="M56" i="7" s="1"/>
  <c r="D61" i="23"/>
  <c r="E61" i="23" s="1"/>
  <c r="F61" i="23" s="1"/>
  <c r="G61" i="23" s="1"/>
  <c r="H61" i="23" s="1"/>
  <c r="I61" i="23" s="1"/>
  <c r="J61" i="23" s="1"/>
  <c r="D56" i="70"/>
  <c r="E56" i="70" s="1"/>
  <c r="F56" i="70" s="1"/>
  <c r="G56" i="70" s="1"/>
  <c r="H56" i="70" s="1"/>
  <c r="J56" i="70" s="1"/>
  <c r="K56" i="70" s="1"/>
  <c r="L56" i="70" s="1"/>
  <c r="M56" i="70" s="1"/>
  <c r="O58" i="61"/>
  <c r="P58" i="61" s="1"/>
  <c r="Q58" i="61" s="1"/>
  <c r="N58" i="61"/>
  <c r="D51" i="38"/>
  <c r="D54" i="76"/>
  <c r="E54" i="76" s="1"/>
  <c r="F54" i="76" s="1"/>
  <c r="G54" i="76" s="1"/>
  <c r="H54" i="76" s="1"/>
  <c r="I54" i="76" s="1"/>
  <c r="J54" i="76" s="1"/>
  <c r="K54" i="76" s="1"/>
  <c r="L54" i="76" s="1"/>
  <c r="M54" i="76" s="1"/>
  <c r="N54" i="76" s="1"/>
  <c r="P54" i="76" s="1"/>
  <c r="Q54" i="76" s="1"/>
  <c r="D53" i="76"/>
  <c r="E53" i="76" s="1"/>
  <c r="F53" i="76" s="1"/>
  <c r="G53" i="76" s="1"/>
  <c r="H53" i="76" s="1"/>
  <c r="I53" i="76" s="1"/>
  <c r="J53" i="76" s="1"/>
  <c r="K53" i="76" s="1"/>
  <c r="L53" i="76" s="1"/>
  <c r="M53" i="76" s="1"/>
  <c r="N53" i="76" s="1"/>
  <c r="G61" i="61"/>
  <c r="H61" i="61" s="1"/>
  <c r="I61" i="61" s="1"/>
  <c r="J61" i="61" s="1"/>
  <c r="K61" i="61" s="1"/>
  <c r="L61" i="61" s="1"/>
  <c r="N61" i="61" s="1"/>
  <c r="O61" i="61" s="1"/>
  <c r="P61" i="61" s="1"/>
  <c r="Q61" i="61" s="1"/>
  <c r="G60" i="61"/>
  <c r="H60" i="61" s="1"/>
  <c r="I60" i="61" s="1"/>
  <c r="J60" i="61" s="1"/>
  <c r="K60" i="61" s="1"/>
  <c r="L60" i="61" s="1"/>
  <c r="N60" i="61" s="1"/>
  <c r="O60" i="61" s="1"/>
  <c r="P60" i="61" s="1"/>
  <c r="Q60" i="61" s="1"/>
  <c r="G59" i="61"/>
  <c r="H59" i="61" s="1"/>
  <c r="I59" i="61" s="1"/>
  <c r="J59" i="61" s="1"/>
  <c r="K59" i="61" s="1"/>
  <c r="L59" i="61" s="1"/>
  <c r="N59" i="61" s="1"/>
  <c r="O59" i="61" s="1"/>
  <c r="P59" i="61" s="1"/>
  <c r="Q59" i="61" s="1"/>
  <c r="G58" i="61"/>
  <c r="H58" i="61" s="1"/>
  <c r="I58" i="61" s="1"/>
  <c r="J58" i="61" s="1"/>
  <c r="K58" i="61" s="1"/>
  <c r="L58" i="61" s="1"/>
  <c r="D59" i="67"/>
  <c r="E59" i="67" s="1"/>
  <c r="F59" i="67" s="1"/>
  <c r="G59" i="67" s="1"/>
  <c r="H59" i="67" s="1"/>
  <c r="J59" i="67" s="1"/>
  <c r="K59" i="67" s="1"/>
  <c r="L59" i="67" s="1"/>
  <c r="M59" i="67" s="1"/>
  <c r="D58" i="67"/>
  <c r="E58" i="67" s="1"/>
  <c r="F58" i="67" s="1"/>
  <c r="G58" i="67" s="1"/>
  <c r="H58" i="67" s="1"/>
  <c r="J58" i="67" s="1"/>
  <c r="K58" i="67" s="1"/>
  <c r="L58" i="67" s="1"/>
  <c r="M58" i="67" s="1"/>
  <c r="D55" i="59"/>
  <c r="D54" i="59"/>
  <c r="H54" i="59" s="1"/>
  <c r="I54" i="59" s="1"/>
  <c r="J54" i="59" s="1"/>
  <c r="K54" i="59" s="1"/>
  <c r="L54" i="59" s="1"/>
  <c r="N54" i="59" s="1"/>
  <c r="O54" i="59" s="1"/>
  <c r="S54" i="59" s="1"/>
  <c r="D53" i="59"/>
  <c r="H53" i="59" s="1"/>
  <c r="I53" i="59" s="1"/>
  <c r="J53" i="59" s="1"/>
  <c r="K53" i="59" s="1"/>
  <c r="L53" i="59" s="1"/>
  <c r="N53" i="59" s="1"/>
  <c r="O53" i="59" s="1"/>
  <c r="S53" i="59" s="1"/>
  <c r="S52" i="59"/>
  <c r="J52" i="59"/>
  <c r="K52" i="59" s="1"/>
  <c r="L52" i="59" s="1"/>
  <c r="N52" i="59" s="1"/>
  <c r="O52" i="59" s="1"/>
  <c r="D52" i="59"/>
  <c r="P62" i="63"/>
  <c r="Q62" i="63" s="1"/>
  <c r="R62" i="63" s="1"/>
  <c r="S62" i="63" s="1"/>
  <c r="N62" i="63"/>
  <c r="O62" i="63" s="1"/>
  <c r="N60" i="63"/>
  <c r="F63" i="63"/>
  <c r="G63" i="63" s="1"/>
  <c r="H63" i="63" s="1"/>
  <c r="I63" i="63" s="1"/>
  <c r="J63" i="63" s="1"/>
  <c r="K63" i="63" s="1"/>
  <c r="L63" i="63" s="1"/>
  <c r="D62" i="63"/>
  <c r="E62" i="63" s="1"/>
  <c r="F62" i="63" s="1"/>
  <c r="G62" i="63" s="1"/>
  <c r="H62" i="63" s="1"/>
  <c r="I62" i="63" s="1"/>
  <c r="D55" i="38"/>
  <c r="E55" i="38" s="1"/>
  <c r="F55" i="38" s="1"/>
  <c r="G55" i="38" s="1"/>
  <c r="H55" i="38" s="1"/>
  <c r="I55" i="38" s="1"/>
  <c r="D54" i="38"/>
  <c r="E54" i="38" s="1"/>
  <c r="F54" i="38" s="1"/>
  <c r="G54" i="38" s="1"/>
  <c r="D53" i="38"/>
  <c r="E53" i="38" s="1"/>
  <c r="F53" i="38" s="1"/>
  <c r="G53" i="38" s="1"/>
  <c r="H53" i="38" s="1"/>
  <c r="I53" i="38" s="1"/>
  <c r="O51" i="38"/>
  <c r="D52" i="38"/>
  <c r="E52" i="38" s="1"/>
  <c r="F52" i="38" s="1"/>
  <c r="G52" i="38" s="1"/>
  <c r="D55" i="70"/>
  <c r="E55" i="70" s="1"/>
  <c r="F55" i="70" s="1"/>
  <c r="G55" i="70" s="1"/>
  <c r="H55" i="70" s="1"/>
  <c r="J55" i="70" s="1"/>
  <c r="K55" i="70" s="1"/>
  <c r="L55" i="70" s="1"/>
  <c r="M55" i="70" s="1"/>
  <c r="D54" i="70"/>
  <c r="E54" i="70" s="1"/>
  <c r="F54" i="70" s="1"/>
  <c r="G54" i="70" s="1"/>
  <c r="H54" i="70" s="1"/>
  <c r="J54" i="70" s="1"/>
  <c r="K54" i="70" s="1"/>
  <c r="L54" i="70" s="1"/>
  <c r="M54" i="70" s="1"/>
  <c r="D53" i="70"/>
  <c r="E53" i="70" s="1"/>
  <c r="F53" i="70" s="1"/>
  <c r="G53" i="70" s="1"/>
  <c r="H53" i="70" s="1"/>
  <c r="J53" i="70" s="1"/>
  <c r="K53" i="70" s="1"/>
  <c r="L53" i="70" s="1"/>
  <c r="M53" i="70" s="1"/>
  <c r="N61" i="27"/>
  <c r="D61" i="27"/>
  <c r="N60" i="27"/>
  <c r="D60" i="27"/>
  <c r="N59" i="27"/>
  <c r="D59" i="27"/>
  <c r="L58" i="27"/>
  <c r="N58" i="27" s="1"/>
  <c r="D58" i="27"/>
  <c r="D58" i="68"/>
  <c r="E58" i="68" s="1"/>
  <c r="F58" i="68" s="1"/>
  <c r="G58" i="68" s="1"/>
  <c r="H58" i="68" s="1"/>
  <c r="D59" i="68"/>
  <c r="E59" i="68" s="1"/>
  <c r="F59" i="68" s="1"/>
  <c r="G59" i="68" s="1"/>
  <c r="H59" i="68" s="1"/>
  <c r="I59" i="68" s="1"/>
  <c r="J59" i="68" s="1"/>
  <c r="K59" i="68" s="1"/>
  <c r="L59" i="68" s="1"/>
  <c r="N59" i="68" s="1"/>
  <c r="O59" i="68" s="1"/>
  <c r="P59" i="68" s="1"/>
  <c r="Q59" i="68" s="1"/>
  <c r="D61" i="3"/>
  <c r="E61" i="3" s="1"/>
  <c r="F61" i="3" s="1"/>
  <c r="G61" i="3" s="1"/>
  <c r="H61" i="3" s="1"/>
  <c r="F60" i="3"/>
  <c r="F59" i="3"/>
  <c r="G59" i="3" s="1"/>
  <c r="H59" i="3" s="1"/>
  <c r="F58" i="3"/>
  <c r="E59" i="2"/>
  <c r="D59" i="2"/>
  <c r="F59" i="2" s="1"/>
  <c r="G59" i="2" s="1"/>
  <c r="H59" i="2" s="1"/>
  <c r="E58" i="2"/>
  <c r="D58" i="2"/>
  <c r="F58" i="2" s="1"/>
  <c r="G58" i="2" s="1"/>
  <c r="H58" i="2" s="1"/>
  <c r="E57" i="2"/>
  <c r="D57" i="2"/>
  <c r="F57" i="2" s="1"/>
  <c r="G57" i="2" s="1"/>
  <c r="H57" i="2" s="1"/>
  <c r="E56" i="2"/>
  <c r="D56" i="2"/>
  <c r="F56" i="2" s="1"/>
  <c r="G56" i="2" s="1"/>
  <c r="H56" i="2" s="1"/>
  <c r="D60" i="63"/>
  <c r="E60" i="63" s="1"/>
  <c r="F60" i="63" s="1"/>
  <c r="G60" i="63" s="1"/>
  <c r="H60" i="63" s="1"/>
  <c r="I60" i="63" s="1"/>
  <c r="J60" i="63" s="1"/>
  <c r="K60" i="63" s="1"/>
  <c r="L60" i="63" s="1"/>
  <c r="O60" i="63" s="1"/>
  <c r="P60" i="63" s="1"/>
  <c r="Q60" i="63" s="1"/>
  <c r="R60" i="63" s="1"/>
  <c r="S60" i="63" s="1"/>
  <c r="F59" i="63"/>
  <c r="G59" i="63" s="1"/>
  <c r="H59" i="63" s="1"/>
  <c r="D58" i="63"/>
  <c r="E58" i="63" s="1"/>
  <c r="F58" i="63" s="1"/>
  <c r="G58" i="63" s="1"/>
  <c r="H58" i="63" s="1"/>
  <c r="F56" i="63"/>
  <c r="G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8" i="79"/>
  <c r="K28" i="79" s="1"/>
  <c r="L28" i="79" s="1"/>
  <c r="M28" i="79" s="1"/>
  <c r="D27" i="79"/>
  <c r="E27" i="79" s="1"/>
  <c r="F27" i="79" s="1"/>
  <c r="G27" i="79" s="1"/>
  <c r="H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D25" i="77"/>
  <c r="E25" i="77" s="1"/>
  <c r="F25" i="77" s="1"/>
  <c r="K25" i="77" s="1"/>
  <c r="L25" i="77" s="1"/>
  <c r="M25" i="77" s="1"/>
  <c r="N25" i="77" s="1"/>
  <c r="O25" i="77" s="1"/>
  <c r="P25" i="77" s="1"/>
  <c r="D24" i="77"/>
  <c r="E24" i="77" s="1"/>
  <c r="F24" i="77" s="1"/>
  <c r="G24" i="77" s="1"/>
  <c r="H24" i="77" s="1"/>
  <c r="L24" i="77" s="1"/>
  <c r="M24" i="77" s="1"/>
  <c r="N24" i="77" s="1"/>
  <c r="O24" i="77" s="1"/>
  <c r="P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D21" i="77"/>
  <c r="E21" i="77" s="1"/>
  <c r="F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56" i="15"/>
  <c r="D55" i="15"/>
  <c r="D48" i="69"/>
  <c r="J58" i="66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T60" i="72" s="1"/>
  <c r="U60" i="72" s="1"/>
  <c r="V60" i="72" s="1"/>
  <c r="W60" i="72" s="1"/>
  <c r="D59" i="72"/>
  <c r="E59" i="72" s="1"/>
  <c r="F59" i="72" s="1"/>
  <c r="G59" i="72" s="1"/>
  <c r="H59" i="72" s="1"/>
  <c r="I59" i="72" s="1"/>
  <c r="J59" i="72" s="1"/>
  <c r="N59" i="72" s="1"/>
  <c r="O59" i="72" s="1"/>
  <c r="P59" i="72" s="1"/>
  <c r="Q59" i="72" s="1"/>
  <c r="R59" i="72" s="1"/>
  <c r="T59" i="72" s="1"/>
  <c r="U59" i="72" s="1"/>
  <c r="V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H55" i="59" l="1"/>
  <c r="I55" i="59" s="1"/>
  <c r="J55" i="59" s="1"/>
  <c r="K55" i="59" s="1"/>
  <c r="L55" i="59" s="1"/>
  <c r="N55" i="59" s="1"/>
  <c r="O55" i="59" s="1"/>
  <c r="S55" i="59" s="1"/>
  <c r="L63" i="72"/>
  <c r="M63" i="72" s="1"/>
  <c r="N63" i="72" s="1"/>
  <c r="O63" i="72" s="1"/>
  <c r="P63" i="72" s="1"/>
  <c r="Q63" i="72" s="1"/>
  <c r="R63" i="72" s="1"/>
  <c r="T63" i="72" s="1"/>
  <c r="U63" i="72" s="1"/>
  <c r="V63" i="72" s="1"/>
  <c r="W63" i="72" s="1"/>
  <c r="J21" i="77"/>
  <c r="K21" i="77" s="1"/>
  <c r="L21" i="77" s="1"/>
  <c r="M21" i="77" s="1"/>
  <c r="N21" i="77" s="1"/>
  <c r="O21" i="77" s="1"/>
  <c r="P21" i="77" s="1"/>
  <c r="R21" i="77" s="1"/>
  <c r="S21" i="77" s="1"/>
  <c r="W59" i="72"/>
  <c r="J52" i="38"/>
  <c r="N52" i="38"/>
  <c r="O52" i="38" s="1"/>
  <c r="P52" i="38" s="1"/>
  <c r="Q52" i="38" s="1"/>
  <c r="R52" i="38" s="1"/>
  <c r="Q63" i="63"/>
  <c r="R63" i="63" s="1"/>
  <c r="S63" i="63" s="1"/>
  <c r="J62" i="63"/>
  <c r="K62" i="63" s="1"/>
  <c r="L62" i="63" s="1"/>
  <c r="N58" i="63"/>
  <c r="O58" i="63" s="1"/>
  <c r="P58" i="63" s="1"/>
  <c r="Q58" i="63" s="1"/>
  <c r="R58" i="63" s="1"/>
  <c r="S58" i="63" s="1"/>
  <c r="K59" i="63"/>
  <c r="L59" i="63" s="1"/>
  <c r="P59" i="63" s="1"/>
  <c r="Q59" i="63" s="1"/>
  <c r="R59" i="63" s="1"/>
  <c r="S59" i="63" s="1"/>
  <c r="J55" i="38"/>
  <c r="N55" i="38"/>
  <c r="O55" i="38" s="1"/>
  <c r="P55" i="38" s="1"/>
  <c r="Q55" i="38" s="1"/>
  <c r="R55" i="38" s="1"/>
  <c r="S55" i="38" s="1"/>
  <c r="J54" i="38"/>
  <c r="N54" i="38"/>
  <c r="O54" i="38" s="1"/>
  <c r="P54" i="38" s="1"/>
  <c r="Q54" i="38" s="1"/>
  <c r="R54" i="38" s="1"/>
  <c r="S54" i="38" s="1"/>
  <c r="J53" i="38"/>
  <c r="N53" i="38"/>
  <c r="O53" i="38" s="1"/>
  <c r="P53" i="38" s="1"/>
  <c r="Q53" i="38" s="1"/>
  <c r="R53" i="38" s="1"/>
  <c r="S53" i="38" s="1"/>
  <c r="O61" i="27"/>
  <c r="O60" i="27"/>
  <c r="O59" i="27"/>
  <c r="O58" i="27"/>
  <c r="K61" i="3"/>
  <c r="L61" i="3" s="1"/>
  <c r="M61" i="3" s="1"/>
  <c r="N61" i="3" s="1"/>
  <c r="P61" i="3" s="1"/>
  <c r="Q61" i="3" s="1"/>
  <c r="L60" i="3"/>
  <c r="M60" i="3" s="1"/>
  <c r="N60" i="3" s="1"/>
  <c r="P60" i="3" s="1"/>
  <c r="Q60" i="3" s="1"/>
  <c r="L59" i="3"/>
  <c r="M59" i="3" s="1"/>
  <c r="N59" i="3" s="1"/>
  <c r="P59" i="3" s="1"/>
  <c r="Q59" i="3" s="1"/>
  <c r="L58" i="3"/>
  <c r="M58" i="3" s="1"/>
  <c r="N58" i="3" s="1"/>
  <c r="P58" i="3" s="1"/>
  <c r="Q58" i="3" s="1"/>
  <c r="K59" i="2"/>
  <c r="L59" i="2" s="1"/>
  <c r="Q59" i="2" s="1"/>
  <c r="R59" i="2" s="1"/>
  <c r="V59" i="2" s="1"/>
  <c r="J59" i="2"/>
  <c r="I59" i="2"/>
  <c r="J58" i="2"/>
  <c r="I58" i="2"/>
  <c r="K58" i="2"/>
  <c r="L58" i="2" s="1"/>
  <c r="Q58" i="2" s="1"/>
  <c r="R58" i="2" s="1"/>
  <c r="V58" i="2" s="1"/>
  <c r="K57" i="2"/>
  <c r="L57" i="2" s="1"/>
  <c r="J57" i="2"/>
  <c r="I57" i="2"/>
  <c r="I56" i="2"/>
  <c r="V56" i="2"/>
  <c r="J56" i="2"/>
  <c r="F42" i="79"/>
  <c r="G42" i="79" s="1"/>
  <c r="H42" i="79" s="1"/>
  <c r="F40" i="79"/>
  <c r="G40" i="79" s="1"/>
  <c r="H40" i="79" s="1"/>
  <c r="D51" i="69"/>
  <c r="E48" i="69"/>
  <c r="D56" i="67"/>
  <c r="E56" i="67" s="1"/>
  <c r="F56" i="67" s="1"/>
  <c r="G56" i="67" s="1"/>
  <c r="H56" i="67" s="1"/>
  <c r="J56" i="67" s="1"/>
  <c r="K56" i="67" s="1"/>
  <c r="L56" i="67" s="1"/>
  <c r="M56" i="67" s="1"/>
  <c r="D55" i="67"/>
  <c r="E55" i="67" s="1"/>
  <c r="F55" i="67" s="1"/>
  <c r="D54" i="67"/>
  <c r="E54" i="67" s="1"/>
  <c r="F54" i="67" s="1"/>
  <c r="G54" i="67" s="1"/>
  <c r="H54" i="67" s="1"/>
  <c r="D51" i="67"/>
  <c r="D50" i="67"/>
  <c r="S50" i="3"/>
  <c r="S49" i="3"/>
  <c r="H50" i="68"/>
  <c r="I50" i="68" s="1"/>
  <c r="H49" i="68"/>
  <c r="L56" i="27"/>
  <c r="N50" i="38"/>
  <c r="G53" i="61"/>
  <c r="F57" i="61"/>
  <c r="G57" i="61" s="1"/>
  <c r="J57" i="61" s="1"/>
  <c r="K57" i="61" s="1"/>
  <c r="L57" i="61" s="1"/>
  <c r="F56" i="61"/>
  <c r="G56" i="61" s="1"/>
  <c r="J56" i="61" s="1"/>
  <c r="K56" i="61" s="1"/>
  <c r="L56" i="61" s="1"/>
  <c r="J55" i="61"/>
  <c r="K55" i="61" s="1"/>
  <c r="L55" i="61" s="1"/>
  <c r="G55" i="61"/>
  <c r="H55" i="61" s="1"/>
  <c r="F54" i="61"/>
  <c r="G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7" i="67"/>
  <c r="E57" i="67" s="1"/>
  <c r="F57" i="67" s="1"/>
  <c r="G57" i="67" s="1"/>
  <c r="H57" i="67" s="1"/>
  <c r="J57" i="67" s="1"/>
  <c r="K57" i="67" s="1"/>
  <c r="L57" i="67" s="1"/>
  <c r="M57" i="67" s="1"/>
  <c r="D60" i="23"/>
  <c r="E60" i="23" s="1"/>
  <c r="F60" i="23" s="1"/>
  <c r="D59" i="23"/>
  <c r="E59" i="23" s="1"/>
  <c r="F59" i="23" s="1"/>
  <c r="G59" i="23" s="1"/>
  <c r="H59" i="23" s="1"/>
  <c r="I59" i="23" s="1"/>
  <c r="J59" i="23" s="1"/>
  <c r="D55" i="7"/>
  <c r="J55" i="7" s="1"/>
  <c r="K55" i="7" s="1"/>
  <c r="L55" i="7" s="1"/>
  <c r="M55" i="7" s="1"/>
  <c r="H54" i="7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3" i="15"/>
  <c r="F63" i="15" s="1"/>
  <c r="G63" i="15" s="1"/>
  <c r="H63" i="15" s="1"/>
  <c r="I63" i="15" s="1"/>
  <c r="J63" i="15" s="1"/>
  <c r="K63" i="15" s="1"/>
  <c r="L63" i="15" s="1"/>
  <c r="M63" i="15" s="1"/>
  <c r="H62" i="15"/>
  <c r="I62" i="15" s="1"/>
  <c r="J62" i="15" s="1"/>
  <c r="K62" i="15" s="1"/>
  <c r="L62" i="15" s="1"/>
  <c r="M62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6" i="68"/>
  <c r="D54" i="68"/>
  <c r="H54" i="68" s="1"/>
  <c r="I54" i="68" s="1"/>
  <c r="J54" i="68" s="1"/>
  <c r="K54" i="68" s="1"/>
  <c r="L54" i="68" s="1"/>
  <c r="F56" i="3"/>
  <c r="F55" i="3"/>
  <c r="G55" i="3" s="1"/>
  <c r="H55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K44" i="67"/>
  <c r="L44" i="67" s="1"/>
  <c r="M44" i="67" s="1"/>
  <c r="M38" i="59"/>
  <c r="N38" i="59" s="1"/>
  <c r="O38" i="59" s="1"/>
  <c r="P38" i="59" s="1"/>
  <c r="Q38" i="59" s="1"/>
  <c r="W52" i="2"/>
  <c r="D52" i="2"/>
  <c r="E52" i="2"/>
  <c r="F52" i="2"/>
  <c r="D53" i="2"/>
  <c r="F53" i="2" s="1"/>
  <c r="G53" i="2" s="1"/>
  <c r="H53" i="2" s="1"/>
  <c r="E53" i="2"/>
  <c r="D54" i="2"/>
  <c r="E54" i="2"/>
  <c r="F54" i="2"/>
  <c r="G54" i="2" s="1"/>
  <c r="H54" i="2" s="1"/>
  <c r="D55" i="2"/>
  <c r="F55" i="2" s="1"/>
  <c r="E55" i="2"/>
  <c r="D51" i="2"/>
  <c r="F51" i="2" s="1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D49" i="7"/>
  <c r="E49" i="7" s="1"/>
  <c r="F49" i="7" s="1"/>
  <c r="H49" i="7" s="1"/>
  <c r="I49" i="7" s="1"/>
  <c r="J49" i="7" s="1"/>
  <c r="K49" i="7" s="1"/>
  <c r="L49" i="7" s="1"/>
  <c r="M49" i="7" s="1"/>
  <c r="L56" i="3" l="1"/>
  <c r="M56" i="3" s="1"/>
  <c r="N56" i="3" s="1"/>
  <c r="S56" i="3" s="1"/>
  <c r="G56" i="3"/>
  <c r="H56" i="3" s="1"/>
  <c r="H56" i="68"/>
  <c r="I56" i="68" s="1"/>
  <c r="J56" i="68" s="1"/>
  <c r="K56" i="68" s="1"/>
  <c r="L56" i="68" s="1"/>
  <c r="N56" i="68" s="1"/>
  <c r="O56" i="68" s="1"/>
  <c r="P56" i="68" s="1"/>
  <c r="Q56" i="68" s="1"/>
  <c r="E56" i="68"/>
  <c r="F56" i="68" s="1"/>
  <c r="R61" i="3"/>
  <c r="S61" i="3"/>
  <c r="R60" i="3"/>
  <c r="S60" i="3"/>
  <c r="R59" i="3"/>
  <c r="S59" i="3"/>
  <c r="S58" i="3"/>
  <c r="G52" i="70"/>
  <c r="H52" i="70" s="1"/>
  <c r="J52" i="70" s="1"/>
  <c r="K52" i="70" s="1"/>
  <c r="L52" i="70" s="1"/>
  <c r="M52" i="70" s="1"/>
  <c r="W59" i="2"/>
  <c r="X59" i="2"/>
  <c r="Y59" i="2" s="1"/>
  <c r="X58" i="2"/>
  <c r="Y58" i="2" s="1"/>
  <c r="W58" i="2"/>
  <c r="W57" i="2"/>
  <c r="X57" i="2"/>
  <c r="Y57" i="2" s="1"/>
  <c r="X56" i="2"/>
  <c r="Y56" i="2" s="1"/>
  <c r="W56" i="2"/>
  <c r="K53" i="2"/>
  <c r="L53" i="2" s="1"/>
  <c r="Q53" i="2" s="1"/>
  <c r="R53" i="2" s="1"/>
  <c r="V53" i="2" s="1"/>
  <c r="I53" i="2"/>
  <c r="J53" i="2"/>
  <c r="I54" i="2"/>
  <c r="K54" i="2"/>
  <c r="L54" i="2" s="1"/>
  <c r="Q54" i="2" s="1"/>
  <c r="R54" i="2" s="1"/>
  <c r="V54" i="2" s="1"/>
  <c r="J54" i="2"/>
  <c r="T56" i="72"/>
  <c r="U56" i="72" s="1"/>
  <c r="E51" i="69"/>
  <c r="F51" i="69" s="1"/>
  <c r="H51" i="69" s="1"/>
  <c r="I51" i="69" s="1"/>
  <c r="F48" i="69"/>
  <c r="L57" i="27"/>
  <c r="N57" i="27" s="1"/>
  <c r="O57" i="27" s="1"/>
  <c r="I55" i="3"/>
  <c r="J55" i="3" s="1"/>
  <c r="K55" i="3"/>
  <c r="L55" i="3" s="1"/>
  <c r="M55" i="3" s="1"/>
  <c r="N55" i="3" s="1"/>
  <c r="D45" i="69"/>
  <c r="F35" i="7"/>
  <c r="L55" i="67"/>
  <c r="M55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4" i="67"/>
  <c r="K54" i="67" s="1"/>
  <c r="L54" i="67" s="1"/>
  <c r="M54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X53" i="2" l="1"/>
  <c r="Y53" i="2" s="1"/>
  <c r="W53" i="2"/>
  <c r="X54" i="2"/>
  <c r="Y54" i="2" s="1"/>
  <c r="W54" i="2"/>
  <c r="X55" i="2"/>
  <c r="Y55" i="2" s="1"/>
  <c r="W55" i="2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P51" i="38"/>
  <c r="Q51" i="38" s="1"/>
  <c r="R51" i="38" s="1"/>
  <c r="S51" i="38" s="1"/>
  <c r="J50" i="38"/>
  <c r="O50" i="38"/>
  <c r="P50" i="38" s="1"/>
  <c r="Q50" i="38" s="1"/>
  <c r="R50" i="38" s="1"/>
  <c r="D48" i="2"/>
  <c r="F48" i="2" s="1"/>
  <c r="E48" i="2"/>
  <c r="D49" i="2"/>
  <c r="F49" i="2" s="1"/>
  <c r="E49" i="2"/>
  <c r="D50" i="2"/>
  <c r="F50" i="2" s="1"/>
  <c r="G50" i="2" s="1"/>
  <c r="H50" i="2" s="1"/>
  <c r="E50" i="2"/>
  <c r="H55" i="63"/>
  <c r="L52" i="63"/>
  <c r="D47" i="7"/>
  <c r="E47" i="7" s="1"/>
  <c r="F47" i="7" s="1"/>
  <c r="H47" i="7" s="1"/>
  <c r="I47" i="7" s="1"/>
  <c r="J47" i="7" s="1"/>
  <c r="K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7" i="66"/>
  <c r="G67" i="66" s="1"/>
  <c r="H67" i="66" s="1"/>
  <c r="I67" i="66" s="1"/>
  <c r="J67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J50" i="2" l="1"/>
  <c r="I50" i="2"/>
  <c r="K50" i="2"/>
  <c r="L50" i="2" s="1"/>
  <c r="Q50" i="2" s="1"/>
  <c r="R50" i="2" s="1"/>
  <c r="E51" i="38"/>
  <c r="F51" i="38" s="1"/>
  <c r="G51" i="38" s="1"/>
  <c r="H51" i="38" s="1"/>
  <c r="I51" i="38" s="1"/>
  <c r="J51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R61" i="63" s="1"/>
  <c r="S61" i="63" s="1"/>
  <c r="I53" i="69"/>
  <c r="I51" i="2"/>
  <c r="K51" i="2"/>
  <c r="L51" i="2" s="1"/>
  <c r="Q51" i="2" s="1"/>
  <c r="R51" i="2" s="1"/>
  <c r="V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J59" i="66" s="1"/>
</calcChain>
</file>

<file path=xl/sharedStrings.xml><?xml version="1.0" encoding="utf-8"?>
<sst xmlns="http://schemas.openxmlformats.org/spreadsheetml/2006/main" count="7856" uniqueCount="2764">
  <si>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</si>
  <si>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</si>
  <si>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</si>
  <si>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</si>
  <si>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</si>
  <si>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</si>
  <si>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</si>
  <si>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</si>
  <si>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</si>
  <si>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</si>
  <si>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</si>
  <si>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</si>
  <si>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</si>
  <si>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</si>
  <si>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</si>
  <si>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</si>
  <si>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</si>
  <si>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</si>
  <si>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</si>
  <si>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</si>
  <si>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</si>
  <si>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</si>
  <si>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</si>
  <si>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</si>
  <si>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</si>
  <si>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</si>
  <si>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</si>
  <si>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</si>
  <si>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</si>
  <si>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</si>
  <si>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</si>
  <si>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</si>
  <si>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</si>
  <si>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</si>
  <si>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</si>
  <si>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</si>
  <si>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</si>
  <si>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</si>
  <si>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</si>
  <si>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</si>
  <si>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</si>
  <si>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</si>
  <si>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</si>
  <si>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</si>
  <si>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</si>
  <si>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</si>
  <si>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</si>
  <si>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</si>
  <si>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</si>
  <si>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</si>
  <si>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</si>
  <si>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</si>
  <si>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</si>
  <si>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</si>
  <si>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</si>
  <si>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</si>
  <si>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</si>
  <si>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</si>
  <si>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</si>
  <si>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</si>
  <si>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</si>
  <si>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</si>
  <si>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</si>
  <si>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</si>
  <si>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</si>
  <si>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</si>
  <si>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</si>
  <si>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</si>
  <si>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</si>
  <si>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</si>
  <si>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</si>
  <si>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</si>
  <si>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</si>
  <si>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</si>
  <si>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</si>
  <si>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</si>
  <si>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</si>
  <si>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</si>
  <si>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</si>
  <si>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</si>
  <si>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</si>
  <si>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</si>
  <si>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</si>
  <si>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</si>
  <si>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</si>
  <si>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</si>
  <si>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</si>
  <si>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</si>
  <si>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</si>
  <si>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</si>
  <si>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</si>
  <si>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</si>
  <si>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</si>
  <si>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</si>
  <si>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</si>
  <si>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</si>
  <si>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</si>
  <si>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</si>
  <si>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</si>
  <si>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</si>
  <si>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</si>
  <si>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</si>
  <si>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</si>
  <si>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</si>
  <si>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</si>
  <si>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</si>
  <si>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</si>
  <si>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</si>
  <si>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</si>
  <si>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</si>
  <si>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</si>
  <si>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</si>
  <si>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</si>
  <si>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</si>
  <si>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</si>
  <si>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</si>
  <si>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</si>
  <si>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</si>
  <si>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</si>
  <si>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</si>
  <si>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</si>
  <si>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</si>
  <si>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</si>
  <si>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</si>
  <si>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</si>
  <si>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</si>
  <si>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</si>
  <si>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</si>
  <si>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</si>
  <si>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</si>
  <si>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</si>
  <si>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</si>
  <si>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</si>
  <si>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</si>
  <si>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</si>
  <si>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</si>
  <si>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</si>
  <si>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</si>
  <si>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</si>
  <si>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</si>
  <si>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</si>
  <si>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</si>
  <si>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</si>
  <si>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</si>
  <si>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</si>
  <si>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</si>
  <si>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</si>
  <si>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</si>
  <si>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</si>
  <si>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</si>
  <si>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</si>
  <si>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</si>
  <si>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</si>
  <si>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</si>
  <si>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</si>
  <si>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</si>
  <si>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</si>
  <si>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</si>
  <si>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</si>
  <si>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</si>
  <si>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</si>
  <si>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</si>
  <si>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</si>
  <si>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</si>
  <si>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</si>
  <si>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</si>
  <si>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</si>
  <si>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</si>
  <si>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</si>
  <si>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</si>
  <si>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</si>
  <si>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</si>
  <si>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</si>
  <si>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</si>
  <si>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</si>
  <si>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</si>
  <si>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</si>
  <si>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</si>
  <si>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</si>
  <si>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</si>
  <si>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</si>
  <si>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</si>
  <si>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</si>
  <si>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</si>
  <si>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</si>
  <si>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</si>
  <si>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</si>
  <si>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</si>
  <si>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</si>
  <si>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</si>
  <si>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</si>
  <si>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</si>
  <si>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</si>
  <si>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</si>
  <si>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</si>
  <si>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</si>
  <si>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</si>
  <si>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</si>
  <si>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</si>
  <si>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</si>
  <si>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</si>
  <si>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</si>
  <si>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</si>
  <si>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</si>
  <si>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</si>
  <si>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</si>
  <si>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</si>
  <si>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</si>
  <si>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</si>
  <si>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</si>
  <si>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</si>
  <si>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</si>
  <si>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</si>
  <si>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</si>
  <si>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</si>
  <si>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</si>
  <si>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</si>
  <si>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</si>
  <si>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</si>
  <si>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</si>
  <si>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</si>
  <si>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</si>
  <si>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</si>
  <si>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</si>
  <si>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</si>
  <si>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</si>
  <si>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</si>
  <si>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</si>
  <si>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</si>
  <si>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</si>
  <si>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</si>
  <si>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</si>
  <si>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</si>
  <si>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</si>
  <si>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</si>
  <si>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</si>
  <si>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</si>
  <si>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</si>
  <si>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</si>
  <si>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</si>
  <si>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</si>
  <si>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</si>
  <si>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</si>
  <si>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</si>
  <si>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</si>
  <si>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</si>
  <si>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</si>
  <si>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</si>
  <si>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</si>
  <si>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</si>
  <si>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</si>
  <si>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</si>
  <si>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</si>
  <si>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</si>
  <si>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</si>
  <si>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</si>
  <si>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</si>
  <si>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</si>
  <si>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</si>
  <si>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</si>
  <si>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</si>
  <si>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</si>
  <si>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</si>
  <si>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</si>
  <si>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</si>
  <si>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</si>
  <si>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</si>
  <si>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</si>
  <si>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</si>
  <si>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</si>
  <si>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</si>
  <si>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</si>
  <si>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</si>
  <si>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</si>
  <si>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</si>
  <si>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</si>
  <si>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</si>
  <si>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</si>
  <si>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</si>
  <si>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</si>
  <si>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</si>
  <si>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</si>
  <si>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</si>
  <si>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</si>
  <si>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</si>
  <si>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</si>
  <si>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</si>
  <si>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</si>
  <si>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</si>
  <si>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</si>
  <si>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</si>
  <si>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</si>
  <si>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</si>
  <si>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</si>
  <si>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</si>
  <si>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</si>
  <si>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</si>
  <si>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</si>
  <si>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</si>
  <si>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</si>
  <si>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</si>
  <si>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</si>
  <si>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</si>
  <si>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</si>
  <si>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</si>
  <si>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</si>
  <si>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</si>
  <si>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</si>
  <si>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</si>
  <si>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</si>
  <si>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</si>
  <si>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</si>
  <si>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</si>
  <si>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</si>
  <si>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</si>
  <si>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</si>
  <si>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</si>
  <si>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</si>
  <si>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</si>
  <si>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</si>
  <si>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</si>
  <si>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</si>
  <si>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</si>
  <si>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</si>
  <si>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</si>
  <si>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</si>
  <si>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</si>
  <si>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</si>
  <si>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</si>
  <si>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</si>
  <si>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</si>
  <si>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</si>
  <si>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</si>
  <si>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</si>
  <si>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</si>
  <si>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</si>
  <si>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</si>
  <si>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</si>
  <si>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</si>
  <si>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</si>
  <si>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</si>
  <si>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</si>
  <si>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</si>
  <si>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</si>
  <si>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</si>
  <si>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</si>
  <si>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</si>
  <si>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</si>
  <si>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</si>
  <si>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</si>
  <si>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</si>
  <si>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</si>
  <si>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</si>
  <si>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</si>
  <si>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</si>
  <si>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</si>
  <si>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</si>
  <si>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</si>
  <si>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</si>
  <si>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</si>
  <si>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</si>
  <si>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</si>
  <si>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</si>
  <si>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</si>
  <si>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</si>
  <si>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</si>
  <si>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</si>
  <si>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</si>
  <si>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</si>
  <si>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</si>
  <si>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</si>
  <si>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</si>
  <si>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</si>
  <si>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</si>
  <si>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</si>
  <si>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</si>
  <si>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</si>
  <si>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</si>
  <si>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</si>
  <si>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</si>
  <si>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</si>
  <si>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</si>
  <si>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</si>
  <si>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</si>
  <si>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</si>
  <si>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</si>
  <si>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</si>
  <si>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</si>
  <si>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</si>
  <si>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</si>
  <si>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</si>
  <si>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</si>
  <si>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</si>
  <si>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</si>
  <si>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</si>
  <si>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</si>
  <si>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</si>
  <si>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</si>
  <si>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</si>
  <si>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</si>
  <si>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</si>
  <si>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</si>
  <si>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</si>
  <si>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</si>
  <si>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</si>
  <si>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</si>
  <si>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</si>
  <si>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</si>
  <si>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</si>
  <si>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</si>
  <si>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</si>
  <si>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</si>
  <si>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</si>
  <si>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</si>
  <si>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</si>
  <si>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</si>
  <si>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</si>
  <si>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</si>
  <si>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</si>
  <si>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</si>
  <si>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</si>
  <si>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</si>
  <si>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</si>
  <si>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</si>
  <si>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</si>
  <si>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</si>
  <si>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</si>
  <si>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</si>
  <si>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</si>
  <si>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</si>
  <si>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</si>
  <si>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</si>
  <si>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</si>
  <si>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</si>
  <si>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</si>
  <si>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</si>
  <si>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</si>
  <si>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</si>
  <si>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</si>
  <si>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</si>
  <si>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</si>
  <si>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</si>
  <si>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</si>
  <si>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</si>
  <si>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</si>
  <si>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</si>
  <si>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</si>
  <si>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</si>
  <si>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</si>
  <si>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</si>
  <si>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</si>
  <si>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</si>
  <si>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</si>
  <si>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</si>
  <si>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</si>
  <si>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</si>
  <si>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</si>
  <si>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</si>
  <si>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</si>
  <si>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</si>
  <si>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</si>
  <si>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</si>
  <si>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</si>
  <si>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</si>
  <si>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</si>
  <si>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</si>
  <si>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</si>
  <si>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</si>
  <si>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</si>
  <si>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</si>
  <si>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</si>
  <si>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</si>
  <si>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</si>
  <si>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</si>
  <si>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</si>
  <si>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</si>
  <si>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</si>
  <si>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</si>
  <si>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</si>
  <si>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</si>
  <si>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</si>
  <si>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</si>
  <si>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</si>
  <si>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</si>
  <si>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</si>
  <si>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</si>
  <si>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</si>
  <si>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</si>
  <si>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</si>
  <si>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</si>
  <si>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</si>
  <si>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</si>
  <si>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</si>
  <si>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</si>
  <si>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</si>
  <si>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</si>
  <si>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</si>
  <si>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</si>
  <si>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</si>
  <si>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</si>
  <si>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</si>
  <si>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</si>
  <si>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</si>
  <si>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</si>
  <si>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</si>
  <si>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</si>
  <si>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</si>
  <si>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</si>
  <si>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</si>
  <si>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</si>
  <si>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</si>
  <si>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</si>
  <si>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</si>
  <si>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</si>
  <si>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</si>
  <si>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</si>
  <si>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</si>
  <si>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</si>
  <si>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</si>
  <si>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</si>
  <si>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</si>
  <si>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</si>
  <si>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</si>
  <si>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</si>
  <si>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</si>
  <si>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</si>
  <si>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</si>
  <si>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</si>
  <si>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</si>
  <si>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</si>
  <si>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</si>
  <si>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</si>
  <si>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</si>
  <si>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</si>
  <si>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</si>
  <si>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</si>
  <si>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</si>
  <si>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</si>
  <si>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</si>
  <si>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</si>
  <si>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</si>
  <si>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</si>
  <si>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</si>
  <si>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</si>
  <si>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</si>
  <si>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</si>
  <si>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</si>
  <si>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</si>
  <si>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</si>
  <si>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</si>
  <si>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</si>
  <si>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</si>
  <si>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</si>
  <si>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</si>
  <si>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</si>
  <si>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</si>
  <si>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</si>
  <si>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</si>
  <si>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</si>
  <si>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</si>
  <si>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</si>
  <si>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</si>
  <si>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</si>
  <si>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</si>
  <si>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</si>
  <si>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</si>
  <si>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</si>
  <si>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</si>
  <si>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</si>
  <si>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</si>
  <si>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</si>
  <si>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</si>
  <si>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</si>
  <si>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</si>
  <si>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</si>
  <si>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</si>
  <si>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</si>
  <si>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</si>
  <si>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</si>
  <si>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</si>
  <si>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</si>
  <si>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</si>
  <si>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</si>
  <si>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</si>
  <si>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</si>
  <si>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</si>
  <si>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</si>
  <si>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</si>
  <si>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</si>
  <si>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</si>
  <si>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</si>
  <si>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</si>
  <si>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</si>
  <si>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</si>
  <si>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</si>
  <si>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</si>
  <si>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</si>
  <si>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</si>
  <si>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</si>
  <si>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</si>
  <si>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</si>
  <si>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</si>
  <si>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</si>
  <si>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</si>
  <si>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</si>
  <si>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</si>
  <si>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</si>
  <si>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</si>
  <si>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</si>
  <si>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</si>
  <si>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</si>
  <si>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</si>
  <si>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</si>
  <si>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</si>
  <si>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</si>
  <si>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</si>
  <si>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</si>
  <si>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</si>
  <si>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</si>
  <si>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</si>
  <si>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</si>
  <si>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</si>
  <si>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</si>
  <si>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</si>
  <si>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</si>
  <si>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</si>
  <si>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</si>
  <si>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</si>
  <si>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</si>
  <si>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</si>
  <si>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</si>
  <si>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</si>
  <si>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</si>
  <si>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</si>
  <si>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</si>
  <si>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</si>
  <si>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</si>
  <si>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</si>
  <si>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</si>
  <si>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</si>
  <si>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</si>
  <si>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</si>
  <si>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</si>
  <si>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</si>
  <si>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</si>
  <si>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</si>
  <si>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</si>
  <si>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</si>
  <si>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</si>
  <si>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</si>
  <si>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</si>
  <si>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</si>
  <si>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</si>
  <si>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</si>
  <si>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</si>
  <si>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</si>
  <si>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</si>
  <si>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</si>
  <si>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</si>
  <si>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</si>
  <si>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</si>
  <si>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</si>
  <si>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</si>
  <si>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</si>
  <si>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</si>
  <si>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</si>
  <si>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</si>
  <si>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</si>
  <si>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</si>
  <si>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</si>
  <si>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</si>
  <si>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</si>
  <si>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</si>
  <si>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</si>
  <si>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</si>
  <si>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</si>
  <si>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</si>
  <si>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</si>
  <si>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</si>
  <si>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</si>
  <si>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</si>
  <si>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</si>
  <si>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</si>
  <si>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</si>
  <si>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</si>
  <si>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</si>
  <si>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</si>
  <si>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</si>
  <si>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</si>
  <si>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</si>
  <si>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</si>
  <si>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</si>
  <si>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</si>
  <si>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</si>
  <si>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</si>
  <si>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</si>
  <si>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</si>
  <si>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</si>
  <si>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</si>
  <si>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</si>
  <si>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</si>
  <si>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</si>
  <si>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</si>
  <si>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</si>
  <si>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</si>
  <si>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</si>
  <si>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</si>
  <si>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</si>
  <si>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</si>
  <si>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</si>
  <si>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</si>
  <si>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</si>
  <si>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</si>
  <si>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</si>
  <si>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</si>
  <si>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</si>
  <si>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</si>
  <si>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</si>
  <si>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</si>
  <si>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</si>
  <si>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</si>
  <si>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</si>
  <si>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</si>
  <si>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</si>
  <si>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</si>
  <si>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</si>
  <si>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</si>
  <si>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</si>
  <si>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</si>
  <si>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</si>
  <si>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</si>
  <si>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</si>
  <si>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</si>
  <si>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</si>
  <si>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</si>
  <si>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</si>
  <si>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</si>
  <si>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</si>
  <si>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</si>
  <si>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</si>
  <si>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</si>
  <si>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</si>
  <si>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</si>
  <si>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</si>
  <si>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</si>
  <si>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</si>
  <si>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</si>
  <si>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</si>
  <si>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</si>
  <si>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</si>
  <si>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</si>
  <si>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</si>
  <si>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</si>
  <si>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</si>
  <si>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</si>
  <si>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</si>
  <si>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</si>
  <si>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</si>
  <si>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</si>
  <si>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</si>
  <si>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</si>
  <si>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</si>
  <si>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</si>
  <si>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</si>
  <si>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</si>
  <si>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</si>
  <si>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</si>
  <si>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</si>
  <si>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</si>
  <si>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</si>
  <si>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</si>
  <si>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</si>
  <si>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</si>
  <si>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</si>
  <si>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</si>
  <si>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</si>
  <si>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</si>
  <si>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</si>
  <si>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</si>
  <si>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</si>
  <si>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</si>
  <si>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</si>
  <si>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</si>
  <si>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</si>
  <si>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</si>
  <si>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</si>
  <si>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</si>
  <si>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</si>
  <si>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</si>
  <si>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</si>
  <si>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</si>
  <si>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</si>
  <si>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</si>
  <si>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</si>
  <si>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</si>
  <si>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</si>
  <si>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</si>
  <si>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</si>
  <si>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</si>
  <si>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</si>
  <si>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</si>
  <si>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</si>
  <si>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</si>
  <si>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</si>
  <si>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</si>
  <si>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</si>
  <si>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</si>
  <si>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</si>
  <si>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</si>
  <si>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</si>
  <si>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</si>
  <si>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</si>
  <si>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</si>
  <si>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</si>
  <si>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</si>
  <si>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</si>
  <si>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</si>
  <si>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</si>
  <si>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</si>
  <si>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</si>
  <si>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</si>
  <si>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</si>
  <si>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</si>
  <si>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</si>
  <si>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</si>
  <si>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</si>
  <si>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</si>
  <si>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</si>
  <si>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</si>
  <si>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</si>
  <si>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</si>
  <si>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</si>
  <si>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</si>
  <si>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</si>
  <si>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</si>
  <si>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</si>
  <si>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</si>
  <si>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</si>
  <si>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</si>
  <si>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</si>
  <si>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</si>
  <si>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</si>
  <si>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</si>
  <si>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</si>
  <si>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</si>
  <si>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</si>
  <si>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</si>
  <si>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</si>
  <si>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</si>
  <si>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</si>
  <si>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</si>
  <si>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</si>
  <si>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</si>
  <si>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</si>
  <si>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</si>
  <si>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</si>
  <si>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</si>
  <si>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</si>
  <si>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</si>
  <si>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</si>
  <si>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</si>
  <si>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</si>
  <si>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</si>
  <si>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</si>
  <si>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</si>
  <si>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</si>
  <si>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</si>
  <si>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</si>
  <si>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</si>
  <si>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</si>
  <si>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</si>
  <si>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</si>
  <si>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</si>
  <si>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</si>
  <si>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</si>
  <si>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</si>
  <si>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</si>
  <si>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</si>
  <si>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</si>
  <si>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</si>
  <si>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</si>
  <si>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</si>
  <si>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</si>
  <si>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</si>
  <si>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</si>
  <si>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</si>
  <si>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</si>
  <si>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</si>
  <si>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</si>
  <si>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</si>
  <si>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</si>
  <si>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</si>
  <si>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</si>
  <si>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</si>
  <si>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</si>
  <si>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</si>
  <si>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</si>
  <si>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</si>
  <si>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</si>
  <si>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</si>
  <si>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</si>
  <si>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</si>
  <si>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</si>
  <si>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</si>
  <si>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</si>
  <si>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</si>
  <si>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</si>
  <si>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</si>
  <si>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</si>
  <si>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</si>
  <si>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</si>
  <si>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</si>
  <si>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</si>
  <si>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</si>
  <si>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</si>
  <si>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</si>
  <si>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</si>
  <si>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</si>
  <si>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</si>
  <si>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</si>
  <si>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</si>
  <si>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</si>
  <si>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</si>
  <si>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</si>
  <si>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</si>
  <si>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</si>
  <si>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</si>
  <si>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</si>
  <si>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</si>
  <si>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</si>
  <si>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</si>
  <si>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</si>
  <si>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</si>
  <si>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</si>
  <si>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</si>
  <si>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</si>
  <si>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</si>
  <si>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</si>
  <si>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</si>
  <si>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</si>
  <si>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</si>
  <si>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</si>
  <si>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</si>
  <si>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</si>
  <si>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</si>
  <si>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</si>
  <si>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</si>
  <si>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</si>
  <si>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</si>
  <si>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</si>
  <si>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</si>
  <si>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</si>
  <si>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</si>
  <si>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</si>
  <si>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</si>
  <si>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</si>
  <si>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</si>
  <si>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</si>
  <si>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</si>
  <si>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</si>
  <si>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</si>
  <si>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</si>
  <si>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</si>
  <si>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</si>
  <si>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</si>
  <si>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</si>
  <si>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</si>
  <si>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</si>
  <si>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</si>
  <si>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</si>
  <si>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</si>
  <si>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</si>
  <si>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</si>
  <si>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</si>
  <si>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</si>
  <si>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</si>
  <si>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</si>
  <si>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</si>
  <si>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</si>
  <si>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</si>
  <si>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</si>
  <si>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</si>
  <si>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</si>
  <si>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</si>
  <si>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</si>
  <si>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</si>
  <si>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</si>
  <si>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</si>
  <si>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</si>
  <si>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</si>
  <si>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</si>
  <si>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</si>
  <si>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</si>
  <si>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</si>
  <si>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</si>
  <si>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</si>
  <si>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</si>
  <si>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</si>
  <si>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</si>
  <si>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</si>
  <si>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</si>
  <si>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</si>
  <si>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</si>
  <si>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</si>
  <si>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</si>
  <si>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</si>
  <si>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</si>
  <si>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</si>
  <si>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</si>
  <si>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</si>
  <si>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</si>
  <si>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</si>
  <si>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</si>
  <si>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</si>
  <si>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</si>
  <si>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</si>
  <si>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</si>
  <si>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</si>
  <si>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</si>
  <si>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</si>
  <si>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</si>
  <si>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</si>
  <si>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</si>
  <si>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</si>
  <si>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</si>
  <si>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</si>
  <si>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</si>
  <si>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</si>
  <si>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</si>
  <si>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</si>
  <si>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</si>
  <si>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</si>
  <si>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</si>
  <si>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</si>
  <si>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</si>
  <si>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</si>
  <si>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</si>
  <si>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</si>
  <si>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</si>
  <si>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</si>
  <si>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</si>
  <si>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</si>
  <si>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</si>
  <si>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</si>
  <si>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</si>
  <si>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</si>
  <si>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</si>
  <si>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</si>
  <si>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</si>
  <si>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</si>
  <si>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</si>
  <si>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</si>
  <si>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</si>
  <si>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</si>
  <si>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</si>
  <si>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</si>
  <si>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</si>
  <si>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</si>
  <si>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</si>
  <si>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</si>
  <si>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</si>
  <si>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</si>
  <si>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</si>
  <si>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</si>
  <si>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</si>
  <si>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</si>
  <si>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</si>
  <si>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</si>
  <si>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</si>
  <si>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</si>
  <si>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</si>
  <si>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</si>
  <si>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</si>
  <si>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</si>
  <si>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</si>
  <si>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</si>
  <si>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</si>
  <si>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</si>
  <si>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</si>
  <si>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</si>
  <si>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</si>
  <si>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</si>
  <si>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</si>
  <si>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</si>
  <si>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</si>
  <si>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</si>
  <si>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</si>
  <si>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</si>
  <si>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</si>
  <si>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</si>
  <si>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</si>
  <si>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</si>
  <si>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</si>
  <si>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</si>
  <si>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</si>
  <si>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</si>
  <si>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</si>
  <si>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</si>
  <si>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</si>
  <si>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</si>
  <si>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</si>
  <si>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</si>
  <si>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</si>
  <si>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</si>
  <si>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</si>
  <si>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</si>
  <si>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</si>
  <si>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</si>
  <si>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</si>
  <si>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</si>
  <si>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</si>
  <si>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</si>
  <si>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</si>
  <si>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</si>
  <si>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</si>
  <si>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</si>
  <si>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</si>
  <si>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</si>
  <si>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</si>
  <si>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</si>
  <si>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</si>
  <si>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</si>
  <si>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</si>
  <si>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</si>
  <si>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</si>
  <si>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</si>
  <si>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</si>
  <si>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</si>
  <si>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</si>
  <si>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</si>
  <si>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</si>
  <si>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</si>
  <si>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</si>
  <si>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</si>
  <si>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</si>
  <si>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</si>
  <si>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</si>
  <si>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</si>
  <si>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</si>
  <si>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</si>
  <si>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</si>
  <si>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</si>
  <si>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</si>
  <si>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</si>
  <si>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</si>
  <si>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</si>
  <si>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</si>
  <si>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</si>
  <si>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</si>
  <si>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</si>
  <si>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</si>
  <si>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</si>
  <si>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</si>
  <si>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</si>
  <si>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</si>
  <si>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</si>
  <si>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</si>
  <si>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</si>
  <si>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</si>
  <si>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</si>
  <si>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</si>
  <si>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</si>
  <si>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</si>
  <si>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</si>
  <si>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</si>
  <si>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</si>
  <si>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</si>
  <si>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</si>
  <si>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</si>
  <si>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</si>
  <si>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</si>
  <si>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</si>
  <si>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</si>
  <si>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</si>
  <si>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</si>
  <si>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</si>
  <si>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</si>
  <si>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</si>
  <si>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</si>
  <si>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</si>
  <si>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</si>
  <si>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</si>
  <si>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</si>
  <si>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</si>
  <si>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</si>
  <si>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</si>
  <si>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</si>
  <si>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</si>
  <si>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</si>
  <si>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</si>
  <si>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</si>
  <si>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</si>
  <si>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</si>
  <si>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</si>
  <si>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</si>
  <si>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</si>
  <si>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</si>
  <si>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</si>
  <si>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</si>
  <si>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</si>
  <si>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</si>
  <si>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</si>
  <si>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</si>
  <si>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</si>
  <si>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</si>
  <si>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</si>
  <si>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</si>
  <si>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</si>
  <si>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</si>
  <si>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</si>
  <si>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</si>
  <si>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</si>
  <si>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</si>
  <si>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</si>
  <si>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</si>
  <si>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</si>
  <si>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</si>
  <si>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</si>
  <si>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</si>
  <si>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</si>
  <si>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</si>
  <si>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</si>
  <si>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</si>
  <si>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</si>
  <si>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</si>
  <si>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</si>
  <si>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</si>
  <si>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</si>
  <si>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</si>
  <si>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</si>
  <si>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</si>
  <si>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</si>
  <si>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</si>
  <si>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</si>
  <si>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</si>
  <si>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</si>
  <si>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</si>
  <si>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</si>
  <si>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</si>
  <si>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</si>
  <si>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</si>
  <si>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</si>
  <si>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</si>
  <si>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</si>
  <si>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</si>
  <si>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</si>
  <si>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</si>
  <si>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</si>
  <si>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</si>
  <si>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</si>
  <si>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</si>
  <si>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</si>
  <si>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</si>
  <si>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</si>
  <si>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</si>
  <si>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</si>
  <si>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</si>
  <si>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</si>
  <si>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</si>
  <si>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</si>
  <si>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</si>
  <si>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</si>
  <si>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</si>
  <si>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</si>
  <si>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</si>
  <si>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</si>
  <si>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</si>
  <si>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</si>
  <si>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</si>
  <si>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</si>
  <si>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</si>
  <si>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</si>
  <si>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</si>
  <si>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</si>
  <si>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</si>
  <si>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</si>
  <si>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</si>
  <si>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</si>
  <si>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</si>
  <si>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</si>
  <si>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</si>
  <si>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</si>
  <si>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</si>
  <si>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</si>
  <si>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</si>
  <si>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</si>
  <si>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</si>
  <si>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</si>
  <si>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</si>
  <si>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</si>
  <si>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</si>
  <si>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</si>
  <si>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</si>
  <si>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</si>
  <si>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</si>
  <si>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</si>
  <si>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</si>
  <si>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</si>
  <si>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</si>
  <si>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</si>
  <si>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</si>
  <si>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</si>
  <si>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</si>
  <si>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</si>
  <si>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</si>
  <si>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</si>
  <si>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</si>
  <si>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</si>
  <si>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</si>
  <si>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</si>
  <si>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</si>
  <si>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</si>
  <si>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</si>
  <si>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</si>
  <si>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</si>
  <si>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</si>
  <si>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</si>
  <si>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</si>
  <si>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</si>
  <si>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</si>
  <si>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</si>
  <si>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</si>
  <si>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</si>
  <si>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</si>
  <si>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</si>
  <si>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</si>
  <si>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</si>
  <si>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</si>
  <si>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</si>
  <si>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</si>
  <si>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</si>
  <si>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</si>
  <si>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</si>
  <si>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</si>
  <si>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</si>
  <si>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</si>
  <si>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</si>
  <si>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</si>
  <si>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</si>
  <si>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</si>
  <si>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</si>
  <si>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</si>
  <si>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</si>
  <si>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</si>
  <si>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</si>
  <si>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</si>
  <si>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</si>
  <si>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</si>
  <si>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</si>
  <si>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</si>
  <si>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</si>
  <si>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</si>
  <si>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</si>
  <si>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</si>
  <si>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</si>
  <si>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</si>
  <si>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</si>
  <si>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</si>
  <si>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</si>
  <si>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</si>
  <si>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</si>
  <si>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</si>
  <si>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</si>
  <si>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</si>
  <si>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</si>
  <si>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</si>
  <si>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</si>
  <si>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</si>
  <si>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</si>
  <si>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</si>
  <si>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</si>
  <si>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</si>
  <si>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</si>
  <si>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</si>
  <si>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</si>
  <si>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</si>
  <si>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</si>
  <si>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</si>
  <si>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</si>
  <si>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</si>
  <si>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</si>
  <si>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</si>
  <si>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</si>
  <si>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</si>
  <si>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</si>
  <si>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</si>
  <si>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</si>
  <si>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</si>
  <si>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</si>
  <si>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</si>
  <si>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</si>
  <si>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</si>
  <si>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</si>
  <si>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</si>
  <si>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</si>
  <si>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</si>
  <si>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</si>
  <si>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</si>
  <si>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</si>
  <si>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</si>
  <si>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</si>
  <si>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</si>
  <si>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</si>
  <si>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</si>
  <si>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</si>
  <si>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</si>
  <si>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</si>
  <si>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</si>
  <si>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</si>
  <si>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</si>
  <si>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</si>
  <si>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</si>
  <si>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</si>
  <si>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</si>
  <si>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</si>
  <si>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</si>
  <si>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</si>
  <si>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</si>
  <si>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</si>
  <si>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</si>
  <si>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</si>
  <si>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</si>
  <si>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</si>
  <si>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</si>
  <si>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</si>
  <si>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</si>
  <si>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</si>
  <si>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</si>
  <si>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</si>
  <si>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</si>
  <si>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</si>
  <si>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</si>
  <si>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</si>
  <si>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</si>
  <si>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</si>
  <si>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</si>
  <si>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</si>
  <si>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</si>
  <si>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</si>
  <si>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</si>
  <si>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</si>
  <si>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</si>
  <si>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</si>
  <si>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</si>
  <si>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</si>
  <si>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</si>
  <si>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</si>
  <si>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</si>
  <si>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</si>
  <si>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</si>
  <si>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</si>
  <si>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</si>
  <si>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</si>
  <si>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</si>
  <si>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</si>
  <si>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</si>
  <si>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</si>
  <si>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</si>
  <si>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</si>
  <si>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</si>
  <si>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</si>
  <si>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</si>
  <si>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</si>
  <si>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</si>
  <si>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</si>
  <si>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</si>
  <si>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</si>
  <si>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</si>
  <si>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</si>
  <si>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</si>
  <si>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</si>
  <si>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</si>
  <si>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</si>
  <si>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</si>
  <si>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</si>
  <si>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</si>
  <si>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</si>
  <si>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</si>
  <si>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</si>
  <si>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</si>
  <si>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</si>
  <si>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</si>
  <si>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</si>
  <si>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</si>
  <si>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</si>
  <si>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</si>
  <si>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</si>
  <si>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</si>
  <si>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</si>
  <si>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</si>
  <si>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</si>
  <si>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</si>
  <si>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</si>
  <si>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</si>
  <si>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</si>
  <si>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</si>
  <si>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</si>
  <si>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</si>
  <si>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</si>
  <si>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</si>
  <si>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</si>
  <si>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</si>
  <si>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</si>
  <si>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</si>
  <si>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</si>
  <si>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</si>
  <si>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</si>
  <si>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</si>
  <si>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</si>
  <si>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</si>
  <si>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</si>
  <si>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</si>
  <si>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</si>
  <si>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</si>
  <si>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</si>
  <si>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</si>
  <si>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</si>
  <si>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</si>
  <si>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</si>
  <si>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</si>
  <si>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</si>
  <si>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</si>
  <si>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</si>
  <si>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</si>
  <si>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</si>
  <si>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</si>
  <si>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</si>
  <si>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</si>
  <si>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</si>
  <si>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</si>
  <si>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</si>
  <si>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</si>
  <si>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</si>
  <si>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</si>
  <si>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</si>
  <si>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</si>
  <si>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</si>
  <si>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</si>
  <si>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</si>
  <si>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</si>
  <si>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</si>
  <si>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</si>
  <si>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</si>
  <si>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</si>
  <si>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</si>
  <si>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</si>
  <si>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</si>
  <si>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</si>
  <si>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</si>
  <si>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</si>
  <si>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</si>
  <si>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</si>
  <si>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</si>
  <si>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</si>
  <si>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</si>
  <si>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</si>
  <si>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</si>
  <si>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</si>
  <si>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</si>
  <si>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</si>
  <si>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</si>
  <si>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</si>
  <si>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</si>
  <si>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</si>
  <si>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</si>
  <si>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</si>
  <si>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</si>
  <si>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</si>
  <si>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</si>
  <si>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</si>
  <si>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</si>
  <si>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</si>
  <si>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</si>
  <si>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</si>
  <si>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</si>
  <si>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</si>
  <si>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</si>
  <si>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</si>
  <si>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</si>
  <si>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</si>
  <si>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</si>
  <si>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</si>
  <si>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</si>
  <si>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</si>
  <si>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</si>
  <si>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</si>
  <si>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</si>
  <si>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</si>
  <si>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</si>
  <si>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</si>
  <si>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</si>
  <si>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</si>
  <si>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</si>
  <si>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</si>
  <si>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</si>
  <si>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</si>
  <si>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</si>
  <si>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</si>
  <si>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</si>
  <si>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</si>
  <si>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</si>
  <si>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</si>
  <si>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</si>
  <si>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</si>
  <si>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</si>
  <si>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</si>
  <si>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</si>
  <si>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</si>
  <si>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</si>
  <si>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</si>
  <si>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</si>
  <si>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</si>
  <si>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</si>
  <si>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</si>
  <si>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</si>
  <si>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</si>
  <si>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</si>
  <si>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</si>
  <si>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</si>
  <si>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</si>
  <si>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</si>
  <si>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</si>
  <si>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</si>
  <si>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</si>
  <si>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</si>
  <si>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</si>
  <si>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</si>
  <si>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</si>
  <si>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</si>
  <si>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</si>
  <si>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</si>
  <si>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</si>
  <si>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</si>
  <si>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</si>
  <si>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</si>
  <si>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</si>
  <si>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</si>
  <si>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</si>
  <si>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</si>
  <si>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</si>
  <si>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</si>
  <si>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</si>
  <si>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</si>
  <si>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</si>
  <si>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</si>
  <si>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</si>
  <si>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</si>
  <si>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</si>
  <si>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</si>
  <si>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</si>
  <si>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</si>
  <si>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</si>
  <si>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</si>
  <si>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</si>
  <si>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</si>
  <si>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</si>
  <si>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</si>
  <si>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</si>
  <si>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</si>
  <si>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</si>
  <si>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</si>
  <si>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</si>
  <si>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</si>
  <si>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</si>
  <si>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</si>
  <si>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</si>
  <si>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</si>
  <si>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</si>
  <si>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</si>
  <si>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</si>
  <si>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</si>
  <si>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</si>
  <si>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</si>
  <si>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</si>
  <si>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</si>
  <si>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</si>
  <si>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</si>
  <si>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</si>
  <si>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</si>
  <si>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</si>
  <si>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</si>
  <si>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</si>
  <si>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</si>
  <si>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</si>
  <si>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</si>
  <si>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</si>
  <si>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</si>
  <si>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</si>
  <si>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</si>
  <si>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</si>
  <si>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</si>
  <si>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</si>
  <si>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</si>
  <si>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</si>
  <si>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</si>
  <si>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</si>
  <si>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</si>
  <si>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</si>
  <si>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</si>
  <si>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</si>
  <si>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</si>
  <si>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</si>
  <si>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</si>
  <si>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</si>
  <si>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</si>
  <si>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</si>
  <si>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</si>
  <si>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</si>
  <si>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</si>
  <si>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</si>
  <si>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</si>
  <si>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</si>
  <si>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</si>
  <si>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</si>
  <si>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</si>
  <si>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</si>
  <si>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</si>
  <si>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</si>
  <si>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</si>
  <si>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</si>
  <si>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</si>
  <si>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</si>
  <si>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</si>
  <si>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</si>
  <si>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</si>
  <si>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</si>
  <si>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</si>
  <si>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</si>
  <si>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</si>
  <si>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</si>
  <si>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</si>
  <si>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</si>
  <si>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</si>
  <si>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</si>
  <si>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</si>
  <si>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</si>
  <si>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</si>
  <si>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</si>
  <si>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</si>
  <si>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</si>
  <si>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</si>
  <si>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</si>
  <si>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</si>
  <si>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</si>
  <si>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</si>
  <si>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</si>
  <si>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</si>
  <si>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</si>
  <si>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</si>
  <si>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</si>
  <si>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</si>
  <si>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</si>
  <si>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</si>
  <si>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</si>
  <si>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</si>
  <si>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</si>
  <si>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</si>
  <si>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</si>
  <si>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</si>
  <si>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</si>
  <si>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</si>
  <si>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</si>
  <si>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</si>
  <si>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</si>
  <si>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</si>
  <si>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</si>
  <si>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</si>
  <si>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</si>
  <si>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</si>
  <si>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</si>
  <si>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</si>
  <si>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</si>
  <si>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</si>
  <si>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</si>
  <si>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</si>
  <si>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</si>
  <si>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</si>
  <si>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</si>
  <si>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</si>
  <si>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</si>
  <si>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</si>
  <si>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</si>
  <si>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</si>
  <si>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</si>
  <si>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</si>
  <si>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</si>
  <si>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</si>
  <si>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</si>
  <si>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</si>
  <si>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</si>
  <si>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</si>
  <si>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</si>
  <si>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</si>
  <si>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</si>
  <si>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</si>
  <si>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</si>
  <si>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</si>
  <si>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</si>
  <si>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</si>
  <si>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</si>
  <si>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</si>
  <si>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</si>
  <si>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</si>
  <si>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</si>
  <si>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</si>
  <si>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</si>
  <si>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</si>
  <si>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</si>
  <si>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</si>
  <si>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</si>
  <si>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</si>
  <si>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</si>
  <si>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</si>
  <si>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</si>
  <si>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</si>
  <si>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</si>
  <si>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</si>
  <si>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</si>
  <si>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</si>
  <si>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</si>
  <si>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</si>
  <si>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</si>
  <si>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</si>
  <si>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</si>
  <si>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</si>
  <si>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</si>
  <si>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</si>
  <si>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</si>
  <si>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</si>
  <si>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</si>
  <si>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</si>
  <si>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</si>
  <si>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</si>
  <si>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</si>
  <si>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</si>
  <si>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</si>
  <si>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</si>
  <si>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</si>
  <si>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</si>
  <si>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</si>
  <si>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</si>
  <si>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</si>
  <si>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</si>
  <si>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</si>
  <si>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</si>
  <si>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</si>
  <si>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</si>
  <si>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</si>
  <si>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</si>
  <si>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</si>
  <si>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</si>
  <si>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</si>
  <si>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</si>
  <si>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</si>
  <si>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</si>
  <si>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</si>
  <si>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</si>
  <si>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</si>
  <si>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</si>
  <si>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</si>
  <si>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</si>
  <si>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</si>
  <si>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</si>
  <si>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</si>
  <si>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</si>
  <si>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</si>
  <si>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</si>
  <si>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</si>
  <si>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</si>
  <si>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</si>
  <si>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</si>
  <si>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</si>
  <si>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</si>
  <si>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</si>
  <si>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</si>
  <si>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</si>
  <si>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</si>
  <si>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</si>
  <si>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</si>
  <si>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</si>
  <si>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</si>
  <si>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</si>
  <si>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</si>
  <si>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</si>
  <si>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</si>
  <si>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</si>
  <si>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</si>
  <si>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</si>
  <si>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</si>
  <si>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</si>
  <si>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</si>
  <si>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</si>
  <si>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</si>
  <si>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</si>
  <si>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</si>
  <si>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</si>
  <si>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</si>
  <si>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</si>
  <si>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</si>
  <si>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</si>
  <si>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</si>
  <si>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</si>
  <si>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</si>
  <si>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</si>
  <si>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</si>
  <si>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</si>
  <si>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</si>
  <si>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</si>
  <si>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</si>
  <si>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</si>
  <si>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</si>
  <si>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</si>
  <si>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</si>
  <si>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</si>
  <si>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</si>
  <si>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</si>
  <si>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</si>
  <si>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</si>
  <si>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</si>
  <si>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</si>
  <si>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</si>
  <si>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</si>
  <si>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</si>
  <si>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</si>
  <si>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</si>
  <si>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</si>
  <si>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</si>
  <si>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</si>
  <si>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</si>
  <si>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</si>
  <si>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</si>
  <si>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</si>
  <si>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</si>
  <si>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</si>
  <si>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</si>
  <si>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</si>
  <si>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</si>
  <si>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</si>
  <si>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</si>
  <si>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</si>
  <si>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</si>
  <si>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</si>
  <si>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</si>
  <si>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</si>
  <si>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</si>
  <si>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</si>
  <si>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</si>
  <si>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</si>
  <si>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</si>
  <si>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</si>
  <si>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</si>
  <si>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</si>
  <si>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</si>
  <si>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</si>
  <si>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</si>
  <si>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</si>
  <si>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</si>
  <si>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</si>
  <si>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</si>
  <si>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</si>
  <si>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</si>
  <si>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</si>
  <si>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</si>
  <si>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</si>
  <si>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</si>
  <si>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</si>
  <si>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</si>
  <si>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</si>
  <si>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</si>
  <si>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</si>
  <si>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</si>
  <si>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</si>
  <si>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</si>
  <si>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</si>
  <si>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</si>
  <si>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</si>
  <si>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</si>
  <si>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</si>
  <si>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</si>
  <si>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</si>
  <si>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</si>
  <si>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</si>
  <si>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</si>
  <si>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</si>
  <si>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</si>
  <si>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</si>
  <si>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</si>
  <si>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</si>
  <si>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</si>
  <si>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</si>
  <si>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</si>
  <si>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</si>
  <si>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</si>
  <si>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</si>
  <si>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</si>
  <si>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</si>
  <si>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</si>
  <si>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</si>
  <si>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</si>
  <si>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</si>
  <si>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</si>
  <si>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</si>
  <si>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</si>
  <si>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</si>
  <si>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</si>
  <si>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</si>
  <si>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</si>
  <si>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</si>
  <si>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</si>
  <si>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</si>
  <si>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</si>
  <si>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</si>
  <si>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</si>
  <si>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</si>
  <si>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</si>
  <si>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</si>
  <si>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</si>
  <si>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</si>
  <si>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</si>
  <si>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</si>
  <si>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</si>
  <si>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</si>
  <si>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</si>
  <si>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</si>
  <si>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</si>
  <si>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</si>
  <si>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</si>
  <si>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</si>
  <si>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</si>
  <si>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</si>
  <si>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</si>
  <si>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</si>
  <si>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</si>
  <si>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</si>
  <si>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</si>
  <si>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</si>
  <si>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</si>
  <si>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</si>
  <si>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</si>
  <si>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</si>
  <si>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</si>
  <si>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</si>
  <si>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</si>
  <si>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</si>
  <si>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</si>
  <si>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</si>
  <si>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</si>
  <si>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</si>
  <si>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</si>
  <si>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</si>
  <si>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</si>
  <si>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</si>
  <si>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</si>
  <si>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</si>
  <si>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</si>
  <si>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</si>
  <si>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</si>
  <si>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</si>
  <si>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</si>
  <si>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</si>
  <si>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</si>
  <si>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</si>
  <si>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</si>
  <si>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</si>
  <si>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</si>
  <si>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</si>
  <si>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</si>
  <si>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</si>
  <si>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</si>
  <si>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</si>
  <si>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</si>
  <si>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</si>
  <si>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</si>
  <si>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</si>
  <si>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</si>
  <si>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</si>
  <si>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</si>
  <si>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</si>
  <si>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</si>
  <si>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</si>
  <si>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</si>
  <si>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</si>
  <si>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</si>
  <si>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</si>
  <si>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</si>
  <si>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</si>
  <si>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</si>
  <si>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</si>
  <si>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</si>
  <si>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</si>
  <si>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</si>
  <si>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</si>
  <si>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</si>
  <si>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</si>
  <si>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</si>
  <si>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</si>
  <si>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</si>
  <si>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</si>
  <si>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</si>
  <si>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</si>
  <si>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</si>
  <si>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</si>
  <si>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</si>
  <si>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</si>
  <si>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</si>
  <si>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</si>
  <si>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</si>
  <si>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</si>
  <si>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</si>
  <si>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</si>
  <si>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</si>
  <si>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</si>
  <si>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</si>
  <si>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</si>
  <si>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</si>
  <si>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</si>
  <si>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</si>
  <si>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</si>
  <si>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</si>
  <si>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</si>
  <si>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</si>
  <si>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</si>
  <si>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</si>
  <si>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</si>
  <si>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</si>
  <si>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</si>
  <si>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</si>
  <si>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</si>
  <si>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</si>
  <si>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</si>
  <si>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</si>
  <si>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</si>
  <si>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</si>
  <si>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</si>
  <si>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</si>
  <si>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</si>
  <si>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</si>
  <si>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</si>
  <si>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</si>
  <si>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</si>
  <si>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</si>
  <si>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</si>
  <si>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</si>
  <si>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</si>
  <si>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</si>
  <si>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</si>
  <si>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</si>
  <si>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</si>
  <si>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</si>
  <si>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</si>
  <si>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</si>
  <si>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</si>
  <si>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</si>
  <si>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</si>
  <si>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</si>
  <si>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</si>
  <si>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</si>
  <si>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</si>
  <si>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</si>
  <si>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</si>
  <si>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</si>
  <si>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</si>
  <si>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</si>
  <si>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</si>
  <si>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</si>
  <si>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</si>
  <si>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</si>
  <si>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</si>
  <si>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</si>
  <si>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</si>
  <si>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</si>
  <si>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</si>
  <si>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</si>
  <si>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</si>
  <si>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</si>
  <si>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</si>
  <si>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</si>
  <si>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</si>
  <si>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</si>
  <si>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</si>
  <si>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</si>
  <si>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</si>
  <si>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</si>
  <si>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</si>
  <si>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</si>
  <si>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</si>
  <si>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</si>
  <si>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</si>
  <si>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</si>
  <si>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</si>
  <si>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</si>
  <si>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</si>
  <si>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</si>
  <si>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</si>
  <si>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</si>
  <si>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</si>
  <si>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</si>
  <si>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</si>
  <si>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</si>
  <si>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</si>
  <si>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</si>
  <si>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</si>
  <si>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</si>
  <si>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</si>
  <si>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</si>
  <si>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</si>
  <si>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</si>
  <si>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</si>
  <si>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</si>
  <si>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</si>
  <si>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</si>
  <si>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</si>
  <si>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</si>
  <si>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</si>
  <si>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</si>
  <si>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</si>
  <si>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</si>
  <si>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</si>
  <si>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</si>
  <si>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</si>
  <si>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</si>
  <si>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</si>
  <si>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</si>
  <si>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</si>
  <si>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</si>
  <si>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</si>
  <si>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</si>
  <si>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</si>
  <si>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</si>
  <si>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</si>
  <si>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</si>
  <si>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</si>
  <si>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</si>
  <si>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</si>
  <si>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</si>
  <si>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</si>
  <si>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</si>
  <si>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</si>
  <si>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</si>
  <si>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</si>
  <si>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</si>
  <si>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</si>
  <si>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</si>
  <si>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</si>
  <si>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</si>
  <si>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</si>
  <si>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</si>
  <si>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</si>
  <si>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</si>
  <si>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</si>
  <si>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</si>
  <si>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</si>
  <si>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</si>
  <si>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</si>
  <si>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</si>
  <si>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</si>
  <si>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</si>
  <si>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</si>
  <si>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</si>
  <si>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</si>
  <si>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</si>
  <si>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</si>
  <si>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</si>
  <si>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</si>
  <si>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</si>
  <si>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</si>
  <si>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</si>
  <si>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</si>
  <si>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</si>
  <si>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</si>
  <si>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</si>
  <si>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</si>
  <si>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</si>
  <si>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</si>
  <si>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</si>
  <si>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</si>
  <si>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</si>
  <si>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</si>
  <si>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</si>
  <si>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</si>
  <si>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</si>
  <si>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</si>
  <si>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</si>
  <si>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</si>
  <si>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</si>
  <si>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</si>
  <si>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</si>
  <si>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</si>
  <si>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</si>
  <si>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</si>
  <si>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</si>
  <si>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</si>
  <si>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</si>
  <si>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</si>
  <si>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</si>
  <si>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</si>
  <si>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</si>
  <si>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</si>
  <si>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</si>
  <si>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</si>
  <si>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</si>
  <si>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</si>
  <si>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</si>
  <si>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</si>
  <si>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</si>
  <si>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</si>
  <si>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</si>
  <si>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</si>
  <si>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</si>
  <si>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</si>
  <si>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</si>
  <si>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</si>
  <si>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</si>
  <si>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</si>
  <si>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</si>
  <si>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</si>
  <si>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</si>
  <si>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</si>
  <si>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</si>
  <si>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</si>
  <si>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</si>
  <si>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</si>
  <si>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</si>
  <si>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</si>
  <si>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</si>
  <si>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</si>
  <si>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</si>
  <si>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</si>
  <si>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</si>
  <si>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</si>
  <si>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</si>
  <si>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</si>
  <si>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</si>
  <si>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</si>
  <si>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</si>
  <si>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</si>
  <si>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</si>
  <si>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</si>
  <si>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</si>
  <si>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</si>
  <si>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</si>
  <si>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</si>
  <si>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</si>
  <si>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</si>
  <si>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</si>
  <si>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</si>
  <si>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</si>
  <si>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</si>
  <si>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</si>
  <si>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</si>
  <si>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</si>
  <si>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</si>
  <si>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</si>
  <si>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</si>
  <si>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</si>
  <si>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</si>
  <si>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</si>
  <si>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</si>
  <si>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</si>
  <si>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</si>
  <si>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</si>
  <si>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</si>
  <si>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</si>
  <si>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</si>
  <si>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</si>
  <si>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</si>
  <si>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</si>
  <si>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</si>
  <si>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</si>
  <si>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</si>
  <si>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</si>
  <si>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</si>
  <si>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</si>
  <si>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</si>
  <si>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</si>
  <si>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</si>
  <si>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</si>
  <si>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</si>
  <si>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</si>
  <si>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</si>
  <si>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</si>
  <si>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</si>
  <si>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</si>
  <si>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</si>
  <si>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</si>
  <si>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</si>
  <si>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</si>
  <si>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</si>
  <si>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</si>
  <si>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</si>
  <si>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</si>
  <si>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</si>
  <si>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</si>
  <si>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</si>
  <si>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</si>
  <si>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</si>
  <si>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</si>
  <si>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</si>
  <si>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</si>
  <si>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</si>
  <si>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</si>
  <si>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</si>
  <si>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</si>
  <si>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</si>
  <si>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19/Nov SHA</t>
    <phoneticPr fontId="35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</si>
  <si>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</si>
  <si>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</si>
  <si>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</si>
  <si>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</si>
  <si>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</si>
  <si>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</si>
  <si>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</si>
  <si>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</si>
  <si>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</si>
  <si>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</si>
  <si>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</si>
  <si>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</si>
  <si>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</si>
  <si>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</si>
  <si>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</si>
  <si>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</si>
  <si>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</si>
  <si>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</si>
  <si>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</si>
  <si>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</si>
  <si>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</si>
  <si>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</si>
  <si>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</si>
  <si>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</si>
  <si>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</si>
  <si>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</si>
  <si>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</si>
  <si>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</si>
  <si>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</si>
  <si>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</si>
  <si>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</si>
  <si>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</si>
  <si>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</si>
  <si>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</si>
  <si>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</si>
  <si>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</si>
  <si>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</si>
  <si>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</si>
  <si>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</si>
  <si>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</si>
  <si>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</si>
  <si>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</si>
  <si>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</si>
  <si>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</si>
  <si>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</si>
  <si>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</si>
  <si>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</si>
  <si>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</si>
  <si>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</si>
  <si>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</si>
  <si>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</si>
  <si>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</si>
  <si>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</si>
  <si>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</si>
  <si>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</si>
  <si>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</si>
  <si>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</si>
  <si>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</si>
  <si>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</si>
  <si>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</si>
  <si>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BLANK SAILING</t>
    <phoneticPr fontId="83" type="noConversion"/>
  </si>
  <si>
    <t>13/Oct SHA</t>
    <phoneticPr fontId="83" type="noConversion"/>
  </si>
  <si>
    <t>14/Oct NGB call NBCT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</si>
  <si>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</si>
  <si>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</si>
  <si>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</si>
  <si>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</si>
  <si>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</si>
  <si>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</si>
  <si>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</si>
  <si>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</si>
  <si>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</si>
  <si>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</si>
  <si>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</si>
  <si>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</si>
  <si>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</si>
  <si>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</si>
  <si>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</si>
  <si>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</si>
  <si>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</si>
  <si>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</si>
  <si>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</si>
  <si>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</si>
  <si>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</si>
  <si>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</si>
  <si>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</si>
  <si>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</si>
  <si>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</si>
  <si>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</si>
  <si>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</si>
  <si>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</si>
  <si>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</si>
  <si>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</si>
  <si>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</si>
  <si>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</si>
  <si>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</si>
  <si>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</si>
  <si>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</si>
  <si>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</si>
  <si>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</si>
  <si>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</si>
  <si>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</si>
  <si>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</si>
  <si>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</si>
  <si>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</si>
  <si>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</si>
  <si>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</si>
  <si>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</si>
  <si>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</si>
  <si>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</si>
  <si>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</si>
  <si>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</si>
  <si>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</si>
  <si>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</si>
  <si>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</si>
  <si>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</si>
  <si>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</si>
  <si>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</si>
  <si>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</si>
  <si>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</si>
  <si>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</si>
  <si>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</si>
  <si>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</si>
  <si>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</si>
  <si>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</si>
  <si>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</si>
  <si>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</si>
  <si>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</si>
  <si>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</si>
  <si>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</si>
  <si>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</si>
  <si>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</si>
  <si>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</si>
  <si>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070W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</si>
  <si>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</si>
  <si>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</si>
  <si>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</si>
  <si>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</si>
  <si>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</si>
  <si>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</si>
  <si>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</si>
  <si>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</si>
  <si>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</si>
  <si>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</si>
  <si>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</si>
  <si>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</si>
  <si>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</si>
  <si>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</si>
  <si>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</si>
  <si>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</si>
  <si>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</si>
  <si>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</si>
  <si>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</si>
  <si>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</si>
  <si>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</si>
  <si>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</si>
  <si>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</si>
  <si>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</si>
  <si>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</si>
  <si>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</si>
  <si>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</si>
  <si>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</si>
  <si>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</si>
  <si>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</si>
  <si>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</si>
  <si>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</si>
  <si>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</si>
  <si>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</si>
  <si>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</si>
  <si>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2645E</t>
    <phoneticPr fontId="83" type="noConversion"/>
  </si>
  <si>
    <t>2646E</t>
    <phoneticPr fontId="83" type="noConversion"/>
  </si>
  <si>
    <t>2645W</t>
    <phoneticPr fontId="83" type="noConversion"/>
  </si>
  <si>
    <t>2646W</t>
    <phoneticPr fontId="83" type="noConversion"/>
  </si>
  <si>
    <t>2647E</t>
    <phoneticPr fontId="83" type="noConversion"/>
  </si>
  <si>
    <t>2648E</t>
    <phoneticPr fontId="83" type="noConversion"/>
  </si>
  <si>
    <t>2647W</t>
    <phoneticPr fontId="83" type="noConversion"/>
  </si>
  <si>
    <t>2648W</t>
    <phoneticPr fontId="83" type="noConversion"/>
  </si>
  <si>
    <t>2635W</t>
    <phoneticPr fontId="35" type="noConversion"/>
  </si>
  <si>
    <t>2635E</t>
    <phoneticPr fontId="35" type="noConversion"/>
  </si>
  <si>
    <t>2627W</t>
    <phoneticPr fontId="35" type="noConversion"/>
  </si>
  <si>
    <t>2627E</t>
    <phoneticPr fontId="35" type="noConversion"/>
  </si>
  <si>
    <t>2645W</t>
    <phoneticPr fontId="35" type="noConversion"/>
  </si>
  <si>
    <t>2646W</t>
    <phoneticPr fontId="35" type="noConversion"/>
  </si>
  <si>
    <t>2647W</t>
    <phoneticPr fontId="35" type="noConversion"/>
  </si>
  <si>
    <t>2648W</t>
    <phoneticPr fontId="35" type="noConversion"/>
  </si>
  <si>
    <t>2645E</t>
    <phoneticPr fontId="35" type="noConversion"/>
  </si>
  <si>
    <t>2646E</t>
    <phoneticPr fontId="35" type="noConversion"/>
  </si>
  <si>
    <t>2647E</t>
    <phoneticPr fontId="35" type="noConversion"/>
  </si>
  <si>
    <t>2648E</t>
    <phoneticPr fontId="35" type="noConversion"/>
  </si>
  <si>
    <t>2616S</t>
    <phoneticPr fontId="35" type="noConversion"/>
  </si>
  <si>
    <t>2618N</t>
    <phoneticPr fontId="83" type="noConversion"/>
  </si>
  <si>
    <t>2646S</t>
    <phoneticPr fontId="35" type="noConversion"/>
  </si>
  <si>
    <t>2624N</t>
    <phoneticPr fontId="35" type="noConversion"/>
  </si>
  <si>
    <t>2646N</t>
    <phoneticPr fontId="35" type="noConversion"/>
  </si>
  <si>
    <t>2637S</t>
    <phoneticPr fontId="83" type="noConversion"/>
  </si>
  <si>
    <t>2639S</t>
    <phoneticPr fontId="83" type="noConversion"/>
  </si>
  <si>
    <t>2637N</t>
    <phoneticPr fontId="83" type="noConversion"/>
  </si>
  <si>
    <t>2639N</t>
    <phoneticPr fontId="83" type="noConversion"/>
  </si>
  <si>
    <t>2641S</t>
    <phoneticPr fontId="83" type="noConversion"/>
  </si>
  <si>
    <t>2642S</t>
    <phoneticPr fontId="83" type="noConversion"/>
  </si>
  <si>
    <t>2641N</t>
    <phoneticPr fontId="83" type="noConversion"/>
  </si>
  <si>
    <t>2642N</t>
    <phoneticPr fontId="83" type="noConversion"/>
  </si>
  <si>
    <t>1093S</t>
    <phoneticPr fontId="35" type="noConversion"/>
  </si>
  <si>
    <t>1093N</t>
    <phoneticPr fontId="35" type="noConversion"/>
  </si>
  <si>
    <t>2/Dec NGB</t>
    <phoneticPr fontId="35" type="noConversion"/>
  </si>
  <si>
    <t>30/Nov SHA</t>
    <phoneticPr fontId="35" type="noConversion"/>
  </si>
  <si>
    <t>3/Dec SHA</t>
    <phoneticPr fontId="35" type="noConversion"/>
  </si>
  <si>
    <t>13/Dec NGB</t>
    <phoneticPr fontId="35" type="noConversion"/>
  </si>
  <si>
    <t>14/Dec SHA</t>
    <phoneticPr fontId="35" type="noConversion"/>
  </si>
  <si>
    <t>16/Dec NGB</t>
    <phoneticPr fontId="35" type="noConversion"/>
  </si>
  <si>
    <t>17/Dec SHA</t>
    <phoneticPr fontId="35" type="noConversion"/>
  </si>
  <si>
    <t>2645S</t>
    <phoneticPr fontId="35" type="noConversion"/>
  </si>
  <si>
    <t>2647S</t>
    <phoneticPr fontId="35" type="noConversion"/>
  </si>
  <si>
    <t>2645N</t>
    <phoneticPr fontId="35" type="noConversion"/>
  </si>
  <si>
    <t>2647N</t>
    <phoneticPr fontId="35" type="noConversion"/>
  </si>
  <si>
    <t>12/Nov NSA</t>
    <phoneticPr fontId="83" type="noConversion"/>
  </si>
  <si>
    <t>19/Nov NSA</t>
    <phoneticPr fontId="83" type="noConversion"/>
  </si>
  <si>
    <t>26/Nov NSA</t>
    <phoneticPr fontId="83" type="noConversion"/>
  </si>
  <si>
    <t>3/Dec NSA</t>
    <phoneticPr fontId="83" type="noConversion"/>
  </si>
  <si>
    <t>13/Nov SHK</t>
    <phoneticPr fontId="83" type="noConversion"/>
  </si>
  <si>
    <t>20/Nov SHK</t>
    <phoneticPr fontId="83" type="noConversion"/>
  </si>
  <si>
    <t>27/Nov SHK</t>
    <phoneticPr fontId="83" type="noConversion"/>
  </si>
  <si>
    <t>4/Dec SHK</t>
    <phoneticPr fontId="83" type="noConversion"/>
  </si>
  <si>
    <t>2616N</t>
    <phoneticPr fontId="83" type="noConversion"/>
  </si>
  <si>
    <t>78S</t>
    <phoneticPr fontId="83" type="noConversion"/>
  </si>
  <si>
    <t>79S</t>
    <phoneticPr fontId="83" type="noConversion"/>
  </si>
  <si>
    <t>80S</t>
    <phoneticPr fontId="83" type="noConversion"/>
  </si>
  <si>
    <t>78N</t>
    <phoneticPr fontId="83" type="noConversion"/>
  </si>
  <si>
    <t>79N</t>
    <phoneticPr fontId="83" type="noConversion"/>
  </si>
  <si>
    <t>80N</t>
    <phoneticPr fontId="83" type="noConversion"/>
  </si>
  <si>
    <t>29-30/Oct SHA</t>
  </si>
  <si>
    <t>BLANK THREE WEEKS</t>
    <phoneticPr fontId="83" type="noConversion"/>
  </si>
  <si>
    <t>29/Oct NGB call NBCT</t>
    <phoneticPr fontId="83" type="noConversion"/>
  </si>
  <si>
    <t>KMTC MOMBASA</t>
    <phoneticPr fontId="35" type="noConversion"/>
  </si>
  <si>
    <t>2634W</t>
    <phoneticPr fontId="35" type="noConversion"/>
  </si>
  <si>
    <t>2634E</t>
    <phoneticPr fontId="35" type="noConversion"/>
  </si>
  <si>
    <t>7/Nov TAO</t>
    <phoneticPr fontId="83" type="noConversion"/>
  </si>
  <si>
    <t>8/Nov NSA</t>
    <phoneticPr fontId="83" type="noConversion"/>
  </si>
  <si>
    <t>XIN MING ZHOU 106</t>
    <phoneticPr fontId="35" type="noConversion"/>
  </si>
  <si>
    <t>CNC PLUTO</t>
    <phoneticPr fontId="35" type="noConversion"/>
  </si>
  <si>
    <t>CSE0G0S</t>
    <phoneticPr fontId="35" type="noConversion"/>
  </si>
  <si>
    <t>CSE0I0S</t>
    <phoneticPr fontId="35" type="noConversion"/>
  </si>
  <si>
    <t>ZHONG GU FU ZHOU</t>
    <phoneticPr fontId="35" type="noConversion"/>
  </si>
  <si>
    <t>CHN0Q0S</t>
    <phoneticPr fontId="35" type="noConversion"/>
  </si>
  <si>
    <t>CHN0R0N</t>
    <phoneticPr fontId="35" type="noConversion"/>
  </si>
  <si>
    <t>XIN YAN TIAN</t>
    <phoneticPr fontId="35" type="noConversion"/>
  </si>
  <si>
    <t>123S</t>
    <phoneticPr fontId="35" type="noConversion"/>
  </si>
  <si>
    <t>123N</t>
    <phoneticPr fontId="35" type="noConversion"/>
  </si>
  <si>
    <t>ZHONG GU JI NAN</t>
    <phoneticPr fontId="35" type="noConversion"/>
  </si>
  <si>
    <t>CHN0U0S</t>
    <phoneticPr fontId="35" type="noConversion"/>
  </si>
  <si>
    <t>CHN0V0N</t>
    <phoneticPr fontId="35" type="noConversion"/>
  </si>
  <si>
    <t>XIN YAN TAI</t>
    <phoneticPr fontId="35" type="noConversion"/>
  </si>
  <si>
    <t>277S</t>
    <phoneticPr fontId="35" type="noConversion"/>
  </si>
  <si>
    <t>277N</t>
    <phoneticPr fontId="35" type="noConversion"/>
  </si>
  <si>
    <t>XIN BIN HONG</t>
    <phoneticPr fontId="35" type="noConversion"/>
  </si>
  <si>
    <t>061N</t>
    <phoneticPr fontId="35" type="noConversion"/>
  </si>
  <si>
    <t>CMA CGM NANTONG</t>
    <phoneticPr fontId="35" type="noConversion"/>
  </si>
  <si>
    <t>CT8050N</t>
    <phoneticPr fontId="35" type="noConversion"/>
  </si>
  <si>
    <t>QINGDAO TOWER</t>
    <phoneticPr fontId="35" type="noConversion"/>
  </si>
  <si>
    <t>CT8070N</t>
    <phoneticPr fontId="35" type="noConversion"/>
  </si>
  <si>
    <t>CMA CGM FORT DIAMANT</t>
    <phoneticPr fontId="35" type="noConversion"/>
  </si>
  <si>
    <t>CMA CGM SAINTE ANNE</t>
    <phoneticPr fontId="35" type="noConversion"/>
  </si>
  <si>
    <t>CMA CGM POINTE DU PITON</t>
    <phoneticPr fontId="35" type="noConversion"/>
  </si>
  <si>
    <t>FRI      
0600</t>
    <phoneticPr fontId="83" type="noConversion"/>
  </si>
  <si>
    <t>EVER LEADER</t>
    <phoneticPr fontId="35" type="noConversion"/>
  </si>
  <si>
    <t>081W</t>
    <phoneticPr fontId="35" type="noConversion"/>
  </si>
  <si>
    <t>081E</t>
    <phoneticPr fontId="35" type="noConversion"/>
  </si>
  <si>
    <t>6/Nov NGB</t>
    <phoneticPr fontId="83" type="noConversion"/>
  </si>
  <si>
    <t>E070</t>
    <phoneticPr fontId="35" type="noConversion"/>
  </si>
  <si>
    <t>10-Nov Call Yangshan(discharge only)</t>
    <phoneticPr fontId="83" type="noConversion"/>
  </si>
  <si>
    <t>11-Nov Call WGQ5</t>
    <phoneticPr fontId="83" type="noConversion"/>
  </si>
  <si>
    <t>CSE0M0S</t>
    <phoneticPr fontId="83" type="noConversion"/>
  </si>
  <si>
    <t>CSE0K0S</t>
    <phoneticPr fontId="83" type="noConversion"/>
  </si>
  <si>
    <t>CSE0O0S</t>
    <phoneticPr fontId="83" type="noConversion"/>
  </si>
  <si>
    <t>2623S</t>
    <phoneticPr fontId="83" type="noConversion"/>
  </si>
  <si>
    <t>2622S</t>
    <phoneticPr fontId="83" type="noConversion"/>
  </si>
  <si>
    <t>2624S</t>
    <phoneticPr fontId="83" type="noConversion"/>
  </si>
  <si>
    <t>2623N</t>
    <phoneticPr fontId="83" type="noConversion"/>
  </si>
  <si>
    <t>2622N</t>
    <phoneticPr fontId="83" type="noConversion"/>
  </si>
  <si>
    <t>2624N</t>
    <phoneticPr fontId="83" type="noConversion"/>
  </si>
  <si>
    <t>19-20/Nov SHA</t>
    <phoneticPr fontId="83" type="noConversion"/>
  </si>
  <si>
    <t>22/Nov XMN</t>
    <phoneticPr fontId="83" type="noConversion"/>
  </si>
  <si>
    <t>2/Nov NSA</t>
    <phoneticPr fontId="83" type="noConversion"/>
  </si>
  <si>
    <t>FENG XIN DA 29</t>
    <phoneticPr fontId="35" type="noConversion"/>
  </si>
  <si>
    <t>2626E</t>
    <phoneticPr fontId="83" type="noConversion"/>
  </si>
  <si>
    <t>RONG YI LING HANG</t>
    <phoneticPr fontId="83" type="noConversion"/>
  </si>
  <si>
    <t>P/O HHX1</t>
    <phoneticPr fontId="83" type="noConversion"/>
  </si>
  <si>
    <t>18-19/Nov NGB call NBCT</t>
    <phoneticPr fontId="83" type="noConversion"/>
  </si>
  <si>
    <t>1/Nov NGB  call NBCT</t>
    <phoneticPr fontId="35" type="noConversion"/>
  </si>
  <si>
    <t>15/Nov NGB  call NBCT</t>
    <phoneticPr fontId="35" type="noConversion"/>
  </si>
  <si>
    <t>18/Nov NGB  call NBCT</t>
    <phoneticPr fontId="35" type="noConversion"/>
  </si>
  <si>
    <t>2626W</t>
    <phoneticPr fontId="35" type="noConversion"/>
  </si>
  <si>
    <t>22/Oct SGN</t>
    <phoneticPr fontId="83" type="noConversion"/>
  </si>
  <si>
    <t>29/Nov NGB</t>
    <phoneticPr fontId="35" type="noConversion"/>
  </si>
  <si>
    <t>JY BONITO</t>
    <phoneticPr fontId="35" type="noConversion"/>
  </si>
  <si>
    <t>Call QQCTU</t>
    <phoneticPr fontId="35" type="noConversion"/>
  </si>
  <si>
    <t>14/Oct NGB call NBCT</t>
    <phoneticPr fontId="35" type="noConversion"/>
  </si>
  <si>
    <t>18-19/Oct MNN</t>
    <phoneticPr fontId="35" type="noConversion"/>
  </si>
  <si>
    <t>21/Oct DAD</t>
    <phoneticPr fontId="35" type="noConversion"/>
  </si>
  <si>
    <t>OMIT SUBIC BAY</t>
    <phoneticPr fontId="35" type="noConversion"/>
  </si>
  <si>
    <t xml:space="preserve">2620N </t>
    <phoneticPr fontId="35" type="noConversion"/>
  </si>
  <si>
    <t>OMIT NGB</t>
    <phoneticPr fontId="35" type="noConversion"/>
  </si>
  <si>
    <t>11/Nov HKG</t>
    <phoneticPr fontId="35" type="noConversion"/>
  </si>
  <si>
    <t>P/I HHX2</t>
    <phoneticPr fontId="35" type="noConversion"/>
  </si>
  <si>
    <t>20/Oct LCH Call B5</t>
    <phoneticPr fontId="83" type="noConversion"/>
  </si>
  <si>
    <t>SITC HAODE</t>
    <phoneticPr fontId="35" type="noConversion"/>
  </si>
  <si>
    <t>2632S</t>
    <phoneticPr fontId="35" type="noConversion"/>
  </si>
  <si>
    <t>EVER LIVEN</t>
    <phoneticPr fontId="83" type="noConversion"/>
  </si>
  <si>
    <t>086W</t>
    <phoneticPr fontId="83" type="noConversion"/>
  </si>
  <si>
    <t>E086</t>
    <phoneticPr fontId="83" type="noConversion"/>
  </si>
  <si>
    <t>8/Nov PORT KLANG WEST</t>
    <phoneticPr fontId="83" type="noConversion"/>
  </si>
  <si>
    <t>9/Nov PORT KLANG NORTH</t>
    <phoneticPr fontId="83" type="noConversion"/>
  </si>
  <si>
    <t>11/Nov PORT KLANG WEST</t>
    <phoneticPr fontId="83" type="noConversion"/>
  </si>
  <si>
    <t>12/Nov PORT KLANG NORTH</t>
    <phoneticPr fontId="83" type="noConversion"/>
  </si>
  <si>
    <t>4/Nov SHA</t>
    <phoneticPr fontId="35" type="noConversion"/>
  </si>
  <si>
    <t>ESL SANA</t>
    <phoneticPr fontId="83" type="noConversion"/>
  </si>
  <si>
    <t>02648W</t>
    <phoneticPr fontId="83" type="noConversion"/>
  </si>
  <si>
    <t>02648E</t>
    <phoneticPr fontId="83" type="noConversion"/>
  </si>
  <si>
    <t>EVER LAMBENT</t>
    <phoneticPr fontId="83" type="noConversion"/>
  </si>
  <si>
    <t>078W</t>
    <phoneticPr fontId="83" type="noConversion"/>
  </si>
  <si>
    <t>078E</t>
    <phoneticPr fontId="83" type="noConversion"/>
  </si>
  <si>
    <t>02649W</t>
    <phoneticPr fontId="83" type="noConversion"/>
  </si>
  <si>
    <t>02649E</t>
    <phoneticPr fontId="83" type="noConversion"/>
  </si>
  <si>
    <t>12/Nov PKG</t>
    <phoneticPr fontId="35" type="noConversion"/>
  </si>
  <si>
    <t>19-20/Nov SHK</t>
    <phoneticPr fontId="35" type="noConversion"/>
  </si>
  <si>
    <t>15-16Novt XMN</t>
    <phoneticPr fontId="35" type="noConversion"/>
  </si>
  <si>
    <t>1-2/Nov NSA</t>
    <phoneticPr fontId="35" type="noConversion"/>
  </si>
  <si>
    <t>2-3/Nov SHK</t>
    <phoneticPr fontId="35" type="noConversion"/>
  </si>
  <si>
    <t>CSE0Q0S</t>
    <phoneticPr fontId="83" type="noConversion"/>
  </si>
  <si>
    <t>CSE0S0S</t>
    <phoneticPr fontId="83" type="noConversion"/>
  </si>
  <si>
    <t>P/O HHX2</t>
    <phoneticPr fontId="83" type="noConversion"/>
  </si>
  <si>
    <t>27/Nov DAD</t>
    <phoneticPr fontId="83" type="noConversion"/>
  </si>
  <si>
    <t>28-29/Nov HPH only discharge no loading</t>
    <phoneticPr fontId="83" type="noConversion"/>
  </si>
  <si>
    <t>23/Oct call Yangshan(discharged)</t>
    <phoneticPr fontId="83" type="noConversion"/>
  </si>
  <si>
    <t>24/Oct call WGQ2(Loading)</t>
    <phoneticPr fontId="83" type="noConversion"/>
  </si>
  <si>
    <t xml:space="preserve"> OMIT NGB  </t>
    <phoneticPr fontId="35" type="noConversion"/>
  </si>
  <si>
    <t>21-Nov NSA</t>
    <phoneticPr fontId="35" type="noConversion"/>
  </si>
  <si>
    <t>20-Nov SAD</t>
    <phoneticPr fontId="35" type="noConversion"/>
  </si>
  <si>
    <t>KCS000S89</t>
    <phoneticPr fontId="35" type="noConversion"/>
  </si>
  <si>
    <t>KCS020S89</t>
    <phoneticPr fontId="35" type="noConversion"/>
  </si>
  <si>
    <t>KCS060S89</t>
    <phoneticPr fontId="35" type="noConversion"/>
  </si>
  <si>
    <t>KCS080S89</t>
    <phoneticPr fontId="35" type="noConversion"/>
  </si>
  <si>
    <t>KCS010N89</t>
    <phoneticPr fontId="35" type="noConversion"/>
  </si>
  <si>
    <t>KCS030N89</t>
    <phoneticPr fontId="35" type="noConversion"/>
  </si>
  <si>
    <t>KCS070N89</t>
    <phoneticPr fontId="35" type="noConversion"/>
  </si>
  <si>
    <t>KCS090N89</t>
    <phoneticPr fontId="35" type="noConversion"/>
  </si>
  <si>
    <t>KCS0D0S89</t>
    <phoneticPr fontId="35" type="noConversion"/>
  </si>
  <si>
    <t>KCS0E0N89</t>
    <phoneticPr fontId="35" type="noConversion"/>
  </si>
  <si>
    <t>5-6/Nov call QQCTN</t>
    <phoneticPr fontId="83" type="noConversion"/>
  </si>
  <si>
    <t>29-30/Oct call CWT(CCT)</t>
    <phoneticPr fontId="83" type="noConversion"/>
  </si>
  <si>
    <t>12/Nov Call NBCT</t>
    <phoneticPr fontId="83" type="noConversion"/>
  </si>
  <si>
    <t>11/Nov XMN</t>
    <phoneticPr fontId="83" type="noConversion"/>
  </si>
  <si>
    <t>12/Nov MNS</t>
    <phoneticPr fontId="83" type="noConversion"/>
  </si>
  <si>
    <t>13/Nov SUBIC BAY</t>
    <phoneticPr fontId="83" type="noConversion"/>
  </si>
  <si>
    <t>3-4/Nov OSA</t>
    <phoneticPr fontId="83" type="noConversion"/>
  </si>
  <si>
    <t>5/Nov TYO</t>
    <phoneticPr fontId="83" type="noConversion"/>
  </si>
  <si>
    <t>6/Nov YOK</t>
    <phoneticPr fontId="83" type="noConversion"/>
  </si>
  <si>
    <t>7/Nov NGO</t>
    <phoneticPr fontId="83" type="noConversion"/>
  </si>
  <si>
    <t>10-11/Dec SHK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</si>
</sst>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55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76" fontId="19" fillId="0" borderId="4" xfId="2" applyFont="1" applyBorder="1" applyAlignment="1">
      <alignment horizontal="center"/>
    </xf>
    <xf numFmtId="176" fontId="19" fillId="0" borderId="5" xfId="2" applyFont="1" applyBorder="1" applyAlignment="1">
      <alignment horizontal="center"/>
    </xf>
    <xf numFmtId="16" fontId="9" fillId="6" borderId="4" xfId="2" applyNumberFormat="1" applyFont="1" applyFill="1" applyBorder="1" applyAlignment="1">
      <alignment horizontal="center" vertical="center"/>
    </xf>
    <xf numFmtId="16" fontId="9" fillId="6" borderId="7" xfId="2" applyNumberFormat="1" applyFont="1" applyFill="1" applyBorder="1" applyAlignment="1">
      <alignment horizontal="center" vertical="center"/>
    </xf>
    <xf numFmtId="16" fontId="9" fillId="6" borderId="0" xfId="2" applyNumberFormat="1" applyFont="1" applyFill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76" fontId="6" fillId="3" borderId="0" xfId="2" applyFont="1" applyFill="1" applyAlignment="1">
      <alignment horizontal="center" vertical="center"/>
    </xf>
    <xf numFmtId="16" fontId="9" fillId="6" borderId="1" xfId="2" applyNumberFormat="1" applyFont="1" applyFill="1" applyBorder="1" applyAlignment="1">
      <alignment horizontal="center" vertical="center"/>
    </xf>
    <xf numFmtId="176" fontId="0" fillId="0" borderId="7" xfId="0" applyBorder="1">
      <alignment vertical="center"/>
    </xf>
    <xf numFmtId="176" fontId="12" fillId="0" borderId="7" xfId="2" applyFont="1" applyBorder="1" applyAlignment="1">
      <alignment horizontal="center"/>
    </xf>
    <xf numFmtId="177" fontId="12" fillId="0" borderId="6" xfId="2" applyNumberFormat="1" applyFont="1" applyBorder="1" applyAlignment="1">
      <alignment horizontal="center" vertical="center"/>
    </xf>
    <xf numFmtId="177" fontId="12" fillId="0" borderId="7" xfId="2" applyNumberFormat="1" applyFont="1" applyBorder="1" applyAlignment="1">
      <alignment horizontal="center" vertical="center"/>
    </xf>
    <xf numFmtId="176" fontId="9" fillId="6" borderId="7" xfId="0" applyFont="1" applyFill="1" applyBorder="1" applyAlignment="1">
      <alignment horizontal="center" vertical="center"/>
    </xf>
    <xf numFmtId="176" fontId="12" fillId="6" borderId="7" xfId="0" applyFont="1" applyFill="1" applyBorder="1" applyAlignment="1">
      <alignment horizontal="center" vertical="center"/>
    </xf>
    <xf numFmtId="16" fontId="10" fillId="0" borderId="13" xfId="2" applyNumberFormat="1" applyFont="1" applyBorder="1" applyAlignment="1">
      <alignment horizontal="left" vertical="center"/>
    </xf>
    <xf numFmtId="176" fontId="10" fillId="0" borderId="3" xfId="2" applyFont="1" applyBorder="1" applyAlignment="1">
      <alignment horizontal="center" vertical="center"/>
    </xf>
    <xf numFmtId="176" fontId="6" fillId="0" borderId="0" xfId="0" applyFont="1" applyAlignment="1">
      <alignment horizontal="center" vertical="center"/>
    </xf>
    <xf numFmtId="176" fontId="28" fillId="0" borderId="0" xfId="1" applyFont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7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24" fillId="7" borderId="4" xfId="2" applyNumberFormat="1" applyFont="1" applyFill="1" applyBorder="1" applyAlignment="1">
      <alignment horizontal="center" vertical="center"/>
    </xf>
    <xf numFmtId="16" fontId="24" fillId="7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3" xfId="0" applyNumberFormat="1" applyFont="1" applyFill="1" applyBorder="1" applyAlignment="1">
      <alignment horizontal="center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3" fillId="3" borderId="3" xfId="0" applyFont="1" applyFill="1" applyBorder="1" applyAlignment="1">
      <alignment vertical="top" wrapText="1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3" fillId="3" borderId="5" xfId="0" applyFont="1" applyFill="1" applyBorder="1" applyAlignment="1">
      <alignment horizontal="center" vertical="center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6" fillId="7" borderId="7" xfId="0" applyFont="1" applyFill="1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6" fontId="15" fillId="0" borderId="7" xfId="0" applyFont="1" applyBorder="1" applyAlignment="1">
      <alignment horizontal="center" vertical="center"/>
    </xf>
    <xf numFmtId="176" fontId="15" fillId="0" borderId="5" xfId="0" applyFont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43" fillId="0" borderId="6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0" fillId="7" borderId="4" xfId="2" applyFont="1" applyFill="1" applyBorder="1" applyAlignment="1">
      <alignment horizontal="center" vertical="center"/>
    </xf>
    <xf numFmtId="176" fontId="10" fillId="7" borderId="5" xfId="2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25" fillId="3" borderId="3" xfId="0" applyFont="1" applyFill="1" applyBorder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514350</xdr:colOff>
      <xdr:row>0</xdr:row>
      <xdr:rowOff>0</xdr:rowOff>
    </xdr:from>
    <xdr:to>
      <xdr:col>0</xdr:col>
      <xdr:colOff>1388745</xdr:colOff>
      <xdr:row>0</xdr:row>
      <xdr:rowOff>555717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244929</xdr:colOff>
      <xdr:row>0</xdr:row>
      <xdr:rowOff>59325</xdr:rowOff>
    </xdr:from>
    <xdr:to>
      <xdr:col>0</xdr:col>
      <xdr:colOff>1121229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174717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246745</xdr:colOff>
      <xdr:row>0</xdr:row>
      <xdr:rowOff>3266</xdr:rowOff>
    </xdr:from>
    <xdr:to>
      <xdr:col>0</xdr:col>
      <xdr:colOff>1313545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1272540</xdr:colOff>
      <xdr:row>1</xdr:row>
      <xdr:rowOff>94615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5"/>
  <sheetViews>
    <sheetView workbookViewId="0">
      <selection activeCell="A52" sqref="A52:XFD52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26" t="s">
        <v>0</v>
      </c>
      <c r="C1" s="526"/>
      <c r="D1" s="526"/>
      <c r="E1" s="526"/>
      <c r="F1" s="526"/>
      <c r="G1" s="526"/>
      <c r="H1" s="526"/>
      <c r="I1" s="526"/>
      <c r="J1" s="526"/>
      <c r="K1" s="526"/>
      <c r="L1" s="526"/>
      <c r="M1" s="526"/>
      <c r="N1" s="526"/>
      <c r="O1" s="526"/>
      <c r="P1" s="526"/>
      <c r="Q1" s="526"/>
      <c r="R1" s="526"/>
      <c r="S1" s="526"/>
      <c r="T1" s="526"/>
      <c r="U1" s="526"/>
      <c r="V1" s="526"/>
      <c r="W1" s="526"/>
      <c r="X1" s="526"/>
      <c r="Y1" s="526"/>
      <c r="Z1" s="426"/>
      <c r="AA1" s="1"/>
      <c r="AB1" s="1"/>
      <c r="AC1" s="1"/>
      <c r="AD1" s="1"/>
      <c r="AE1" s="1"/>
      <c r="AF1" s="2"/>
    </row>
    <row r="2" spans="1:260" ht="17.100000000000001" customHeight="1">
      <c r="B2" s="527" t="s">
        <v>1</v>
      </c>
      <c r="C2" s="527"/>
      <c r="D2" s="527"/>
      <c r="E2" s="527"/>
      <c r="F2" s="527"/>
      <c r="G2" s="527"/>
      <c r="H2" s="527"/>
      <c r="I2" s="527"/>
      <c r="J2" s="527"/>
      <c r="K2" s="527"/>
      <c r="L2" s="527"/>
      <c r="M2" s="527"/>
      <c r="N2" s="527"/>
      <c r="O2" s="527"/>
      <c r="P2" s="527"/>
      <c r="Q2" s="527"/>
      <c r="R2" s="527"/>
      <c r="S2" s="527"/>
      <c r="T2" s="527"/>
      <c r="U2" s="527"/>
      <c r="V2" s="527"/>
      <c r="W2" s="527"/>
      <c r="X2" s="527"/>
      <c r="Y2" s="527"/>
      <c r="Z2" s="427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28" t="s">
        <v>3</v>
      </c>
      <c r="B4" s="529"/>
      <c r="C4" s="529"/>
      <c r="D4" s="529"/>
      <c r="E4" s="529"/>
      <c r="F4" s="529"/>
      <c r="G4" s="529"/>
      <c r="H4" s="529"/>
      <c r="I4" s="529"/>
      <c r="J4" s="529"/>
      <c r="K4" s="529"/>
      <c r="L4" s="529"/>
      <c r="M4" s="529"/>
      <c r="N4" s="529"/>
      <c r="O4" s="529"/>
      <c r="P4" s="529"/>
      <c r="Q4" s="529"/>
      <c r="R4" s="529"/>
      <c r="S4" s="529"/>
      <c r="T4" s="529"/>
      <c r="U4" s="529"/>
      <c r="V4" s="529"/>
      <c r="W4" s="529"/>
      <c r="X4" s="529"/>
      <c r="Y4" s="529"/>
    </row>
    <row r="5" spans="1:260">
      <c r="A5" s="95" t="s">
        <v>4</v>
      </c>
      <c r="B5" s="95" t="s">
        <v>5</v>
      </c>
      <c r="C5" s="530" t="s">
        <v>6</v>
      </c>
      <c r="D5" s="531"/>
      <c r="E5" s="532" t="s">
        <v>7</v>
      </c>
      <c r="F5" s="532"/>
      <c r="G5" s="532" t="s">
        <v>8</v>
      </c>
      <c r="H5" s="532"/>
      <c r="I5" s="532" t="s">
        <v>9</v>
      </c>
      <c r="J5" s="532"/>
      <c r="K5" s="530" t="s">
        <v>10</v>
      </c>
      <c r="L5" s="533"/>
      <c r="M5" s="530" t="s">
        <v>11</v>
      </c>
      <c r="N5" s="533"/>
      <c r="O5" s="530" t="s">
        <v>12</v>
      </c>
      <c r="P5" s="533"/>
      <c r="Q5" s="530" t="s">
        <v>11</v>
      </c>
      <c r="R5" s="533"/>
      <c r="S5" s="530" t="s">
        <v>12</v>
      </c>
      <c r="T5" s="533"/>
      <c r="U5" s="95" t="s">
        <v>5</v>
      </c>
      <c r="V5" s="530" t="s">
        <v>6</v>
      </c>
      <c r="W5" s="531"/>
      <c r="X5" s="532" t="s">
        <v>7</v>
      </c>
      <c r="Y5" s="532"/>
    </row>
    <row r="6" spans="1:260">
      <c r="A6" s="515" t="s">
        <v>13</v>
      </c>
      <c r="B6" s="515" t="s">
        <v>14</v>
      </c>
      <c r="C6" s="523" t="s">
        <v>15</v>
      </c>
      <c r="D6" s="523"/>
      <c r="E6" s="523" t="s">
        <v>16</v>
      </c>
      <c r="F6" s="523"/>
      <c r="G6" s="523" t="s">
        <v>17</v>
      </c>
      <c r="H6" s="523"/>
      <c r="I6" s="523" t="s">
        <v>18</v>
      </c>
      <c r="J6" s="523"/>
      <c r="K6" s="524" t="s">
        <v>19</v>
      </c>
      <c r="L6" s="525"/>
      <c r="M6" s="524" t="s">
        <v>20</v>
      </c>
      <c r="N6" s="525"/>
      <c r="O6" s="524" t="s">
        <v>21</v>
      </c>
      <c r="P6" s="525"/>
      <c r="Q6" s="524" t="s">
        <v>20</v>
      </c>
      <c r="R6" s="525"/>
      <c r="S6" s="524" t="s">
        <v>21</v>
      </c>
      <c r="T6" s="525"/>
      <c r="U6" s="418" t="s">
        <v>14</v>
      </c>
      <c r="V6" s="523" t="s">
        <v>15</v>
      </c>
      <c r="W6" s="523"/>
      <c r="X6" s="523" t="s">
        <v>16</v>
      </c>
      <c r="Y6" s="523"/>
    </row>
    <row r="7" spans="1:260">
      <c r="A7" s="516"/>
      <c r="B7" s="516"/>
      <c r="C7" s="515" t="s">
        <v>22</v>
      </c>
      <c r="D7" s="515"/>
      <c r="E7" s="515" t="s">
        <v>22</v>
      </c>
      <c r="F7" s="515"/>
      <c r="G7" s="515" t="s">
        <v>22</v>
      </c>
      <c r="H7" s="515"/>
      <c r="I7" s="515" t="s">
        <v>22</v>
      </c>
      <c r="J7" s="515"/>
      <c r="K7" s="515" t="s">
        <v>22</v>
      </c>
      <c r="L7" s="515"/>
      <c r="M7" s="515" t="s">
        <v>22</v>
      </c>
      <c r="N7" s="515"/>
      <c r="O7" s="515" t="s">
        <v>22</v>
      </c>
      <c r="P7" s="515"/>
      <c r="Q7" s="515" t="s">
        <v>22</v>
      </c>
      <c r="R7" s="515"/>
      <c r="S7" s="515" t="s">
        <v>22</v>
      </c>
      <c r="T7" s="515"/>
      <c r="U7" s="419"/>
      <c r="V7" s="515" t="s">
        <v>22</v>
      </c>
      <c r="W7" s="515"/>
      <c r="X7" s="515" t="s">
        <v>22</v>
      </c>
      <c r="Y7" s="515"/>
    </row>
    <row r="8" spans="1:260" ht="26.4">
      <c r="A8" s="250"/>
      <c r="B8" s="418"/>
      <c r="C8" s="385" t="s">
        <v>23</v>
      </c>
      <c r="D8" s="385" t="s">
        <v>24</v>
      </c>
      <c r="E8" s="385" t="s">
        <v>25</v>
      </c>
      <c r="F8" s="385" t="s">
        <v>26</v>
      </c>
      <c r="G8" s="385" t="s">
        <v>27</v>
      </c>
      <c r="H8" s="385" t="s">
        <v>28</v>
      </c>
      <c r="I8" s="385" t="s">
        <v>29</v>
      </c>
      <c r="J8" s="385" t="s">
        <v>30</v>
      </c>
      <c r="K8" s="385" t="s">
        <v>31</v>
      </c>
      <c r="L8" s="385" t="s">
        <v>32</v>
      </c>
      <c r="M8" s="385" t="s">
        <v>33</v>
      </c>
      <c r="N8" s="385" t="s">
        <v>34</v>
      </c>
      <c r="O8" s="385" t="s">
        <v>35</v>
      </c>
      <c r="P8" s="385" t="s">
        <v>36</v>
      </c>
      <c r="Q8" s="385" t="s">
        <v>33</v>
      </c>
      <c r="R8" s="385" t="s">
        <v>34</v>
      </c>
      <c r="S8" s="385" t="s">
        <v>35</v>
      </c>
      <c r="T8" s="385" t="s">
        <v>36</v>
      </c>
      <c r="U8" s="420"/>
      <c r="V8" s="385" t="s">
        <v>23</v>
      </c>
      <c r="W8" s="385" t="s">
        <v>24</v>
      </c>
      <c r="X8" s="385" t="s">
        <v>25</v>
      </c>
      <c r="Y8" s="385" t="s">
        <v>26</v>
      </c>
    </row>
    <row r="9" spans="1:260" hidden="1">
      <c r="A9" s="21" t="s">
        <v>37</v>
      </c>
      <c r="B9" s="428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29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29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28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28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29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28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28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2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29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28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28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29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28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28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29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28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28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29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28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29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28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29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28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29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28" t="s">
        <v>58</v>
      </c>
      <c r="V17" s="422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29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28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2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29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28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2" t="s">
        <v>65</v>
      </c>
      <c r="G20" s="422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29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28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29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28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21" t="s">
        <v>71</v>
      </c>
      <c r="H22" s="522"/>
      <c r="I22" s="521" t="s">
        <v>72</v>
      </c>
      <c r="J22" s="522"/>
      <c r="K22" s="521" t="s">
        <v>73</v>
      </c>
      <c r="L22" s="522"/>
      <c r="M22" s="521" t="s">
        <v>72</v>
      </c>
      <c r="N22" s="522"/>
      <c r="O22" s="521" t="s">
        <v>72</v>
      </c>
      <c r="P22" s="522"/>
      <c r="Q22" s="521" t="s">
        <v>74</v>
      </c>
      <c r="R22" s="522"/>
      <c r="S22" s="121" t="s">
        <v>39</v>
      </c>
      <c r="T22" s="121" t="s">
        <v>39</v>
      </c>
      <c r="U22" s="428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29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28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29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28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29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28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29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28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29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28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19" t="s">
        <v>87</v>
      </c>
      <c r="H28" s="520"/>
      <c r="I28" s="519" t="s">
        <v>88</v>
      </c>
      <c r="J28" s="520"/>
      <c r="K28" s="519" t="s">
        <v>89</v>
      </c>
      <c r="L28" s="520"/>
      <c r="M28" s="430"/>
      <c r="N28" s="430"/>
      <c r="O28" s="430"/>
      <c r="P28" s="430"/>
      <c r="Q28" s="519" t="s">
        <v>90</v>
      </c>
      <c r="R28" s="520"/>
      <c r="S28" s="121" t="s">
        <v>39</v>
      </c>
      <c r="T28" s="121" t="s">
        <v>39</v>
      </c>
      <c r="U28" s="428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19" t="s">
        <v>93</v>
      </c>
      <c r="H29" s="520"/>
      <c r="I29" s="519" t="s">
        <v>94</v>
      </c>
      <c r="J29" s="520"/>
      <c r="K29" s="519" t="s">
        <v>95</v>
      </c>
      <c r="L29" s="520"/>
      <c r="M29" s="430"/>
      <c r="N29" s="430"/>
      <c r="O29" s="430"/>
      <c r="P29" s="430"/>
      <c r="Q29" s="519" t="s">
        <v>96</v>
      </c>
      <c r="R29" s="520"/>
      <c r="S29" s="430"/>
      <c r="T29" s="430"/>
      <c r="U29" s="428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29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0"/>
      <c r="T30" s="430"/>
      <c r="U30" s="428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19" t="s">
        <v>101</v>
      </c>
      <c r="H31" s="520"/>
      <c r="I31" s="519" t="s">
        <v>102</v>
      </c>
      <c r="J31" s="520"/>
      <c r="K31" s="519" t="s">
        <v>103</v>
      </c>
      <c r="L31" s="520"/>
      <c r="M31" s="356"/>
      <c r="N31" s="356"/>
      <c r="O31" s="356"/>
      <c r="P31" s="356"/>
      <c r="Q31" s="519" t="s">
        <v>104</v>
      </c>
      <c r="R31" s="520"/>
      <c r="S31" s="430"/>
      <c r="T31" s="430"/>
      <c r="U31" s="428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29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0"/>
      <c r="T32" s="430"/>
      <c r="U32" s="428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29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0"/>
      <c r="T33" s="430"/>
      <c r="U33" s="428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29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0"/>
      <c r="T34" s="430"/>
      <c r="U34" s="428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29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0"/>
      <c r="T35" s="430"/>
      <c r="U35" s="428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29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0"/>
      <c r="T36" s="430"/>
      <c r="U36" s="428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29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0"/>
      <c r="T37" s="430"/>
      <c r="U37" s="428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19" t="s">
        <v>119</v>
      </c>
      <c r="H38" s="520"/>
      <c r="I38" s="519" t="s">
        <v>120</v>
      </c>
      <c r="J38" s="520"/>
      <c r="K38" s="519" t="s">
        <v>121</v>
      </c>
      <c r="L38" s="520"/>
      <c r="M38" s="356"/>
      <c r="N38" s="356"/>
      <c r="O38" s="356"/>
      <c r="P38" s="356"/>
      <c r="Q38" s="169" t="s">
        <v>39</v>
      </c>
      <c r="R38" s="169" t="s">
        <v>39</v>
      </c>
      <c r="S38" s="430"/>
      <c r="T38" s="430"/>
      <c r="U38" s="428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19" t="s">
        <v>124</v>
      </c>
      <c r="H39" s="520"/>
      <c r="I39" s="519" t="s">
        <v>125</v>
      </c>
      <c r="J39" s="520"/>
      <c r="K39" s="68">
        <v>46220</v>
      </c>
      <c r="L39" s="429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0"/>
      <c r="T39" s="430"/>
      <c r="U39" s="428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19" t="s">
        <v>128</v>
      </c>
      <c r="H40" s="520"/>
      <c r="I40" s="519" t="s">
        <v>129</v>
      </c>
      <c r="J40" s="520"/>
      <c r="K40" s="519" t="s">
        <v>130</v>
      </c>
      <c r="L40" s="520"/>
      <c r="M40" s="430"/>
      <c r="N40" s="430"/>
      <c r="O40" s="430"/>
      <c r="P40" s="430"/>
      <c r="Q40" s="519" t="s">
        <v>131</v>
      </c>
      <c r="R40" s="520"/>
      <c r="S40" s="430"/>
      <c r="T40" s="430"/>
      <c r="U40" s="428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29">
        <f t="shared" si="74"/>
        <v>46234</v>
      </c>
      <c r="M41" s="356"/>
      <c r="N41" s="356"/>
      <c r="O41" s="356"/>
      <c r="P41" s="356"/>
      <c r="Q41" s="22"/>
      <c r="R41" s="22"/>
      <c r="S41" s="430"/>
      <c r="T41" s="430"/>
      <c r="U41" s="428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19" t="s">
        <v>137</v>
      </c>
      <c r="H42" s="520"/>
      <c r="I42" s="519" t="s">
        <v>138</v>
      </c>
      <c r="J42" s="520"/>
      <c r="K42" s="519" t="s">
        <v>139</v>
      </c>
      <c r="L42" s="520"/>
      <c r="M42" s="430"/>
      <c r="N42" s="430"/>
      <c r="O42" s="430"/>
      <c r="P42" s="430"/>
      <c r="Q42" s="519" t="s">
        <v>140</v>
      </c>
      <c r="R42" s="520"/>
      <c r="S42" s="430"/>
      <c r="T42" s="430"/>
      <c r="U42" s="428" t="s">
        <v>141</v>
      </c>
      <c r="V42" s="519" t="s">
        <v>142</v>
      </c>
      <c r="W42" s="520"/>
      <c r="X42" s="519" t="s">
        <v>143</v>
      </c>
      <c r="Y42" s="520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19" t="s">
        <v>2069</v>
      </c>
      <c r="H43" s="520"/>
      <c r="I43" s="519" t="s">
        <v>2066</v>
      </c>
      <c r="J43" s="520"/>
      <c r="K43" s="519" t="s">
        <v>2067</v>
      </c>
      <c r="L43" s="520"/>
      <c r="M43" s="356"/>
      <c r="N43" s="356"/>
      <c r="O43" s="356"/>
      <c r="P43" s="356"/>
      <c r="Q43" s="519" t="s">
        <v>2068</v>
      </c>
      <c r="R43" s="520"/>
      <c r="S43" s="430"/>
      <c r="T43" s="430"/>
      <c r="U43" s="428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19" t="s">
        <v>149</v>
      </c>
      <c r="H44" s="520"/>
      <c r="I44" s="519" t="s">
        <v>150</v>
      </c>
      <c r="J44" s="520"/>
      <c r="K44" s="519" t="s">
        <v>151</v>
      </c>
      <c r="L44" s="520"/>
      <c r="M44" s="430"/>
      <c r="N44" s="430"/>
      <c r="O44" s="430"/>
      <c r="P44" s="430"/>
      <c r="Q44" s="519" t="s">
        <v>152</v>
      </c>
      <c r="R44" s="520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29">
        <f t="shared" si="74"/>
        <v>46262</v>
      </c>
      <c r="M45" s="356"/>
      <c r="N45" s="356"/>
      <c r="O45" s="356"/>
      <c r="P45" s="356"/>
      <c r="Q45" s="121" t="s">
        <v>2159</v>
      </c>
      <c r="R45" s="121" t="s">
        <v>2159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19" t="s">
        <v>2168</v>
      </c>
      <c r="H46" s="520"/>
      <c r="I46" s="519" t="s">
        <v>2169</v>
      </c>
      <c r="J46" s="520"/>
      <c r="K46" s="519" t="s">
        <v>2170</v>
      </c>
      <c r="L46" s="520"/>
      <c r="M46" s="356"/>
      <c r="N46" s="356"/>
      <c r="O46" s="356"/>
      <c r="P46" s="356"/>
      <c r="Q46" s="519" t="s">
        <v>2171</v>
      </c>
      <c r="R46" s="520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29">
        <f t="shared" si="74"/>
        <v>46276</v>
      </c>
      <c r="M47" s="356"/>
      <c r="N47" s="356"/>
      <c r="O47" s="356"/>
      <c r="P47" s="356"/>
      <c r="Q47" s="121" t="s">
        <v>2159</v>
      </c>
      <c r="R47" s="121" t="s">
        <v>2159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2166</v>
      </c>
      <c r="B48" s="252" t="s">
        <v>2047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19" t="s">
        <v>2162</v>
      </c>
      <c r="H48" s="520"/>
      <c r="I48" s="519" t="s">
        <v>2163</v>
      </c>
      <c r="J48" s="520"/>
      <c r="K48" s="519" t="s">
        <v>2164</v>
      </c>
      <c r="L48" s="520"/>
      <c r="M48" s="356"/>
      <c r="N48" s="356"/>
      <c r="O48" s="356"/>
      <c r="P48" s="356"/>
      <c r="Q48" s="519" t="s">
        <v>2165</v>
      </c>
      <c r="R48" s="520"/>
      <c r="S48" s="222"/>
      <c r="T48" s="222"/>
      <c r="U48" s="252" t="s">
        <v>2051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2048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19" t="s">
        <v>2430</v>
      </c>
      <c r="H49" s="520"/>
      <c r="I49" s="519" t="s">
        <v>2431</v>
      </c>
      <c r="J49" s="520"/>
      <c r="K49" s="519" t="s">
        <v>2432</v>
      </c>
      <c r="L49" s="520"/>
      <c r="M49" s="356"/>
      <c r="N49" s="356"/>
      <c r="O49" s="356"/>
      <c r="P49" s="356"/>
      <c r="Q49" s="519" t="s">
        <v>2435</v>
      </c>
      <c r="R49" s="520"/>
      <c r="S49" s="222"/>
      <c r="T49" s="222"/>
      <c r="U49" s="252" t="s">
        <v>2052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 hidden="1">
      <c r="A50" s="177" t="s">
        <v>2166</v>
      </c>
      <c r="B50" s="252" t="s">
        <v>2049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29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2053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 hidden="1">
      <c r="A51" s="184" t="s">
        <v>37</v>
      </c>
      <c r="B51" s="252" t="s">
        <v>2050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29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2054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 hidden="1">
      <c r="A52" s="177" t="s">
        <v>147</v>
      </c>
      <c r="B52" s="252" t="s">
        <v>2287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19" t="s">
        <v>2423</v>
      </c>
      <c r="H52" s="520"/>
      <c r="I52" s="519" t="s">
        <v>2424</v>
      </c>
      <c r="J52" s="520"/>
      <c r="K52" s="519" t="s">
        <v>2425</v>
      </c>
      <c r="L52" s="520"/>
      <c r="M52" s="356"/>
      <c r="N52" s="356"/>
      <c r="O52" s="356"/>
      <c r="P52" s="356"/>
      <c r="Q52" s="519" t="s">
        <v>2426</v>
      </c>
      <c r="R52" s="520"/>
      <c r="S52" s="222"/>
      <c r="T52" s="222"/>
      <c r="U52" s="252" t="s">
        <v>2288</v>
      </c>
      <c r="V52" s="22">
        <v>46317</v>
      </c>
      <c r="W52" s="22">
        <f t="shared" ref="W52:W55" si="104">V52</f>
        <v>46317</v>
      </c>
      <c r="X52" s="121" t="s">
        <v>2159</v>
      </c>
      <c r="Y52" s="121" t="s">
        <v>2159</v>
      </c>
      <c r="Z52" s="75" t="s">
        <v>2194</v>
      </c>
    </row>
    <row r="53" spans="1:26">
      <c r="A53" s="184" t="s">
        <v>37</v>
      </c>
      <c r="B53" s="252" t="s">
        <v>2289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4" si="106">F53+3</f>
        <v>46315</v>
      </c>
      <c r="H53" s="22">
        <f t="shared" ref="H53:H54" si="107">G53+1</f>
        <v>46316</v>
      </c>
      <c r="I53" s="22">
        <f t="shared" ref="I53:I54" si="108">H53+1</f>
        <v>46317</v>
      </c>
      <c r="J53" s="22">
        <f t="shared" ref="J53:J54" si="109">H53+1</f>
        <v>46317</v>
      </c>
      <c r="K53" s="22">
        <f t="shared" ref="K53:K54" si="110">H53+2</f>
        <v>46318</v>
      </c>
      <c r="L53" s="429">
        <f t="shared" ref="L53:L54" si="111">K53</f>
        <v>46318</v>
      </c>
      <c r="M53" s="356"/>
      <c r="N53" s="356"/>
      <c r="O53" s="356"/>
      <c r="P53" s="356"/>
      <c r="Q53" s="22">
        <f t="shared" ref="Q53:Q54" si="112">L53+1</f>
        <v>46319</v>
      </c>
      <c r="R53" s="22">
        <f t="shared" ref="R53:R54" si="113">Q53</f>
        <v>46319</v>
      </c>
      <c r="S53" s="222"/>
      <c r="T53" s="222"/>
      <c r="U53" s="252" t="s">
        <v>2290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2570</v>
      </c>
      <c r="B54" s="252" t="s">
        <v>2291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29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2293</v>
      </c>
      <c r="V54" s="22">
        <f t="shared" ref="V54:V59" si="117"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2292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519" t="s">
        <v>2759</v>
      </c>
      <c r="H55" s="520"/>
      <c r="I55" s="519" t="s">
        <v>2760</v>
      </c>
      <c r="J55" s="520"/>
      <c r="K55" s="519" t="s">
        <v>2761</v>
      </c>
      <c r="L55" s="520"/>
      <c r="M55" s="356"/>
      <c r="N55" s="356"/>
      <c r="O55" s="356"/>
      <c r="P55" s="356"/>
      <c r="Q55" s="519" t="s">
        <v>2762</v>
      </c>
      <c r="R55" s="520"/>
      <c r="S55" s="222"/>
      <c r="T55" s="222"/>
      <c r="U55" s="252" t="s">
        <v>2294</v>
      </c>
      <c r="V55" s="22"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177" t="s">
        <v>2570</v>
      </c>
      <c r="B56" s="252" t="s">
        <v>2574</v>
      </c>
      <c r="C56" s="22">
        <v>46331</v>
      </c>
      <c r="D56" s="22">
        <f t="shared" ref="D56:D57" si="118">C56</f>
        <v>46331</v>
      </c>
      <c r="E56" s="22">
        <f t="shared" ref="E56:E57" si="119">C56+1</f>
        <v>46332</v>
      </c>
      <c r="F56" s="22">
        <f t="shared" ref="F56:F57" si="120">D56+2</f>
        <v>46333</v>
      </c>
      <c r="G56" s="22">
        <f t="shared" ref="G56:G57" si="121">F56+3</f>
        <v>46336</v>
      </c>
      <c r="H56" s="22">
        <f t="shared" ref="H56:H57" si="122">G56+1</f>
        <v>46337</v>
      </c>
      <c r="I56" s="22">
        <f t="shared" ref="I56:I57" si="123">H56+1</f>
        <v>46338</v>
      </c>
      <c r="J56" s="22">
        <f t="shared" ref="J56:J57" si="124">H56+1</f>
        <v>46338</v>
      </c>
      <c r="K56" s="121" t="s">
        <v>2159</v>
      </c>
      <c r="L56" s="121" t="s">
        <v>2159</v>
      </c>
      <c r="M56" s="356"/>
      <c r="N56" s="356"/>
      <c r="O56" s="356"/>
      <c r="P56" s="356"/>
      <c r="Q56" s="22">
        <v>46340</v>
      </c>
      <c r="R56" s="22">
        <v>46340</v>
      </c>
      <c r="S56" s="222"/>
      <c r="T56" s="222"/>
      <c r="U56" s="252" t="s">
        <v>2576</v>
      </c>
      <c r="V56" s="22">
        <f t="shared" si="117"/>
        <v>46345</v>
      </c>
      <c r="W56" s="22">
        <f t="shared" ref="W56:W57" si="125">V56</f>
        <v>46345</v>
      </c>
      <c r="X56" s="22">
        <f t="shared" ref="X56:X57" si="126">V56+1</f>
        <v>46346</v>
      </c>
      <c r="Y56" s="22">
        <f t="shared" ref="Y56:Y57" si="127">X56+1</f>
        <v>46347</v>
      </c>
    </row>
    <row r="57" spans="1:26">
      <c r="A57" s="184" t="s">
        <v>37</v>
      </c>
      <c r="B57" s="252" t="s">
        <v>2575</v>
      </c>
      <c r="C57" s="22">
        <v>46338</v>
      </c>
      <c r="D57" s="22">
        <f t="shared" si="118"/>
        <v>46338</v>
      </c>
      <c r="E57" s="22">
        <f t="shared" si="119"/>
        <v>46339</v>
      </c>
      <c r="F57" s="22">
        <f t="shared" si="120"/>
        <v>46340</v>
      </c>
      <c r="G57" s="22">
        <f t="shared" si="121"/>
        <v>46343</v>
      </c>
      <c r="H57" s="22">
        <f t="shared" si="122"/>
        <v>46344</v>
      </c>
      <c r="I57" s="22">
        <f t="shared" si="123"/>
        <v>46345</v>
      </c>
      <c r="J57" s="22">
        <f t="shared" si="124"/>
        <v>46345</v>
      </c>
      <c r="K57" s="22">
        <f t="shared" ref="K57" si="128">H57+2</f>
        <v>46346</v>
      </c>
      <c r="L57" s="429">
        <f t="shared" ref="L57" si="129">K57</f>
        <v>46346</v>
      </c>
      <c r="M57" s="356"/>
      <c r="N57" s="356"/>
      <c r="O57" s="356"/>
      <c r="P57" s="356"/>
      <c r="Q57" s="121" t="s">
        <v>2159</v>
      </c>
      <c r="R57" s="121" t="s">
        <v>2159</v>
      </c>
      <c r="S57" s="222"/>
      <c r="T57" s="222"/>
      <c r="U57" s="252" t="s">
        <v>2577</v>
      </c>
      <c r="V57" s="22">
        <v>46352</v>
      </c>
      <c r="W57" s="22">
        <f t="shared" si="125"/>
        <v>46352</v>
      </c>
      <c r="X57" s="22">
        <f t="shared" si="126"/>
        <v>46353</v>
      </c>
      <c r="Y57" s="22">
        <f t="shared" si="127"/>
        <v>46354</v>
      </c>
    </row>
    <row r="58" spans="1:26">
      <c r="A58" s="177" t="s">
        <v>2570</v>
      </c>
      <c r="B58" s="252" t="s">
        <v>2578</v>
      </c>
      <c r="C58" s="22">
        <v>46345</v>
      </c>
      <c r="D58" s="22">
        <f t="shared" ref="D58:D59" si="130">C58</f>
        <v>46345</v>
      </c>
      <c r="E58" s="22">
        <f t="shared" ref="E58:E59" si="131">C58+1</f>
        <v>46346</v>
      </c>
      <c r="F58" s="22">
        <f t="shared" ref="F58:F59" si="132">D58+2</f>
        <v>46347</v>
      </c>
      <c r="G58" s="22">
        <f t="shared" ref="G58:G59" si="133">F58+3</f>
        <v>46350</v>
      </c>
      <c r="H58" s="22">
        <f t="shared" ref="H58:H59" si="134">G58+1</f>
        <v>46351</v>
      </c>
      <c r="I58" s="22">
        <f t="shared" ref="I58:I59" si="135">H58+1</f>
        <v>46352</v>
      </c>
      <c r="J58" s="22">
        <f t="shared" ref="J58:J59" si="136">H58+1</f>
        <v>46352</v>
      </c>
      <c r="K58" s="22">
        <f t="shared" ref="K58:K59" si="137">H58+2</f>
        <v>46353</v>
      </c>
      <c r="L58" s="429">
        <f t="shared" ref="L58:L59" si="138">K58</f>
        <v>46353</v>
      </c>
      <c r="M58" s="356"/>
      <c r="N58" s="356"/>
      <c r="O58" s="356"/>
      <c r="P58" s="356"/>
      <c r="Q58" s="22">
        <f t="shared" ref="Q58:Q59" si="139">L58+1</f>
        <v>46354</v>
      </c>
      <c r="R58" s="22">
        <f t="shared" ref="R58:R59" si="140">Q58</f>
        <v>46354</v>
      </c>
      <c r="S58" s="222"/>
      <c r="T58" s="222"/>
      <c r="U58" s="252" t="s">
        <v>2580</v>
      </c>
      <c r="V58" s="22">
        <f t="shared" si="117"/>
        <v>46359</v>
      </c>
      <c r="W58" s="22">
        <f t="shared" ref="W58:W59" si="141">V58</f>
        <v>46359</v>
      </c>
      <c r="X58" s="22">
        <f t="shared" ref="X58:X59" si="142">V58+1</f>
        <v>46360</v>
      </c>
      <c r="Y58" s="22">
        <f t="shared" ref="Y58:Y59" si="143">X58+1</f>
        <v>46361</v>
      </c>
    </row>
    <row r="59" spans="1:26">
      <c r="A59" s="184" t="s">
        <v>37</v>
      </c>
      <c r="B59" s="252" t="s">
        <v>2579</v>
      </c>
      <c r="C59" s="22">
        <v>46352</v>
      </c>
      <c r="D59" s="22">
        <f t="shared" si="130"/>
        <v>46352</v>
      </c>
      <c r="E59" s="22">
        <f t="shared" si="131"/>
        <v>46353</v>
      </c>
      <c r="F59" s="22">
        <f t="shared" si="132"/>
        <v>46354</v>
      </c>
      <c r="G59" s="22">
        <f t="shared" si="133"/>
        <v>46357</v>
      </c>
      <c r="H59" s="22">
        <f t="shared" si="134"/>
        <v>46358</v>
      </c>
      <c r="I59" s="22">
        <f t="shared" si="135"/>
        <v>46359</v>
      </c>
      <c r="J59" s="22">
        <f t="shared" si="136"/>
        <v>46359</v>
      </c>
      <c r="K59" s="22">
        <f t="shared" si="137"/>
        <v>46360</v>
      </c>
      <c r="L59" s="429">
        <f t="shared" si="138"/>
        <v>46360</v>
      </c>
      <c r="M59" s="356"/>
      <c r="N59" s="356"/>
      <c r="O59" s="356"/>
      <c r="P59" s="356"/>
      <c r="Q59" s="22">
        <f t="shared" si="139"/>
        <v>46361</v>
      </c>
      <c r="R59" s="22">
        <f t="shared" si="140"/>
        <v>46361</v>
      </c>
      <c r="S59" s="222"/>
      <c r="T59" s="222"/>
      <c r="U59" s="252" t="s">
        <v>2581</v>
      </c>
      <c r="V59" s="22">
        <f t="shared" si="117"/>
        <v>46366</v>
      </c>
      <c r="W59" s="22">
        <f t="shared" si="141"/>
        <v>46366</v>
      </c>
      <c r="X59" s="22">
        <f t="shared" si="142"/>
        <v>46367</v>
      </c>
      <c r="Y59" s="22">
        <f t="shared" si="143"/>
        <v>46368</v>
      </c>
    </row>
    <row r="60" spans="1:26">
      <c r="A60" s="431"/>
      <c r="B60" s="432"/>
      <c r="C60" s="357"/>
      <c r="D60" s="357"/>
      <c r="E60" s="357"/>
      <c r="F60" s="357"/>
      <c r="G60" s="433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432"/>
      <c r="V60" s="357"/>
      <c r="W60" s="357"/>
      <c r="X60" s="357"/>
      <c r="Y60" s="357"/>
    </row>
    <row r="61" spans="1:26">
      <c r="A61" s="434" t="s">
        <v>160</v>
      </c>
      <c r="B61" s="517" t="s">
        <v>161</v>
      </c>
      <c r="C61" s="517"/>
      <c r="D61" s="517"/>
      <c r="E61" s="517"/>
      <c r="F61" s="517"/>
      <c r="G61" s="517"/>
      <c r="H61" s="517"/>
      <c r="I61" s="517"/>
      <c r="J61" s="517"/>
      <c r="K61" s="517"/>
      <c r="L61" s="517"/>
      <c r="M61" s="517"/>
      <c r="N61" s="517"/>
      <c r="O61" s="517"/>
      <c r="P61" s="517"/>
      <c r="Q61" s="517"/>
      <c r="R61" s="517"/>
      <c r="S61" s="517"/>
      <c r="T61" s="517"/>
      <c r="U61" s="517"/>
    </row>
    <row r="62" spans="1:26">
      <c r="A62" s="32" t="s">
        <v>162</v>
      </c>
      <c r="B62" s="512" t="s">
        <v>163</v>
      </c>
      <c r="C62" s="513"/>
      <c r="D62" s="513"/>
      <c r="E62" s="513"/>
      <c r="F62" s="513"/>
      <c r="G62" s="513"/>
      <c r="H62" s="513"/>
      <c r="I62" s="513"/>
      <c r="J62" s="513"/>
      <c r="K62" s="513"/>
      <c r="L62" s="513"/>
      <c r="M62" s="513"/>
      <c r="N62" s="513"/>
      <c r="O62" s="513"/>
      <c r="P62" s="513"/>
      <c r="Q62" s="513"/>
      <c r="R62" s="513"/>
      <c r="S62" s="513"/>
      <c r="T62" s="513"/>
      <c r="U62" s="514"/>
      <c r="V62" s="5"/>
      <c r="W62" s="5"/>
    </row>
    <row r="63" spans="1:26">
      <c r="A63" s="32" t="s">
        <v>164</v>
      </c>
      <c r="B63" s="512" t="s">
        <v>165</v>
      </c>
      <c r="C63" s="513"/>
      <c r="D63" s="513"/>
      <c r="E63" s="513"/>
      <c r="F63" s="513"/>
      <c r="G63" s="513"/>
      <c r="H63" s="513"/>
      <c r="I63" s="513"/>
      <c r="J63" s="513"/>
      <c r="K63" s="513"/>
      <c r="L63" s="513"/>
      <c r="M63" s="513"/>
      <c r="N63" s="513"/>
      <c r="O63" s="513"/>
      <c r="P63" s="513"/>
      <c r="Q63" s="513"/>
      <c r="R63" s="513"/>
      <c r="S63" s="513"/>
      <c r="T63" s="513"/>
      <c r="U63" s="514"/>
      <c r="X63" s="435"/>
    </row>
    <row r="64" spans="1:26">
      <c r="A64" s="130" t="s">
        <v>166</v>
      </c>
      <c r="B64" s="518" t="s">
        <v>167</v>
      </c>
      <c r="C64" s="518"/>
      <c r="D64" s="518"/>
      <c r="E64" s="518"/>
      <c r="F64" s="518"/>
      <c r="G64" s="518"/>
      <c r="H64" s="518"/>
      <c r="I64" s="518"/>
      <c r="J64" s="518"/>
      <c r="K64" s="518"/>
      <c r="L64" s="518"/>
      <c r="M64" s="518"/>
      <c r="N64" s="518"/>
      <c r="O64" s="518"/>
      <c r="P64" s="518"/>
      <c r="Q64" s="518"/>
      <c r="R64" s="518"/>
      <c r="S64" s="518"/>
      <c r="T64" s="518"/>
      <c r="U64" s="518"/>
    </row>
    <row r="65" spans="1:21">
      <c r="A65" s="130" t="s">
        <v>168</v>
      </c>
      <c r="B65" s="518" t="s">
        <v>169</v>
      </c>
      <c r="C65" s="518"/>
      <c r="D65" s="518"/>
      <c r="E65" s="518"/>
      <c r="F65" s="518"/>
      <c r="G65" s="518"/>
      <c r="H65" s="518"/>
      <c r="I65" s="518"/>
      <c r="J65" s="518"/>
      <c r="K65" s="518"/>
      <c r="L65" s="518"/>
      <c r="M65" s="518"/>
      <c r="N65" s="518"/>
      <c r="O65" s="518"/>
      <c r="P65" s="518"/>
      <c r="Q65" s="518"/>
      <c r="R65" s="518"/>
      <c r="S65" s="518"/>
      <c r="T65" s="518"/>
      <c r="U65" s="518"/>
    </row>
    <row r="66" spans="1:21">
      <c r="A66" s="130" t="s">
        <v>170</v>
      </c>
      <c r="B66" s="512" t="s">
        <v>171</v>
      </c>
      <c r="C66" s="513"/>
      <c r="D66" s="513"/>
      <c r="E66" s="513"/>
      <c r="F66" s="513"/>
      <c r="G66" s="513"/>
      <c r="H66" s="513"/>
      <c r="I66" s="513"/>
      <c r="J66" s="513"/>
      <c r="K66" s="513"/>
      <c r="L66" s="513"/>
      <c r="M66" s="513"/>
      <c r="N66" s="513"/>
      <c r="O66" s="513"/>
      <c r="P66" s="513"/>
      <c r="Q66" s="513"/>
      <c r="R66" s="513"/>
      <c r="S66" s="513"/>
      <c r="T66" s="513"/>
      <c r="U66" s="514"/>
    </row>
    <row r="67" spans="1:21">
      <c r="A67" s="130" t="s">
        <v>172</v>
      </c>
      <c r="B67" s="512" t="s">
        <v>173</v>
      </c>
      <c r="C67" s="513"/>
      <c r="D67" s="513"/>
      <c r="E67" s="513"/>
      <c r="F67" s="513"/>
      <c r="G67" s="513"/>
      <c r="H67" s="513"/>
      <c r="I67" s="513"/>
      <c r="J67" s="513"/>
      <c r="K67" s="513"/>
      <c r="L67" s="513"/>
      <c r="M67" s="513"/>
      <c r="N67" s="513"/>
      <c r="O67" s="513"/>
      <c r="P67" s="513"/>
      <c r="Q67" s="513"/>
      <c r="R67" s="513"/>
      <c r="S67" s="513"/>
      <c r="T67" s="513"/>
      <c r="U67" s="514"/>
    </row>
    <row r="68" spans="1:21">
      <c r="A68" s="130" t="s">
        <v>174</v>
      </c>
      <c r="B68" s="512" t="s">
        <v>175</v>
      </c>
      <c r="C68" s="513"/>
      <c r="D68" s="513"/>
      <c r="E68" s="513"/>
      <c r="F68" s="513"/>
      <c r="G68" s="513"/>
      <c r="H68" s="513"/>
      <c r="I68" s="513"/>
      <c r="J68" s="513"/>
      <c r="K68" s="513"/>
      <c r="L68" s="513"/>
      <c r="M68" s="513"/>
      <c r="N68" s="513"/>
      <c r="O68" s="513"/>
      <c r="P68" s="513"/>
      <c r="Q68" s="513"/>
      <c r="R68" s="513"/>
      <c r="S68" s="513"/>
      <c r="T68" s="513"/>
      <c r="U68" s="514"/>
    </row>
    <row r="69" spans="1:21">
      <c r="A69" s="130" t="s">
        <v>176</v>
      </c>
      <c r="B69" s="512" t="s">
        <v>177</v>
      </c>
      <c r="C69" s="513"/>
      <c r="D69" s="513"/>
      <c r="E69" s="513"/>
      <c r="F69" s="513"/>
      <c r="G69" s="513"/>
      <c r="H69" s="513"/>
      <c r="I69" s="513"/>
      <c r="J69" s="513"/>
      <c r="K69" s="513"/>
      <c r="L69" s="513"/>
      <c r="M69" s="513"/>
      <c r="N69" s="513"/>
      <c r="O69" s="513"/>
      <c r="P69" s="513"/>
      <c r="Q69" s="513"/>
      <c r="R69" s="513"/>
      <c r="S69" s="513"/>
      <c r="T69" s="513"/>
      <c r="U69" s="514"/>
    </row>
    <row r="75" spans="1:21">
      <c r="I75" t="s">
        <v>178</v>
      </c>
    </row>
  </sheetData>
  <mergeCells count="108">
    <mergeCell ref="G55:H55"/>
    <mergeCell ref="I55:J55"/>
    <mergeCell ref="K55:L55"/>
    <mergeCell ref="Q55:R5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B67:U67"/>
    <mergeCell ref="B68:U68"/>
    <mergeCell ref="B69:U69"/>
    <mergeCell ref="A6:A7"/>
    <mergeCell ref="B6:B7"/>
    <mergeCell ref="B61:U61"/>
    <mergeCell ref="B62:U62"/>
    <mergeCell ref="B63:U63"/>
    <mergeCell ref="B64:U64"/>
    <mergeCell ref="B65:U65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6:U66"/>
    <mergeCell ref="G39:H39"/>
    <mergeCell ref="I39:J39"/>
    <mergeCell ref="G29:H29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26" t="s">
        <v>0</v>
      </c>
      <c r="C1" s="526"/>
      <c r="D1" s="526"/>
      <c r="E1" s="526"/>
      <c r="F1" s="526"/>
      <c r="G1" s="526"/>
      <c r="H1" s="526"/>
      <c r="I1" s="526"/>
      <c r="J1" s="526"/>
      <c r="K1" s="526"/>
      <c r="L1" s="526"/>
      <c r="M1" s="526"/>
      <c r="N1" s="526"/>
      <c r="O1" s="526"/>
      <c r="P1" s="526"/>
      <c r="Q1" s="526"/>
      <c r="R1" s="1"/>
      <c r="S1" s="1"/>
      <c r="T1" s="2"/>
    </row>
    <row r="2" spans="1:248" ht="17.100000000000001" customHeight="1">
      <c r="B2" s="527" t="s">
        <v>1</v>
      </c>
      <c r="C2" s="527"/>
      <c r="D2" s="527"/>
      <c r="E2" s="527"/>
      <c r="F2" s="527"/>
      <c r="G2" s="527"/>
      <c r="H2" s="527"/>
      <c r="I2" s="527"/>
      <c r="J2" s="527"/>
      <c r="K2" s="527"/>
      <c r="L2" s="527"/>
      <c r="M2" s="527"/>
      <c r="N2" s="527"/>
      <c r="O2" s="527"/>
      <c r="P2" s="527"/>
      <c r="Q2" s="527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28" t="s">
        <v>179</v>
      </c>
      <c r="B4" s="529"/>
      <c r="C4" s="529"/>
      <c r="D4" s="529"/>
      <c r="E4" s="529"/>
      <c r="F4" s="529"/>
      <c r="G4" s="529"/>
      <c r="H4" s="529"/>
      <c r="I4" s="529"/>
      <c r="J4" s="529"/>
      <c r="K4" s="529"/>
      <c r="L4" s="529"/>
      <c r="M4" s="529"/>
      <c r="N4" s="529"/>
      <c r="O4" s="529"/>
      <c r="P4" s="529"/>
      <c r="Q4" s="529"/>
    </row>
    <row r="5" spans="1:248">
      <c r="A5" s="95" t="s">
        <v>4</v>
      </c>
      <c r="B5" s="95" t="s">
        <v>5</v>
      </c>
      <c r="C5" s="532" t="s">
        <v>180</v>
      </c>
      <c r="D5" s="532"/>
      <c r="E5" s="532" t="s">
        <v>7</v>
      </c>
      <c r="F5" s="532"/>
      <c r="G5" s="530" t="s">
        <v>11</v>
      </c>
      <c r="H5" s="531"/>
      <c r="I5" s="530" t="s">
        <v>12</v>
      </c>
      <c r="J5" s="533"/>
      <c r="K5" s="552" t="s">
        <v>181</v>
      </c>
      <c r="L5" s="552"/>
      <c r="M5" s="95" t="s">
        <v>5</v>
      </c>
      <c r="N5" s="532" t="s">
        <v>180</v>
      </c>
      <c r="O5" s="532"/>
      <c r="P5" s="532" t="s">
        <v>7</v>
      </c>
      <c r="Q5" s="532"/>
    </row>
    <row r="6" spans="1:248">
      <c r="A6" s="515" t="s">
        <v>13</v>
      </c>
      <c r="B6" s="515" t="s">
        <v>14</v>
      </c>
      <c r="C6" s="523" t="s">
        <v>182</v>
      </c>
      <c r="D6" s="523"/>
      <c r="E6" s="523" t="s">
        <v>16</v>
      </c>
      <c r="F6" s="523"/>
      <c r="G6" s="524" t="s">
        <v>20</v>
      </c>
      <c r="H6" s="549"/>
      <c r="I6" s="524" t="s">
        <v>21</v>
      </c>
      <c r="J6" s="525"/>
      <c r="K6" s="534" t="s">
        <v>183</v>
      </c>
      <c r="L6" s="534"/>
      <c r="M6" s="418" t="s">
        <v>14</v>
      </c>
      <c r="N6" s="523" t="s">
        <v>182</v>
      </c>
      <c r="O6" s="523"/>
      <c r="P6" s="523" t="s">
        <v>16</v>
      </c>
      <c r="Q6" s="523"/>
    </row>
    <row r="7" spans="1:248">
      <c r="A7" s="516"/>
      <c r="B7" s="516"/>
      <c r="C7" s="515" t="s">
        <v>22</v>
      </c>
      <c r="D7" s="515"/>
      <c r="E7" s="515" t="s">
        <v>22</v>
      </c>
      <c r="F7" s="515"/>
      <c r="G7" s="515" t="s">
        <v>22</v>
      </c>
      <c r="H7" s="515"/>
      <c r="I7" s="515" t="s">
        <v>22</v>
      </c>
      <c r="J7" s="515"/>
      <c r="K7" s="515" t="s">
        <v>22</v>
      </c>
      <c r="L7" s="515"/>
      <c r="M7" s="419"/>
      <c r="N7" s="515" t="s">
        <v>22</v>
      </c>
      <c r="O7" s="515"/>
      <c r="P7" s="515" t="s">
        <v>22</v>
      </c>
      <c r="Q7" s="515"/>
    </row>
    <row r="8" spans="1:248" ht="26.4">
      <c r="A8" s="250"/>
      <c r="B8" s="418"/>
      <c r="C8" s="385" t="s">
        <v>184</v>
      </c>
      <c r="D8" s="385" t="s">
        <v>185</v>
      </c>
      <c r="E8" s="385" t="s">
        <v>186</v>
      </c>
      <c r="F8" s="385" t="s">
        <v>187</v>
      </c>
      <c r="G8" s="385" t="s">
        <v>188</v>
      </c>
      <c r="H8" s="385" t="s">
        <v>189</v>
      </c>
      <c r="I8" s="385" t="s">
        <v>190</v>
      </c>
      <c r="J8" s="385" t="s">
        <v>191</v>
      </c>
      <c r="K8" s="385" t="s">
        <v>192</v>
      </c>
      <c r="L8" s="385" t="s">
        <v>193</v>
      </c>
      <c r="M8" s="420"/>
      <c r="N8" s="385" t="s">
        <v>184</v>
      </c>
      <c r="O8" s="385" t="s">
        <v>185</v>
      </c>
      <c r="P8" s="385" t="s">
        <v>186</v>
      </c>
      <c r="Q8" s="385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57" t="s">
        <v>208</v>
      </c>
      <c r="D15" s="558"/>
      <c r="E15" s="558"/>
      <c r="F15" s="558"/>
      <c r="G15" s="558"/>
      <c r="H15" s="558"/>
      <c r="I15" s="558"/>
      <c r="J15" s="558"/>
      <c r="K15" s="558"/>
      <c r="L15" s="559"/>
      <c r="M15" s="184" t="s">
        <v>209</v>
      </c>
      <c r="N15" s="557" t="s">
        <v>208</v>
      </c>
      <c r="O15" s="558"/>
      <c r="P15" s="558"/>
      <c r="Q15" s="559"/>
    </row>
    <row r="16" spans="1:248" hidden="1">
      <c r="A16" s="251" t="s">
        <v>194</v>
      </c>
      <c r="B16" s="252" t="s">
        <v>210</v>
      </c>
      <c r="C16" s="557" t="s">
        <v>208</v>
      </c>
      <c r="D16" s="558"/>
      <c r="E16" s="558"/>
      <c r="F16" s="558"/>
      <c r="G16" s="558"/>
      <c r="H16" s="558"/>
      <c r="I16" s="558"/>
      <c r="J16" s="558"/>
      <c r="K16" s="558"/>
      <c r="L16" s="559"/>
      <c r="M16" s="184" t="s">
        <v>211</v>
      </c>
      <c r="N16" s="557" t="s">
        <v>208</v>
      </c>
      <c r="O16" s="558"/>
      <c r="P16" s="558"/>
      <c r="Q16" s="559"/>
    </row>
    <row r="17" spans="1:17" hidden="1">
      <c r="A17" s="251" t="s">
        <v>194</v>
      </c>
      <c r="B17" s="252" t="s">
        <v>212</v>
      </c>
      <c r="C17" s="557" t="s">
        <v>208</v>
      </c>
      <c r="D17" s="558"/>
      <c r="E17" s="558"/>
      <c r="F17" s="558"/>
      <c r="G17" s="558"/>
      <c r="H17" s="558"/>
      <c r="I17" s="558"/>
      <c r="J17" s="558"/>
      <c r="K17" s="558"/>
      <c r="L17" s="559"/>
      <c r="M17" s="184" t="s">
        <v>213</v>
      </c>
      <c r="N17" s="557" t="s">
        <v>208</v>
      </c>
      <c r="O17" s="558"/>
      <c r="P17" s="558"/>
      <c r="Q17" s="559"/>
    </row>
    <row r="18" spans="1:17" hidden="1">
      <c r="A18" s="251" t="s">
        <v>194</v>
      </c>
      <c r="B18" s="252" t="s">
        <v>214</v>
      </c>
      <c r="C18" s="557" t="s">
        <v>208</v>
      </c>
      <c r="D18" s="558"/>
      <c r="E18" s="558"/>
      <c r="F18" s="558"/>
      <c r="G18" s="558"/>
      <c r="H18" s="558"/>
      <c r="I18" s="558"/>
      <c r="J18" s="558"/>
      <c r="K18" s="558"/>
      <c r="L18" s="559"/>
      <c r="M18" s="184" t="s">
        <v>215</v>
      </c>
      <c r="N18" s="557" t="s">
        <v>208</v>
      </c>
      <c r="O18" s="558"/>
      <c r="P18" s="558"/>
      <c r="Q18" s="559"/>
    </row>
    <row r="19" spans="1:17" hidden="1">
      <c r="A19" s="421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57" t="s">
        <v>208</v>
      </c>
      <c r="O22" s="558"/>
      <c r="P22" s="558"/>
      <c r="Q22" s="559"/>
    </row>
    <row r="23" spans="1:17" hidden="1">
      <c r="A23" s="263" t="s">
        <v>216</v>
      </c>
      <c r="B23" s="252" t="s">
        <v>225</v>
      </c>
      <c r="C23" s="557" t="s">
        <v>208</v>
      </c>
      <c r="D23" s="558"/>
      <c r="E23" s="558"/>
      <c r="F23" s="558"/>
      <c r="G23" s="558"/>
      <c r="H23" s="558"/>
      <c r="I23" s="558"/>
      <c r="J23" s="558"/>
      <c r="K23" s="558"/>
      <c r="L23" s="559"/>
      <c r="M23" s="184" t="s">
        <v>226</v>
      </c>
      <c r="N23" s="557" t="s">
        <v>208</v>
      </c>
      <c r="O23" s="558"/>
      <c r="P23" s="558"/>
      <c r="Q23" s="559"/>
    </row>
    <row r="24" spans="1:17" hidden="1">
      <c r="A24" s="263" t="s">
        <v>216</v>
      </c>
      <c r="B24" s="252" t="s">
        <v>227</v>
      </c>
      <c r="C24" s="557" t="s">
        <v>208</v>
      </c>
      <c r="D24" s="558"/>
      <c r="E24" s="558"/>
      <c r="F24" s="558"/>
      <c r="G24" s="558"/>
      <c r="H24" s="558"/>
      <c r="I24" s="558"/>
      <c r="J24" s="558"/>
      <c r="K24" s="558"/>
      <c r="L24" s="559"/>
      <c r="M24" s="184" t="s">
        <v>228</v>
      </c>
      <c r="N24" s="557" t="s">
        <v>208</v>
      </c>
      <c r="O24" s="558"/>
      <c r="P24" s="558"/>
      <c r="Q24" s="559"/>
    </row>
    <row r="25" spans="1:17" hidden="1">
      <c r="A25" s="263" t="s">
        <v>216</v>
      </c>
      <c r="B25" s="252" t="s">
        <v>229</v>
      </c>
      <c r="C25" s="557" t="s">
        <v>208</v>
      </c>
      <c r="D25" s="558"/>
      <c r="E25" s="558"/>
      <c r="F25" s="558"/>
      <c r="G25" s="558"/>
      <c r="H25" s="558"/>
      <c r="I25" s="558"/>
      <c r="J25" s="558"/>
      <c r="K25" s="558"/>
      <c r="L25" s="559"/>
      <c r="M25" s="184" t="s">
        <v>230</v>
      </c>
      <c r="N25" s="557" t="s">
        <v>208</v>
      </c>
      <c r="O25" s="558"/>
      <c r="P25" s="558"/>
      <c r="Q25" s="559"/>
    </row>
    <row r="26" spans="1:17" hidden="1">
      <c r="A26" s="263" t="s">
        <v>216</v>
      </c>
      <c r="B26" s="252" t="s">
        <v>231</v>
      </c>
      <c r="C26" s="557" t="s">
        <v>208</v>
      </c>
      <c r="D26" s="558"/>
      <c r="E26" s="558"/>
      <c r="F26" s="558"/>
      <c r="G26" s="558"/>
      <c r="H26" s="558"/>
      <c r="I26" s="558"/>
      <c r="J26" s="558"/>
      <c r="K26" s="558"/>
      <c r="L26" s="559"/>
      <c r="M26" s="184" t="s">
        <v>232</v>
      </c>
      <c r="N26" s="557" t="s">
        <v>208</v>
      </c>
      <c r="O26" s="558"/>
      <c r="P26" s="558"/>
      <c r="Q26" s="559"/>
    </row>
    <row r="27" spans="1:17" hidden="1">
      <c r="A27" s="556" t="s">
        <v>208</v>
      </c>
      <c r="B27" s="556"/>
      <c r="C27" s="556"/>
      <c r="D27" s="556"/>
      <c r="E27" s="556"/>
      <c r="F27" s="556"/>
      <c r="G27" s="556"/>
      <c r="H27" s="556"/>
      <c r="I27" s="556"/>
      <c r="J27" s="556"/>
      <c r="K27" s="556"/>
      <c r="L27" s="556"/>
      <c r="M27" s="556"/>
      <c r="N27" s="556"/>
      <c r="O27" s="556"/>
      <c r="P27" s="556"/>
      <c r="Q27" s="556"/>
    </row>
    <row r="28" spans="1:17" hidden="1">
      <c r="A28" s="556" t="s">
        <v>208</v>
      </c>
      <c r="B28" s="556"/>
      <c r="C28" s="556"/>
      <c r="D28" s="556"/>
      <c r="E28" s="556"/>
      <c r="F28" s="556"/>
      <c r="G28" s="556"/>
      <c r="H28" s="556"/>
      <c r="I28" s="556"/>
      <c r="J28" s="556"/>
      <c r="K28" s="556"/>
      <c r="L28" s="556"/>
      <c r="M28" s="556"/>
      <c r="N28" s="556"/>
      <c r="O28" s="556"/>
      <c r="P28" s="556"/>
      <c r="Q28" s="556"/>
    </row>
    <row r="29" spans="1:17" hidden="1">
      <c r="A29" s="556" t="s">
        <v>208</v>
      </c>
      <c r="B29" s="556"/>
      <c r="C29" s="556"/>
      <c r="D29" s="556"/>
      <c r="E29" s="556"/>
      <c r="F29" s="556"/>
      <c r="G29" s="556"/>
      <c r="H29" s="556"/>
      <c r="I29" s="556"/>
      <c r="J29" s="556"/>
      <c r="K29" s="556"/>
      <c r="L29" s="556"/>
      <c r="M29" s="556"/>
      <c r="N29" s="556"/>
      <c r="O29" s="556"/>
      <c r="P29" s="556"/>
      <c r="Q29" s="556"/>
    </row>
    <row r="30" spans="1:17" hidden="1">
      <c r="A30" s="556" t="s">
        <v>208</v>
      </c>
      <c r="B30" s="556"/>
      <c r="C30" s="556"/>
      <c r="D30" s="556"/>
      <c r="E30" s="556"/>
      <c r="F30" s="556"/>
      <c r="G30" s="556"/>
      <c r="H30" s="556"/>
      <c r="I30" s="556"/>
      <c r="J30" s="556"/>
      <c r="K30" s="556"/>
      <c r="L30" s="556"/>
      <c r="M30" s="556"/>
      <c r="N30" s="556"/>
      <c r="O30" s="556"/>
      <c r="P30" s="556"/>
      <c r="Q30" s="556"/>
    </row>
    <row r="31" spans="1:17" hidden="1">
      <c r="A31" s="556" t="s">
        <v>208</v>
      </c>
      <c r="B31" s="556"/>
      <c r="C31" s="556"/>
      <c r="D31" s="556"/>
      <c r="E31" s="556"/>
      <c r="F31" s="556"/>
      <c r="G31" s="556"/>
      <c r="H31" s="556"/>
      <c r="I31" s="556"/>
      <c r="J31" s="556"/>
      <c r="K31" s="556"/>
      <c r="L31" s="556"/>
      <c r="M31" s="556"/>
      <c r="N31" s="556"/>
      <c r="O31" s="556"/>
      <c r="P31" s="556"/>
      <c r="Q31" s="556"/>
    </row>
    <row r="32" spans="1:17" hidden="1">
      <c r="A32" s="556" t="s">
        <v>208</v>
      </c>
      <c r="B32" s="556"/>
      <c r="C32" s="556"/>
      <c r="D32" s="556"/>
      <c r="E32" s="556"/>
      <c r="F32" s="556"/>
      <c r="G32" s="556"/>
      <c r="H32" s="556"/>
      <c r="I32" s="556"/>
      <c r="J32" s="556"/>
      <c r="K32" s="556"/>
      <c r="L32" s="556"/>
      <c r="M32" s="556"/>
      <c r="N32" s="556"/>
      <c r="O32" s="556"/>
      <c r="P32" s="556"/>
      <c r="Q32" s="556"/>
    </row>
    <row r="33" spans="1:17" hidden="1">
      <c r="A33" s="556" t="s">
        <v>208</v>
      </c>
      <c r="B33" s="556"/>
      <c r="C33" s="556"/>
      <c r="D33" s="556"/>
      <c r="E33" s="556"/>
      <c r="F33" s="556"/>
      <c r="G33" s="556"/>
      <c r="H33" s="556"/>
      <c r="I33" s="556"/>
      <c r="J33" s="556"/>
      <c r="K33" s="556"/>
      <c r="L33" s="556"/>
      <c r="M33" s="556"/>
      <c r="N33" s="556"/>
      <c r="O33" s="556"/>
      <c r="P33" s="556"/>
      <c r="Q33" s="556"/>
    </row>
    <row r="34" spans="1:17" hidden="1">
      <c r="A34" s="556" t="s">
        <v>208</v>
      </c>
      <c r="B34" s="556"/>
      <c r="C34" s="556"/>
      <c r="D34" s="556"/>
      <c r="E34" s="556"/>
      <c r="F34" s="556"/>
      <c r="G34" s="556"/>
      <c r="H34" s="556"/>
      <c r="I34" s="556"/>
      <c r="J34" s="556"/>
      <c r="K34" s="556"/>
      <c r="L34" s="556"/>
      <c r="M34" s="556"/>
      <c r="N34" s="556"/>
      <c r="O34" s="556"/>
      <c r="P34" s="556"/>
      <c r="Q34" s="556"/>
    </row>
    <row r="35" spans="1:17" hidden="1">
      <c r="A35" s="556" t="s">
        <v>208</v>
      </c>
      <c r="B35" s="556"/>
      <c r="C35" s="556"/>
      <c r="D35" s="556"/>
      <c r="E35" s="556"/>
      <c r="F35" s="556"/>
      <c r="G35" s="556"/>
      <c r="H35" s="556"/>
      <c r="I35" s="556"/>
      <c r="J35" s="556"/>
      <c r="K35" s="556"/>
      <c r="L35" s="556"/>
      <c r="M35" s="556"/>
      <c r="N35" s="556"/>
      <c r="O35" s="556"/>
      <c r="P35" s="556"/>
      <c r="Q35" s="556"/>
    </row>
    <row r="36" spans="1:17" hidden="1">
      <c r="A36" s="556" t="s">
        <v>208</v>
      </c>
      <c r="B36" s="556"/>
      <c r="C36" s="556"/>
      <c r="D36" s="556"/>
      <c r="E36" s="556"/>
      <c r="F36" s="556"/>
      <c r="G36" s="556"/>
      <c r="H36" s="556"/>
      <c r="I36" s="556"/>
      <c r="J36" s="556"/>
      <c r="K36" s="556"/>
      <c r="L36" s="556"/>
      <c r="M36" s="556"/>
      <c r="N36" s="556"/>
      <c r="O36" s="556"/>
      <c r="P36" s="556"/>
      <c r="Q36" s="556"/>
    </row>
    <row r="37" spans="1:17" hidden="1">
      <c r="A37" s="556" t="s">
        <v>208</v>
      </c>
      <c r="B37" s="556"/>
      <c r="C37" s="556"/>
      <c r="D37" s="556"/>
      <c r="E37" s="556"/>
      <c r="F37" s="556"/>
      <c r="G37" s="556"/>
      <c r="H37" s="556"/>
      <c r="I37" s="556"/>
      <c r="J37" s="556"/>
      <c r="K37" s="556"/>
      <c r="L37" s="556"/>
      <c r="M37" s="556"/>
      <c r="N37" s="556"/>
      <c r="O37" s="556"/>
      <c r="P37" s="556"/>
      <c r="Q37" s="556"/>
    </row>
    <row r="38" spans="1:17" hidden="1">
      <c r="A38" s="556" t="s">
        <v>208</v>
      </c>
      <c r="B38" s="556"/>
      <c r="C38" s="556"/>
      <c r="D38" s="556"/>
      <c r="E38" s="556"/>
      <c r="F38" s="556"/>
      <c r="G38" s="556"/>
      <c r="H38" s="556"/>
      <c r="I38" s="556"/>
      <c r="J38" s="556"/>
      <c r="K38" s="556"/>
      <c r="L38" s="556"/>
      <c r="M38" s="556"/>
      <c r="N38" s="556"/>
      <c r="O38" s="556"/>
      <c r="P38" s="556"/>
      <c r="Q38" s="556"/>
    </row>
    <row r="39" spans="1:17" hidden="1">
      <c r="A39" s="556" t="s">
        <v>208</v>
      </c>
      <c r="B39" s="556"/>
      <c r="C39" s="556"/>
      <c r="D39" s="556"/>
      <c r="E39" s="556"/>
      <c r="F39" s="556"/>
      <c r="G39" s="556"/>
      <c r="H39" s="556"/>
      <c r="I39" s="556"/>
      <c r="J39" s="556"/>
      <c r="K39" s="556"/>
      <c r="L39" s="556"/>
      <c r="M39" s="556"/>
      <c r="N39" s="556"/>
      <c r="O39" s="556"/>
      <c r="P39" s="556"/>
      <c r="Q39" s="556"/>
    </row>
    <row r="40" spans="1:17" hidden="1">
      <c r="A40" s="556" t="s">
        <v>208</v>
      </c>
      <c r="B40" s="556"/>
      <c r="C40" s="556"/>
      <c r="D40" s="556"/>
      <c r="E40" s="556"/>
      <c r="F40" s="556"/>
      <c r="G40" s="556"/>
      <c r="H40" s="556"/>
      <c r="I40" s="556"/>
      <c r="J40" s="556"/>
      <c r="K40" s="556"/>
      <c r="L40" s="556"/>
      <c r="M40" s="556"/>
      <c r="N40" s="556"/>
      <c r="O40" s="556"/>
      <c r="P40" s="556"/>
      <c r="Q40" s="556"/>
    </row>
    <row r="41" spans="1:17" hidden="1">
      <c r="A41" s="556" t="s">
        <v>208</v>
      </c>
      <c r="B41" s="556"/>
      <c r="C41" s="556"/>
      <c r="D41" s="556"/>
      <c r="E41" s="556"/>
      <c r="F41" s="556"/>
      <c r="G41" s="556"/>
      <c r="H41" s="556"/>
      <c r="I41" s="556"/>
      <c r="J41" s="556"/>
      <c r="K41" s="556"/>
      <c r="L41" s="556"/>
      <c r="M41" s="556"/>
      <c r="N41" s="556"/>
      <c r="O41" s="556"/>
      <c r="P41" s="556"/>
      <c r="Q41" s="556"/>
    </row>
    <row r="42" spans="1:17" hidden="1">
      <c r="A42" s="556" t="s">
        <v>208</v>
      </c>
      <c r="B42" s="556"/>
      <c r="C42" s="556"/>
      <c r="D42" s="556"/>
      <c r="E42" s="556"/>
      <c r="F42" s="556"/>
      <c r="G42" s="556"/>
      <c r="H42" s="556"/>
      <c r="I42" s="556"/>
      <c r="J42" s="556"/>
      <c r="K42" s="556"/>
      <c r="L42" s="556"/>
      <c r="M42" s="556"/>
      <c r="N42" s="556"/>
      <c r="O42" s="556"/>
      <c r="P42" s="556"/>
      <c r="Q42" s="556"/>
    </row>
    <row r="43" spans="1:17" hidden="1">
      <c r="A43" s="556" t="s">
        <v>208</v>
      </c>
      <c r="B43" s="556"/>
      <c r="C43" s="556"/>
      <c r="D43" s="556"/>
      <c r="E43" s="556"/>
      <c r="F43" s="556"/>
      <c r="G43" s="556"/>
      <c r="H43" s="556"/>
      <c r="I43" s="556"/>
      <c r="J43" s="556"/>
      <c r="K43" s="556"/>
      <c r="L43" s="556"/>
      <c r="M43" s="556"/>
      <c r="N43" s="556"/>
      <c r="O43" s="556"/>
      <c r="P43" s="556"/>
      <c r="Q43" s="556"/>
    </row>
    <row r="44" spans="1:17" hidden="1">
      <c r="A44" s="556" t="s">
        <v>208</v>
      </c>
      <c r="B44" s="556"/>
      <c r="C44" s="556"/>
      <c r="D44" s="556"/>
      <c r="E44" s="556"/>
      <c r="F44" s="556"/>
      <c r="G44" s="556"/>
      <c r="H44" s="556"/>
      <c r="I44" s="556"/>
      <c r="J44" s="556"/>
      <c r="K44" s="556"/>
      <c r="L44" s="556"/>
      <c r="M44" s="556"/>
      <c r="N44" s="556"/>
      <c r="O44" s="556"/>
      <c r="P44" s="556"/>
      <c r="Q44" s="556"/>
    </row>
    <row r="45" spans="1:17" hidden="1">
      <c r="A45" s="556" t="s">
        <v>208</v>
      </c>
      <c r="B45" s="556"/>
      <c r="C45" s="556"/>
      <c r="D45" s="556"/>
      <c r="E45" s="556"/>
      <c r="F45" s="556"/>
      <c r="G45" s="556"/>
      <c r="H45" s="556"/>
      <c r="I45" s="556"/>
      <c r="J45" s="556"/>
      <c r="K45" s="556"/>
      <c r="L45" s="556"/>
      <c r="M45" s="556"/>
      <c r="N45" s="556"/>
      <c r="O45" s="556"/>
      <c r="P45" s="556"/>
      <c r="Q45" s="556"/>
    </row>
    <row r="46" spans="1:17" hidden="1">
      <c r="A46" s="556" t="s">
        <v>208</v>
      </c>
      <c r="B46" s="556"/>
      <c r="C46" s="556"/>
      <c r="D46" s="556"/>
      <c r="E46" s="556"/>
      <c r="F46" s="556"/>
      <c r="G46" s="556"/>
      <c r="H46" s="556"/>
      <c r="I46" s="556"/>
      <c r="J46" s="556"/>
      <c r="K46" s="556"/>
      <c r="L46" s="556"/>
      <c r="M46" s="556"/>
      <c r="N46" s="556"/>
      <c r="O46" s="556"/>
      <c r="P46" s="556"/>
      <c r="Q46" s="556"/>
    </row>
    <row r="47" spans="1:17" hidden="1">
      <c r="A47" s="556" t="s">
        <v>208</v>
      </c>
      <c r="B47" s="556"/>
      <c r="C47" s="556"/>
      <c r="D47" s="556"/>
      <c r="E47" s="556"/>
      <c r="F47" s="556"/>
      <c r="G47" s="556"/>
      <c r="H47" s="556"/>
      <c r="I47" s="556"/>
      <c r="J47" s="556"/>
      <c r="K47" s="556"/>
      <c r="L47" s="556"/>
      <c r="M47" s="556"/>
      <c r="N47" s="556"/>
      <c r="O47" s="556"/>
      <c r="P47" s="556"/>
      <c r="Q47" s="556"/>
    </row>
    <row r="48" spans="1:17" hidden="1">
      <c r="A48" s="556" t="s">
        <v>208</v>
      </c>
      <c r="B48" s="556"/>
      <c r="C48" s="556"/>
      <c r="D48" s="556"/>
      <c r="E48" s="556"/>
      <c r="F48" s="556"/>
      <c r="G48" s="556"/>
      <c r="H48" s="556"/>
      <c r="I48" s="556"/>
      <c r="J48" s="556"/>
      <c r="K48" s="556"/>
      <c r="L48" s="556"/>
      <c r="M48" s="556"/>
      <c r="N48" s="556"/>
      <c r="O48" s="556"/>
      <c r="P48" s="556"/>
      <c r="Q48" s="556"/>
    </row>
    <row r="49" spans="1:17" hidden="1">
      <c r="A49" s="556" t="s">
        <v>208</v>
      </c>
      <c r="B49" s="556"/>
      <c r="C49" s="556"/>
      <c r="D49" s="556"/>
      <c r="E49" s="556"/>
      <c r="F49" s="556"/>
      <c r="G49" s="556"/>
      <c r="H49" s="556"/>
      <c r="I49" s="556"/>
      <c r="J49" s="556"/>
      <c r="K49" s="556"/>
      <c r="L49" s="556"/>
      <c r="M49" s="556"/>
      <c r="N49" s="556"/>
      <c r="O49" s="556"/>
      <c r="P49" s="556"/>
      <c r="Q49" s="556"/>
    </row>
    <row r="50" spans="1:17" hidden="1">
      <c r="A50" s="556" t="s">
        <v>208</v>
      </c>
      <c r="B50" s="556"/>
      <c r="C50" s="556"/>
      <c r="D50" s="556"/>
      <c r="E50" s="556"/>
      <c r="F50" s="556"/>
      <c r="G50" s="556"/>
      <c r="H50" s="556"/>
      <c r="I50" s="556"/>
      <c r="J50" s="556"/>
      <c r="K50" s="556"/>
      <c r="L50" s="556"/>
      <c r="M50" s="556"/>
      <c r="N50" s="556"/>
      <c r="O50" s="556"/>
      <c r="P50" s="556"/>
      <c r="Q50" s="556"/>
    </row>
    <row r="51" spans="1:17" hidden="1">
      <c r="A51" s="556" t="s">
        <v>208</v>
      </c>
      <c r="B51" s="556"/>
      <c r="C51" s="556"/>
      <c r="D51" s="556"/>
      <c r="E51" s="556"/>
      <c r="F51" s="556"/>
      <c r="G51" s="556"/>
      <c r="H51" s="556"/>
      <c r="I51" s="556"/>
      <c r="J51" s="556"/>
      <c r="K51" s="556"/>
      <c r="L51" s="556"/>
      <c r="M51" s="556"/>
      <c r="N51" s="556"/>
      <c r="O51" s="556"/>
      <c r="P51" s="556"/>
      <c r="Q51" s="556"/>
    </row>
    <row r="52" spans="1:17" hidden="1">
      <c r="A52" s="556" t="s">
        <v>208</v>
      </c>
      <c r="B52" s="556"/>
      <c r="C52" s="556"/>
      <c r="D52" s="556"/>
      <c r="E52" s="556"/>
      <c r="F52" s="556"/>
      <c r="G52" s="556"/>
      <c r="H52" s="556"/>
      <c r="I52" s="556"/>
      <c r="J52" s="556"/>
      <c r="K52" s="556"/>
      <c r="L52" s="556"/>
      <c r="M52" s="556"/>
      <c r="N52" s="556"/>
      <c r="O52" s="556"/>
      <c r="P52" s="556"/>
      <c r="Q52" s="556"/>
    </row>
    <row r="53" spans="1:17" hidden="1">
      <c r="A53" s="556" t="s">
        <v>208</v>
      </c>
      <c r="B53" s="556"/>
      <c r="C53" s="556"/>
      <c r="D53" s="556"/>
      <c r="E53" s="556"/>
      <c r="F53" s="556"/>
      <c r="G53" s="556"/>
      <c r="H53" s="556"/>
      <c r="I53" s="556"/>
      <c r="J53" s="556"/>
      <c r="K53" s="556"/>
      <c r="L53" s="556"/>
      <c r="M53" s="556"/>
      <c r="N53" s="556"/>
      <c r="O53" s="556"/>
      <c r="P53" s="556"/>
      <c r="Q53" s="556"/>
    </row>
    <row r="54" spans="1:17" hidden="1">
      <c r="A54" s="556" t="s">
        <v>208</v>
      </c>
      <c r="B54" s="556"/>
      <c r="C54" s="556"/>
      <c r="D54" s="556"/>
      <c r="E54" s="556"/>
      <c r="F54" s="556"/>
      <c r="G54" s="556"/>
      <c r="H54" s="556"/>
      <c r="I54" s="556"/>
      <c r="J54" s="556"/>
      <c r="K54" s="556"/>
      <c r="L54" s="556"/>
      <c r="M54" s="556"/>
      <c r="N54" s="556"/>
      <c r="O54" s="556"/>
      <c r="P54" s="556"/>
      <c r="Q54" s="556"/>
    </row>
    <row r="55" spans="1:17" hidden="1">
      <c r="A55" s="556" t="s">
        <v>208</v>
      </c>
      <c r="B55" s="556"/>
      <c r="C55" s="556"/>
      <c r="D55" s="556"/>
      <c r="E55" s="556"/>
      <c r="F55" s="556"/>
      <c r="G55" s="556"/>
      <c r="H55" s="556"/>
      <c r="I55" s="556"/>
      <c r="J55" s="556"/>
      <c r="K55" s="556"/>
      <c r="L55" s="556"/>
      <c r="M55" s="556"/>
      <c r="N55" s="556"/>
      <c r="O55" s="556"/>
      <c r="P55" s="556"/>
      <c r="Q55" s="556"/>
    </row>
    <row r="56" spans="1:17" hidden="1">
      <c r="A56" s="556" t="s">
        <v>208</v>
      </c>
      <c r="B56" s="556"/>
      <c r="C56" s="556"/>
      <c r="D56" s="556"/>
      <c r="E56" s="556"/>
      <c r="F56" s="556"/>
      <c r="G56" s="556"/>
      <c r="H56" s="556"/>
      <c r="I56" s="556"/>
      <c r="J56" s="556"/>
      <c r="K56" s="556"/>
      <c r="L56" s="556"/>
      <c r="M56" s="556"/>
      <c r="N56" s="556"/>
      <c r="O56" s="556"/>
      <c r="P56" s="556"/>
      <c r="Q56" s="556"/>
    </row>
    <row r="57" spans="1:17" hidden="1">
      <c r="A57" s="556" t="s">
        <v>208</v>
      </c>
      <c r="B57" s="556"/>
      <c r="C57" s="556"/>
      <c r="D57" s="556"/>
      <c r="E57" s="556"/>
      <c r="F57" s="556"/>
      <c r="G57" s="556"/>
      <c r="H57" s="556"/>
      <c r="I57" s="556"/>
      <c r="J57" s="556"/>
      <c r="K57" s="556"/>
      <c r="L57" s="556"/>
      <c r="M57" s="556"/>
      <c r="N57" s="556"/>
      <c r="O57" s="556"/>
      <c r="P57" s="556"/>
      <c r="Q57" s="556"/>
    </row>
    <row r="58" spans="1:17" hidden="1">
      <c r="A58" s="556" t="s">
        <v>208</v>
      </c>
      <c r="B58" s="556"/>
      <c r="C58" s="556"/>
      <c r="D58" s="556"/>
      <c r="E58" s="556"/>
      <c r="F58" s="556"/>
      <c r="G58" s="556"/>
      <c r="H58" s="556"/>
      <c r="I58" s="556"/>
      <c r="J58" s="556"/>
      <c r="K58" s="556"/>
      <c r="L58" s="556"/>
      <c r="M58" s="556"/>
      <c r="N58" s="556"/>
      <c r="O58" s="556"/>
      <c r="P58" s="556"/>
      <c r="Q58" s="556"/>
    </row>
    <row r="59" spans="1:17" hidden="1">
      <c r="A59" s="556" t="s">
        <v>208</v>
      </c>
      <c r="B59" s="556"/>
      <c r="C59" s="556"/>
      <c r="D59" s="556"/>
      <c r="E59" s="556"/>
      <c r="F59" s="556"/>
      <c r="G59" s="556"/>
      <c r="H59" s="556"/>
      <c r="I59" s="556"/>
      <c r="J59" s="556"/>
      <c r="K59" s="556"/>
      <c r="L59" s="556"/>
      <c r="M59" s="556"/>
      <c r="N59" s="556"/>
      <c r="O59" s="556"/>
      <c r="P59" s="556"/>
      <c r="Q59" s="556"/>
    </row>
    <row r="60" spans="1:17" hidden="1">
      <c r="A60" s="556" t="s">
        <v>208</v>
      </c>
      <c r="B60" s="556"/>
      <c r="C60" s="556"/>
      <c r="D60" s="556"/>
      <c r="E60" s="556"/>
      <c r="F60" s="556"/>
      <c r="G60" s="556"/>
      <c r="H60" s="556"/>
      <c r="I60" s="556"/>
      <c r="J60" s="556"/>
      <c r="K60" s="556"/>
      <c r="L60" s="556"/>
      <c r="M60" s="556"/>
      <c r="N60" s="556"/>
      <c r="O60" s="556"/>
      <c r="P60" s="556"/>
      <c r="Q60" s="556"/>
    </row>
    <row r="61" spans="1:17" hidden="1">
      <c r="A61" s="556" t="s">
        <v>208</v>
      </c>
      <c r="B61" s="556"/>
      <c r="C61" s="556"/>
      <c r="D61" s="556"/>
      <c r="E61" s="556"/>
      <c r="F61" s="556"/>
      <c r="G61" s="556"/>
      <c r="H61" s="556"/>
      <c r="I61" s="556"/>
      <c r="J61" s="556"/>
      <c r="K61" s="556"/>
      <c r="L61" s="556"/>
      <c r="M61" s="556"/>
      <c r="N61" s="556"/>
      <c r="O61" s="556"/>
      <c r="P61" s="556"/>
      <c r="Q61" s="556"/>
    </row>
    <row r="62" spans="1:17" hidden="1">
      <c r="A62" s="556" t="s">
        <v>208</v>
      </c>
      <c r="B62" s="556"/>
      <c r="C62" s="556"/>
      <c r="D62" s="556"/>
      <c r="E62" s="556"/>
      <c r="F62" s="556"/>
      <c r="G62" s="556"/>
      <c r="H62" s="556"/>
      <c r="I62" s="556"/>
      <c r="J62" s="556"/>
      <c r="K62" s="556"/>
      <c r="L62" s="556"/>
      <c r="M62" s="556"/>
      <c r="N62" s="556"/>
      <c r="O62" s="556"/>
      <c r="P62" s="556"/>
      <c r="Q62" s="556"/>
    </row>
    <row r="63" spans="1:17" hidden="1">
      <c r="A63" s="556" t="s">
        <v>208</v>
      </c>
      <c r="B63" s="556"/>
      <c r="C63" s="556"/>
      <c r="D63" s="556"/>
      <c r="E63" s="556"/>
      <c r="F63" s="556"/>
      <c r="G63" s="556"/>
      <c r="H63" s="556"/>
      <c r="I63" s="556"/>
      <c r="J63" s="556"/>
      <c r="K63" s="556"/>
      <c r="L63" s="556"/>
      <c r="M63" s="556"/>
      <c r="N63" s="556"/>
      <c r="O63" s="556"/>
      <c r="P63" s="556"/>
      <c r="Q63" s="556"/>
    </row>
    <row r="64" spans="1:17" hidden="1">
      <c r="A64" s="556" t="s">
        <v>208</v>
      </c>
      <c r="B64" s="556"/>
      <c r="C64" s="556"/>
      <c r="D64" s="556"/>
      <c r="E64" s="556"/>
      <c r="F64" s="556"/>
      <c r="G64" s="556"/>
      <c r="H64" s="556"/>
      <c r="I64" s="556"/>
      <c r="J64" s="556"/>
      <c r="K64" s="556"/>
      <c r="L64" s="556"/>
      <c r="M64" s="556"/>
      <c r="N64" s="556"/>
      <c r="O64" s="556"/>
      <c r="P64" s="556"/>
      <c r="Q64" s="556"/>
    </row>
    <row r="65" spans="1:23" hidden="1">
      <c r="A65" s="556" t="s">
        <v>208</v>
      </c>
      <c r="B65" s="556"/>
      <c r="C65" s="556"/>
      <c r="D65" s="556"/>
      <c r="E65" s="556"/>
      <c r="F65" s="556"/>
      <c r="G65" s="556"/>
      <c r="H65" s="556"/>
      <c r="I65" s="556"/>
      <c r="J65" s="556"/>
      <c r="K65" s="556"/>
      <c r="L65" s="556"/>
      <c r="M65" s="556"/>
      <c r="N65" s="556"/>
      <c r="O65" s="556"/>
      <c r="P65" s="556"/>
      <c r="Q65" s="556"/>
    </row>
    <row r="66" spans="1:23" hidden="1">
      <c r="A66" s="556" t="s">
        <v>208</v>
      </c>
      <c r="B66" s="556"/>
      <c r="C66" s="556"/>
      <c r="D66" s="556"/>
      <c r="E66" s="556"/>
      <c r="F66" s="556"/>
      <c r="G66" s="556"/>
      <c r="H66" s="556"/>
      <c r="I66" s="556"/>
      <c r="J66" s="556"/>
      <c r="K66" s="556"/>
      <c r="L66" s="556"/>
      <c r="M66" s="556"/>
      <c r="N66" s="556"/>
      <c r="O66" s="556"/>
      <c r="P66" s="556"/>
      <c r="Q66" s="556"/>
    </row>
    <row r="67" spans="1:23" hidden="1">
      <c r="A67" s="556" t="s">
        <v>208</v>
      </c>
      <c r="B67" s="556"/>
      <c r="C67" s="556"/>
      <c r="D67" s="556"/>
      <c r="E67" s="556"/>
      <c r="F67" s="556"/>
      <c r="G67" s="556"/>
      <c r="H67" s="556"/>
      <c r="I67" s="556"/>
      <c r="J67" s="556"/>
      <c r="K67" s="556"/>
      <c r="L67" s="556"/>
      <c r="M67" s="556"/>
      <c r="N67" s="556"/>
      <c r="O67" s="556"/>
      <c r="P67" s="556"/>
      <c r="Q67" s="556"/>
    </row>
    <row r="68" spans="1:23" hidden="1">
      <c r="A68" s="556" t="s">
        <v>208</v>
      </c>
      <c r="B68" s="556"/>
      <c r="C68" s="556"/>
      <c r="D68" s="556"/>
      <c r="E68" s="556"/>
      <c r="F68" s="556"/>
      <c r="G68" s="556"/>
      <c r="H68" s="556"/>
      <c r="I68" s="556"/>
      <c r="J68" s="556"/>
      <c r="K68" s="556"/>
      <c r="L68" s="556"/>
      <c r="M68" s="556"/>
      <c r="N68" s="556"/>
      <c r="O68" s="556"/>
      <c r="P68" s="556"/>
      <c r="Q68" s="556"/>
    </row>
    <row r="69" spans="1:23" hidden="1">
      <c r="A69" s="556" t="s">
        <v>208</v>
      </c>
      <c r="B69" s="556"/>
      <c r="C69" s="556"/>
      <c r="D69" s="556"/>
      <c r="E69" s="556"/>
      <c r="F69" s="556"/>
      <c r="G69" s="556"/>
      <c r="H69" s="556"/>
      <c r="I69" s="556"/>
      <c r="J69" s="556"/>
      <c r="K69" s="556"/>
      <c r="L69" s="556"/>
      <c r="M69" s="556"/>
      <c r="N69" s="556"/>
      <c r="O69" s="556"/>
      <c r="P69" s="556"/>
      <c r="Q69" s="556"/>
    </row>
    <row r="70" spans="1:23" hidden="1">
      <c r="A70" s="556" t="s">
        <v>208</v>
      </c>
      <c r="B70" s="556"/>
      <c r="C70" s="556"/>
      <c r="D70" s="556"/>
      <c r="E70" s="556"/>
      <c r="F70" s="556"/>
      <c r="G70" s="556"/>
      <c r="H70" s="556"/>
      <c r="I70" s="556"/>
      <c r="J70" s="556"/>
      <c r="K70" s="556"/>
      <c r="L70" s="556"/>
      <c r="M70" s="556"/>
      <c r="N70" s="556"/>
      <c r="O70" s="556"/>
      <c r="P70" s="556"/>
      <c r="Q70" s="556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2" t="s">
        <v>235</v>
      </c>
      <c r="H71" s="423" t="s">
        <v>236</v>
      </c>
      <c r="I71" s="422" t="s">
        <v>237</v>
      </c>
      <c r="J71" s="422" t="s">
        <v>238</v>
      </c>
      <c r="K71" s="521" t="s">
        <v>239</v>
      </c>
      <c r="L71" s="522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57" t="s">
        <v>208</v>
      </c>
      <c r="D72" s="558"/>
      <c r="E72" s="558"/>
      <c r="F72" s="558"/>
      <c r="G72" s="558"/>
      <c r="H72" s="558"/>
      <c r="I72" s="558"/>
      <c r="J72" s="558"/>
      <c r="K72" s="558"/>
      <c r="L72" s="559"/>
      <c r="M72" s="184" t="s">
        <v>242</v>
      </c>
      <c r="N72" s="557" t="s">
        <v>208</v>
      </c>
      <c r="O72" s="558"/>
      <c r="P72" s="558"/>
      <c r="Q72" s="559"/>
    </row>
    <row r="73" spans="1:23">
      <c r="A73" s="528" t="s">
        <v>179</v>
      </c>
      <c r="B73" s="529"/>
      <c r="C73" s="529"/>
      <c r="D73" s="529"/>
      <c r="E73" s="529"/>
      <c r="F73" s="529"/>
      <c r="G73" s="529"/>
      <c r="H73" s="529"/>
      <c r="I73" s="529"/>
      <c r="J73" s="529"/>
      <c r="K73" s="529"/>
      <c r="L73" s="529"/>
      <c r="M73" s="529"/>
      <c r="N73" s="529"/>
      <c r="O73" s="529"/>
      <c r="P73" s="529"/>
      <c r="Q73" s="529"/>
    </row>
    <row r="74" spans="1:23">
      <c r="A74" s="95" t="s">
        <v>4</v>
      </c>
      <c r="B74" s="95" t="s">
        <v>5</v>
      </c>
      <c r="C74" s="532" t="s">
        <v>180</v>
      </c>
      <c r="D74" s="532"/>
      <c r="E74" s="532" t="s">
        <v>7</v>
      </c>
      <c r="F74" s="532"/>
      <c r="G74" s="530" t="s">
        <v>11</v>
      </c>
      <c r="H74" s="531"/>
      <c r="I74" s="530" t="s">
        <v>12</v>
      </c>
      <c r="J74" s="533"/>
      <c r="K74" s="552" t="s">
        <v>181</v>
      </c>
      <c r="L74" s="552"/>
      <c r="M74" s="95" t="s">
        <v>5</v>
      </c>
      <c r="N74" s="552" t="s">
        <v>243</v>
      </c>
      <c r="O74" s="534"/>
      <c r="P74" s="553" t="s">
        <v>244</v>
      </c>
      <c r="Q74" s="554"/>
      <c r="R74" s="555" t="s">
        <v>245</v>
      </c>
      <c r="S74" s="550"/>
      <c r="T74" s="546" t="s">
        <v>246</v>
      </c>
      <c r="U74" s="547"/>
      <c r="V74" s="548" t="s">
        <v>247</v>
      </c>
      <c r="W74" s="548"/>
    </row>
    <row r="75" spans="1:23">
      <c r="A75" s="515" t="s">
        <v>13</v>
      </c>
      <c r="B75" s="515" t="s">
        <v>14</v>
      </c>
      <c r="C75" s="523" t="s">
        <v>182</v>
      </c>
      <c r="D75" s="523"/>
      <c r="E75" s="523" t="s">
        <v>16</v>
      </c>
      <c r="F75" s="523"/>
      <c r="G75" s="524" t="s">
        <v>20</v>
      </c>
      <c r="H75" s="549"/>
      <c r="I75" s="524" t="s">
        <v>21</v>
      </c>
      <c r="J75" s="525"/>
      <c r="K75" s="534" t="s">
        <v>183</v>
      </c>
      <c r="L75" s="534"/>
      <c r="M75" s="418" t="s">
        <v>14</v>
      </c>
      <c r="N75" s="534" t="s">
        <v>248</v>
      </c>
      <c r="O75" s="534"/>
      <c r="P75" s="534" t="s">
        <v>249</v>
      </c>
      <c r="Q75" s="534"/>
      <c r="R75" s="550" t="s">
        <v>250</v>
      </c>
      <c r="S75" s="550"/>
      <c r="T75" s="503" t="s">
        <v>251</v>
      </c>
      <c r="U75" s="547"/>
      <c r="V75" s="551" t="s">
        <v>252</v>
      </c>
      <c r="W75" s="551"/>
    </row>
    <row r="76" spans="1:23">
      <c r="A76" s="516"/>
      <c r="B76" s="516"/>
      <c r="C76" s="515" t="s">
        <v>22</v>
      </c>
      <c r="D76" s="515"/>
      <c r="E76" s="515" t="s">
        <v>22</v>
      </c>
      <c r="F76" s="515"/>
      <c r="G76" s="515" t="s">
        <v>22</v>
      </c>
      <c r="H76" s="515"/>
      <c r="I76" s="515" t="s">
        <v>22</v>
      </c>
      <c r="J76" s="515"/>
      <c r="K76" s="515" t="s">
        <v>22</v>
      </c>
      <c r="L76" s="515"/>
      <c r="M76" s="419"/>
      <c r="N76" s="544" t="s">
        <v>22</v>
      </c>
      <c r="O76" s="544"/>
      <c r="P76" s="544" t="s">
        <v>22</v>
      </c>
      <c r="Q76" s="544"/>
      <c r="R76" s="545" t="s">
        <v>22</v>
      </c>
      <c r="S76" s="545"/>
      <c r="T76" s="544" t="s">
        <v>22</v>
      </c>
      <c r="U76" s="544"/>
      <c r="V76" s="534" t="s">
        <v>22</v>
      </c>
      <c r="W76" s="534"/>
    </row>
    <row r="77" spans="1:23" ht="26.4">
      <c r="A77" s="250"/>
      <c r="B77" s="418"/>
      <c r="C77" s="385" t="s">
        <v>184</v>
      </c>
      <c r="D77" s="385" t="s">
        <v>185</v>
      </c>
      <c r="E77" s="385" t="s">
        <v>186</v>
      </c>
      <c r="F77" s="385" t="s">
        <v>187</v>
      </c>
      <c r="G77" s="385" t="s">
        <v>188</v>
      </c>
      <c r="H77" s="385" t="s">
        <v>189</v>
      </c>
      <c r="I77" s="385" t="s">
        <v>190</v>
      </c>
      <c r="J77" s="385" t="s">
        <v>191</v>
      </c>
      <c r="K77" s="385" t="s">
        <v>192</v>
      </c>
      <c r="L77" s="385" t="s">
        <v>193</v>
      </c>
      <c r="M77" s="420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4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35" t="s">
        <v>208</v>
      </c>
      <c r="B79" s="536"/>
      <c r="C79" s="536"/>
      <c r="D79" s="536"/>
      <c r="E79" s="536"/>
      <c r="F79" s="536"/>
      <c r="G79" s="536"/>
      <c r="H79" s="536"/>
      <c r="I79" s="536"/>
      <c r="J79" s="536"/>
      <c r="K79" s="536"/>
      <c r="L79" s="536"/>
      <c r="M79" s="536"/>
      <c r="N79" s="536"/>
      <c r="O79" s="536"/>
      <c r="P79" s="536"/>
      <c r="Q79" s="536"/>
      <c r="R79" s="536"/>
      <c r="S79" s="536"/>
      <c r="T79" s="536"/>
      <c r="U79" s="536"/>
      <c r="V79" s="536"/>
      <c r="W79" s="537"/>
    </row>
    <row r="81" spans="1:23">
      <c r="A81" s="129" t="s">
        <v>160</v>
      </c>
      <c r="B81" s="538" t="s">
        <v>255</v>
      </c>
      <c r="C81" s="538"/>
      <c r="D81" s="538"/>
      <c r="E81" s="538"/>
      <c r="F81" s="538"/>
      <c r="G81" s="538"/>
      <c r="H81" s="538"/>
      <c r="I81" s="538"/>
      <c r="J81" s="538"/>
      <c r="K81" s="538"/>
      <c r="L81" s="538"/>
      <c r="M81" s="538"/>
      <c r="N81" s="6"/>
      <c r="O81" s="6"/>
    </row>
    <row r="82" spans="1:23">
      <c r="A82" s="32" t="s">
        <v>256</v>
      </c>
      <c r="B82" s="539" t="s">
        <v>257</v>
      </c>
      <c r="C82" s="540"/>
      <c r="D82" s="540"/>
      <c r="E82" s="540"/>
      <c r="F82" s="540"/>
      <c r="G82" s="540"/>
      <c r="H82" s="540"/>
      <c r="I82" s="540"/>
      <c r="J82" s="540"/>
      <c r="K82" s="540"/>
      <c r="L82" s="540"/>
      <c r="M82" s="541"/>
      <c r="N82" s="4"/>
      <c r="O82" s="4"/>
    </row>
    <row r="83" spans="1:23">
      <c r="A83" s="32" t="s">
        <v>164</v>
      </c>
      <c r="B83" s="542" t="s">
        <v>258</v>
      </c>
      <c r="C83" s="542"/>
      <c r="D83" s="542"/>
      <c r="E83" s="542"/>
      <c r="F83" s="542"/>
      <c r="G83" s="542"/>
      <c r="H83" s="542"/>
      <c r="I83" s="542"/>
      <c r="J83" s="542"/>
      <c r="K83" s="542"/>
      <c r="L83" s="542"/>
      <c r="M83" s="542"/>
      <c r="N83" s="4"/>
      <c r="O83" s="4"/>
    </row>
    <row r="84" spans="1:23">
      <c r="A84" s="425" t="s">
        <v>259</v>
      </c>
      <c r="B84" s="543" t="s">
        <v>175</v>
      </c>
      <c r="C84" s="543"/>
      <c r="D84" s="543"/>
      <c r="E84" s="543"/>
      <c r="F84" s="543"/>
      <c r="G84" s="543"/>
      <c r="H84" s="543"/>
      <c r="I84" s="543"/>
      <c r="J84" s="543"/>
      <c r="K84" s="543"/>
      <c r="L84" s="543"/>
      <c r="M84" s="543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5" t="s">
        <v>172</v>
      </c>
      <c r="B85" s="543" t="s">
        <v>173</v>
      </c>
      <c r="C85" s="543"/>
      <c r="D85" s="543"/>
      <c r="E85" s="543"/>
      <c r="F85" s="543"/>
      <c r="G85" s="543"/>
      <c r="H85" s="543"/>
      <c r="I85" s="543"/>
      <c r="J85" s="543"/>
      <c r="K85" s="543"/>
      <c r="L85" s="543"/>
      <c r="M85" s="543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5" t="s">
        <v>260</v>
      </c>
      <c r="B86" s="543" t="s">
        <v>261</v>
      </c>
      <c r="C86" s="543"/>
      <c r="D86" s="543"/>
      <c r="E86" s="543"/>
      <c r="F86" s="543"/>
      <c r="G86" s="543"/>
      <c r="H86" s="543"/>
      <c r="I86" s="543"/>
      <c r="J86" s="543"/>
      <c r="K86" s="543"/>
      <c r="L86" s="543"/>
      <c r="M86" s="543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4"/>
  <sheetViews>
    <sheetView zoomScaleNormal="100" workbookViewId="0">
      <selection activeCell="A52" sqref="A52:XFD52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4" width="12.796875" bestFit="1" customWidth="1"/>
    <col min="5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5.796875" bestFit="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  <c r="T1" s="2"/>
    </row>
    <row r="2" spans="1:256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89" t="s">
        <v>262</v>
      </c>
      <c r="B4" s="589"/>
      <c r="C4" s="589"/>
      <c r="D4" s="589"/>
      <c r="E4" s="589"/>
      <c r="F4" s="589"/>
      <c r="G4" s="589"/>
      <c r="H4" s="589"/>
      <c r="I4" s="589"/>
      <c r="J4" s="589"/>
      <c r="K4" s="589"/>
      <c r="L4" s="589"/>
      <c r="M4" s="589"/>
      <c r="N4" s="589"/>
      <c r="O4" s="589"/>
      <c r="P4" s="589"/>
      <c r="Q4" s="589"/>
      <c r="R4" s="589"/>
      <c r="S4" s="589"/>
    </row>
    <row r="5" spans="1:256">
      <c r="A5" s="9" t="s">
        <v>4</v>
      </c>
      <c r="B5" s="9" t="s">
        <v>5</v>
      </c>
      <c r="C5" s="552" t="s">
        <v>263</v>
      </c>
      <c r="D5" s="534"/>
      <c r="E5" s="552" t="s">
        <v>243</v>
      </c>
      <c r="F5" s="534"/>
      <c r="G5" s="555" t="s">
        <v>245</v>
      </c>
      <c r="H5" s="550"/>
      <c r="I5" s="552" t="s">
        <v>264</v>
      </c>
      <c r="J5" s="534"/>
      <c r="K5" s="546" t="s">
        <v>246</v>
      </c>
      <c r="L5" s="547"/>
      <c r="M5" s="548" t="s">
        <v>247</v>
      </c>
      <c r="N5" s="548"/>
      <c r="O5" s="9" t="s">
        <v>5</v>
      </c>
      <c r="P5" s="552" t="s">
        <v>244</v>
      </c>
      <c r="Q5" s="534"/>
      <c r="R5" s="552" t="s">
        <v>243</v>
      </c>
      <c r="S5" s="534"/>
    </row>
    <row r="6" spans="1:256">
      <c r="A6" s="10" t="s">
        <v>13</v>
      </c>
      <c r="B6" s="10" t="s">
        <v>14</v>
      </c>
      <c r="C6" s="534" t="s">
        <v>249</v>
      </c>
      <c r="D6" s="534"/>
      <c r="E6" s="534" t="s">
        <v>248</v>
      </c>
      <c r="F6" s="534"/>
      <c r="G6" s="550" t="s">
        <v>250</v>
      </c>
      <c r="H6" s="550"/>
      <c r="I6" s="534" t="s">
        <v>265</v>
      </c>
      <c r="J6" s="534"/>
      <c r="K6" s="503" t="s">
        <v>251</v>
      </c>
      <c r="L6" s="547"/>
      <c r="M6" s="551" t="s">
        <v>252</v>
      </c>
      <c r="N6" s="551"/>
      <c r="O6" s="10" t="s">
        <v>14</v>
      </c>
      <c r="P6" s="534" t="s">
        <v>249</v>
      </c>
      <c r="Q6" s="534"/>
      <c r="R6" s="534" t="s">
        <v>248</v>
      </c>
      <c r="S6" s="534"/>
    </row>
    <row r="7" spans="1:256">
      <c r="A7" s="14"/>
      <c r="B7" s="98"/>
      <c r="C7" s="544" t="s">
        <v>22</v>
      </c>
      <c r="D7" s="544"/>
      <c r="E7" s="544" t="s">
        <v>22</v>
      </c>
      <c r="F7" s="544"/>
      <c r="G7" s="545" t="s">
        <v>22</v>
      </c>
      <c r="H7" s="545"/>
      <c r="I7" s="544" t="s">
        <v>22</v>
      </c>
      <c r="J7" s="544"/>
      <c r="K7" s="544" t="s">
        <v>22</v>
      </c>
      <c r="L7" s="544"/>
      <c r="M7" s="534" t="s">
        <v>22</v>
      </c>
      <c r="N7" s="534"/>
      <c r="O7" s="98"/>
      <c r="P7" s="544" t="s">
        <v>22</v>
      </c>
      <c r="Q7" s="544"/>
      <c r="R7" s="544" t="s">
        <v>22</v>
      </c>
      <c r="S7" s="544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4">
        <v>46000</v>
      </c>
      <c r="L9" s="394">
        <v>46001</v>
      </c>
      <c r="M9" s="394">
        <v>46002</v>
      </c>
      <c r="N9" s="394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88" t="s">
        <v>280</v>
      </c>
      <c r="U9" s="588"/>
    </row>
    <row r="10" spans="1:256" hidden="1">
      <c r="A10" s="27" t="s">
        <v>281</v>
      </c>
      <c r="B10" s="102" t="s">
        <v>282</v>
      </c>
      <c r="C10" s="395">
        <v>46001</v>
      </c>
      <c r="D10" s="396">
        <f>C10+1</f>
        <v>46002</v>
      </c>
      <c r="E10" s="395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7">
        <v>46008</v>
      </c>
      <c r="L10" s="397">
        <f>K10+1</f>
        <v>46009</v>
      </c>
      <c r="M10" s="397">
        <f>L10+2</f>
        <v>46011</v>
      </c>
      <c r="N10" s="397">
        <f>M10</f>
        <v>46011</v>
      </c>
      <c r="O10" s="102" t="s">
        <v>283</v>
      </c>
      <c r="P10" s="577" t="s">
        <v>284</v>
      </c>
      <c r="Q10" s="578"/>
      <c r="R10" s="577" t="s">
        <v>285</v>
      </c>
      <c r="S10" s="578"/>
      <c r="T10" s="588" t="s">
        <v>286</v>
      </c>
      <c r="U10" s="588"/>
    </row>
    <row r="11" spans="1:256" hidden="1">
      <c r="A11" s="398" t="s">
        <v>287</v>
      </c>
      <c r="B11" s="399" t="s">
        <v>40</v>
      </c>
      <c r="C11" s="495" t="s">
        <v>288</v>
      </c>
      <c r="D11" s="496"/>
      <c r="E11" s="495" t="s">
        <v>289</v>
      </c>
      <c r="F11" s="496"/>
      <c r="G11" s="67">
        <v>46012</v>
      </c>
      <c r="H11" s="400">
        <f>G11</f>
        <v>46012</v>
      </c>
      <c r="I11" s="23" t="s">
        <v>39</v>
      </c>
      <c r="J11" s="23" t="s">
        <v>39</v>
      </c>
      <c r="K11" s="495" t="s">
        <v>290</v>
      </c>
      <c r="L11" s="496"/>
      <c r="M11" s="495" t="s">
        <v>291</v>
      </c>
      <c r="N11" s="496"/>
      <c r="O11" s="399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1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2" t="s">
        <v>39</v>
      </c>
      <c r="J12" s="402" t="s">
        <v>39</v>
      </c>
      <c r="K12" s="577" t="s">
        <v>297</v>
      </c>
      <c r="L12" s="578"/>
      <c r="M12" s="577" t="s">
        <v>298</v>
      </c>
      <c r="N12" s="578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87" t="s">
        <v>208</v>
      </c>
      <c r="D13" s="587"/>
      <c r="E13" s="587"/>
      <c r="F13" s="587"/>
      <c r="G13" s="587"/>
      <c r="H13" s="587"/>
      <c r="I13" s="587"/>
      <c r="J13" s="587"/>
      <c r="K13" s="587"/>
      <c r="L13" s="587"/>
      <c r="M13" s="587"/>
      <c r="N13" s="587"/>
      <c r="O13" s="264" t="s">
        <v>301</v>
      </c>
      <c r="P13" s="587" t="s">
        <v>208</v>
      </c>
      <c r="Q13" s="587"/>
      <c r="R13" s="587"/>
      <c r="S13" s="587"/>
    </row>
    <row r="14" spans="1:256" hidden="1">
      <c r="A14" s="183" t="s">
        <v>277</v>
      </c>
      <c r="B14" s="403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77" t="s">
        <v>302</v>
      </c>
      <c r="L14" s="578"/>
      <c r="M14" s="577" t="s">
        <v>303</v>
      </c>
      <c r="N14" s="578"/>
      <c r="O14" s="102" t="s">
        <v>47</v>
      </c>
      <c r="P14" s="23" t="s">
        <v>39</v>
      </c>
      <c r="Q14" s="402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95" t="s">
        <v>308</v>
      </c>
      <c r="F15" s="496" t="s">
        <v>309</v>
      </c>
      <c r="G15" s="89">
        <v>46036</v>
      </c>
      <c r="H15" s="23">
        <f t="shared" ref="H15" si="6">G15</f>
        <v>46036</v>
      </c>
      <c r="I15" s="495" t="s">
        <v>310</v>
      </c>
      <c r="J15" s="496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4" t="s">
        <v>313</v>
      </c>
      <c r="U15" s="404"/>
      <c r="V15" s="404"/>
    </row>
    <row r="16" spans="1:256" hidden="1">
      <c r="A16" s="181" t="s">
        <v>314</v>
      </c>
      <c r="B16" s="123" t="s">
        <v>50</v>
      </c>
      <c r="C16" s="495" t="s">
        <v>315</v>
      </c>
      <c r="D16" s="496"/>
      <c r="E16" s="495" t="s">
        <v>316</v>
      </c>
      <c r="F16" s="496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483" t="s">
        <v>208</v>
      </c>
      <c r="D17" s="484"/>
      <c r="E17" s="484"/>
      <c r="F17" s="484"/>
      <c r="G17" s="484"/>
      <c r="H17" s="484"/>
      <c r="I17" s="484"/>
      <c r="J17" s="484"/>
      <c r="K17" s="484"/>
      <c r="L17" s="484"/>
      <c r="M17" s="484"/>
      <c r="N17" s="485"/>
      <c r="O17" s="178" t="s">
        <v>317</v>
      </c>
      <c r="P17" s="483" t="s">
        <v>208</v>
      </c>
      <c r="Q17" s="484"/>
      <c r="R17" s="484"/>
      <c r="S17" s="485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77" t="s">
        <v>319</v>
      </c>
      <c r="L18" s="578"/>
      <c r="M18" s="577" t="s">
        <v>320</v>
      </c>
      <c r="N18" s="578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3" t="s">
        <v>52</v>
      </c>
      <c r="C19" s="89" t="s">
        <v>324</v>
      </c>
      <c r="D19" s="89" t="s">
        <v>325</v>
      </c>
      <c r="E19" s="495" t="s">
        <v>326</v>
      </c>
      <c r="F19" s="496" t="s">
        <v>309</v>
      </c>
      <c r="G19" s="495" t="s">
        <v>327</v>
      </c>
      <c r="H19" s="496"/>
      <c r="I19" s="388" t="s">
        <v>328</v>
      </c>
      <c r="J19" s="388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4" t="s">
        <v>313</v>
      </c>
      <c r="U19" s="404"/>
      <c r="V19" s="404"/>
    </row>
    <row r="20" spans="1:23" hidden="1">
      <c r="A20" s="405" t="s">
        <v>287</v>
      </c>
      <c r="B20" s="389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6">
        <f t="shared" ref="F20:F26" si="17">E20+1</f>
        <v>46073</v>
      </c>
      <c r="G20" s="158" t="s">
        <v>333</v>
      </c>
      <c r="H20" s="158" t="s">
        <v>334</v>
      </c>
      <c r="I20" s="407" t="s">
        <v>39</v>
      </c>
      <c r="J20" s="407" t="s">
        <v>39</v>
      </c>
      <c r="K20" s="200">
        <v>46078</v>
      </c>
      <c r="L20" s="406">
        <f>K20+1</f>
        <v>46079</v>
      </c>
      <c r="M20" s="406">
        <f>L20+2</f>
        <v>46081</v>
      </c>
      <c r="N20" s="406">
        <f t="shared" si="7"/>
        <v>46081</v>
      </c>
      <c r="O20" s="405" t="s">
        <v>53</v>
      </c>
      <c r="P20" s="584" t="s">
        <v>328</v>
      </c>
      <c r="Q20" s="585"/>
      <c r="R20" s="584" t="s">
        <v>335</v>
      </c>
      <c r="S20" s="585"/>
      <c r="T20" s="586" t="s">
        <v>336</v>
      </c>
      <c r="U20" s="586"/>
      <c r="V20" s="586"/>
      <c r="W20" s="586"/>
    </row>
    <row r="21" spans="1:23" hidden="1">
      <c r="A21" s="579" t="s">
        <v>337</v>
      </c>
      <c r="B21" s="579"/>
      <c r="C21" s="579"/>
      <c r="D21" s="579"/>
      <c r="E21" s="579"/>
      <c r="F21" s="579"/>
      <c r="G21" s="579"/>
      <c r="H21" s="579"/>
      <c r="I21" s="579"/>
      <c r="J21" s="579"/>
      <c r="K21" s="579"/>
      <c r="L21" s="579"/>
      <c r="M21" s="579"/>
      <c r="N21" s="579"/>
      <c r="O21" s="579"/>
      <c r="P21" s="579"/>
      <c r="Q21" s="579"/>
      <c r="R21" s="579"/>
      <c r="S21" s="579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95" t="s">
        <v>338</v>
      </c>
      <c r="J22" s="496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495" t="s">
        <v>343</v>
      </c>
      <c r="D23" s="496" t="s">
        <v>309</v>
      </c>
      <c r="E23" s="495" t="s">
        <v>344</v>
      </c>
      <c r="F23" s="496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77" t="s">
        <v>345</v>
      </c>
      <c r="L23" s="578"/>
      <c r="M23" s="577" t="s">
        <v>346</v>
      </c>
      <c r="N23" s="578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77" t="s">
        <v>350</v>
      </c>
      <c r="L25" s="578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08">
        <f>Q26</f>
        <v>46127</v>
      </c>
      <c r="S26" s="408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82" t="s">
        <v>356</v>
      </c>
      <c r="L27" s="583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08">
        <f>D28</f>
        <v>46127</v>
      </c>
      <c r="F28" s="408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09" t="s">
        <v>318</v>
      </c>
      <c r="B29" s="410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2" t="s">
        <v>39</v>
      </c>
      <c r="J29" s="402" t="s">
        <v>39</v>
      </c>
      <c r="K29" s="200">
        <v>46141</v>
      </c>
      <c r="L29" s="406">
        <f t="shared" si="26"/>
        <v>46142</v>
      </c>
      <c r="M29" s="406">
        <f t="shared" si="27"/>
        <v>46144</v>
      </c>
      <c r="N29" s="406">
        <f t="shared" si="28"/>
        <v>46144</v>
      </c>
      <c r="O29" s="411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79" t="s">
        <v>337</v>
      </c>
      <c r="B30" s="579"/>
      <c r="C30" s="579"/>
      <c r="D30" s="579"/>
      <c r="E30" s="579"/>
      <c r="F30" s="579"/>
      <c r="G30" s="579"/>
      <c r="H30" s="579"/>
      <c r="I30" s="579"/>
      <c r="J30" s="579"/>
      <c r="K30" s="579"/>
      <c r="L30" s="579"/>
      <c r="M30" s="579"/>
      <c r="N30" s="579"/>
      <c r="O30" s="579"/>
      <c r="P30" s="579"/>
      <c r="Q30" s="579"/>
      <c r="R30" s="579"/>
      <c r="S30" s="579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495" t="s">
        <v>363</v>
      </c>
      <c r="L34" s="496"/>
      <c r="M34" s="495" t="s">
        <v>364</v>
      </c>
      <c r="N34" s="496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495" t="s">
        <v>367</v>
      </c>
      <c r="S36" s="496"/>
      <c r="T36" s="75" t="s">
        <v>286</v>
      </c>
    </row>
    <row r="37" spans="1:20" hidden="1">
      <c r="A37" s="412" t="s">
        <v>349</v>
      </c>
      <c r="B37" s="413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2" t="s">
        <v>39</v>
      </c>
      <c r="J37" s="402" t="s">
        <v>39</v>
      </c>
      <c r="K37" s="495" t="s">
        <v>368</v>
      </c>
      <c r="L37" s="496"/>
      <c r="M37" s="495" t="s">
        <v>369</v>
      </c>
      <c r="N37" s="496"/>
      <c r="O37" s="414" t="s">
        <v>78</v>
      </c>
      <c r="P37" s="577" t="s">
        <v>370</v>
      </c>
      <c r="Q37" s="578"/>
      <c r="R37" s="577" t="s">
        <v>371</v>
      </c>
      <c r="S37" s="578"/>
      <c r="T37" s="75" t="s">
        <v>286</v>
      </c>
    </row>
    <row r="38" spans="1:20" hidden="1">
      <c r="A38" s="579" t="s">
        <v>208</v>
      </c>
      <c r="B38" s="579"/>
      <c r="C38" s="579"/>
      <c r="D38" s="579"/>
      <c r="E38" s="579"/>
      <c r="F38" s="579"/>
      <c r="G38" s="579"/>
      <c r="H38" s="579"/>
      <c r="I38" s="579"/>
      <c r="J38" s="579"/>
      <c r="K38" s="579"/>
      <c r="L38" s="579"/>
      <c r="M38" s="579"/>
      <c r="N38" s="579"/>
      <c r="O38" s="579"/>
      <c r="P38" s="579"/>
      <c r="Q38" s="579"/>
      <c r="R38" s="579"/>
      <c r="S38" s="579"/>
    </row>
    <row r="39" spans="1:20" hidden="1">
      <c r="A39" s="178" t="s">
        <v>372</v>
      </c>
      <c r="B39" s="110" t="s">
        <v>117</v>
      </c>
      <c r="C39" s="577" t="s">
        <v>373</v>
      </c>
      <c r="D39" s="578"/>
      <c r="E39" s="577" t="s">
        <v>374</v>
      </c>
      <c r="F39" s="578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5" t="s">
        <v>318</v>
      </c>
      <c r="B40" s="386" t="s">
        <v>81</v>
      </c>
      <c r="C40" s="580" t="s">
        <v>375</v>
      </c>
      <c r="D40" s="580"/>
      <c r="E40" s="580"/>
      <c r="F40" s="580"/>
      <c r="G40" s="580"/>
      <c r="H40" s="580"/>
      <c r="I40" s="580"/>
      <c r="J40" s="580"/>
      <c r="K40" s="580"/>
      <c r="L40" s="580"/>
      <c r="M40" s="580"/>
      <c r="N40" s="580"/>
      <c r="O40" s="416" t="s">
        <v>80</v>
      </c>
      <c r="P40" s="581" t="s">
        <v>376</v>
      </c>
      <c r="Q40" s="581"/>
      <c r="R40" s="581"/>
      <c r="S40" s="581"/>
    </row>
    <row r="41" spans="1:20" hidden="1">
      <c r="A41" s="386" t="s">
        <v>2123</v>
      </c>
      <c r="B41" s="386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495" t="s">
        <v>378</v>
      </c>
      <c r="Q41" s="496"/>
      <c r="R41" s="495" t="s">
        <v>379</v>
      </c>
      <c r="S41" s="496"/>
      <c r="T41" s="75" t="s">
        <v>286</v>
      </c>
    </row>
    <row r="42" spans="1:20" hidden="1">
      <c r="A42" s="566" t="s">
        <v>337</v>
      </c>
      <c r="B42" s="567"/>
      <c r="C42" s="567"/>
      <c r="D42" s="567"/>
      <c r="E42" s="567"/>
      <c r="F42" s="567"/>
      <c r="G42" s="567"/>
      <c r="H42" s="567"/>
      <c r="I42" s="567"/>
      <c r="J42" s="567"/>
      <c r="K42" s="567"/>
      <c r="L42" s="567"/>
      <c r="M42" s="567"/>
      <c r="N42" s="567"/>
      <c r="O42" s="567"/>
      <c r="P42" s="567"/>
      <c r="Q42" s="567"/>
      <c r="R42" s="567"/>
      <c r="S42" s="568"/>
      <c r="T42" s="75"/>
    </row>
    <row r="43" spans="1:20" hidden="1">
      <c r="A43" s="177" t="s">
        <v>2256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495" t="s">
        <v>2132</v>
      </c>
      <c r="L43" s="496"/>
      <c r="M43" s="495" t="s">
        <v>2131</v>
      </c>
      <c r="N43" s="496"/>
      <c r="O43" s="103" t="s">
        <v>118</v>
      </c>
      <c r="P43" s="89" t="s">
        <v>2236</v>
      </c>
      <c r="Q43" s="89" t="s">
        <v>2035</v>
      </c>
      <c r="R43" s="495" t="s">
        <v>2237</v>
      </c>
      <c r="S43" s="496"/>
      <c r="T43" s="75" t="s">
        <v>2057</v>
      </c>
    </row>
    <row r="44" spans="1:20" hidden="1">
      <c r="A44" s="566" t="s">
        <v>337</v>
      </c>
      <c r="B44" s="567"/>
      <c r="C44" s="567"/>
      <c r="D44" s="567"/>
      <c r="E44" s="567"/>
      <c r="F44" s="567"/>
      <c r="G44" s="567"/>
      <c r="H44" s="567"/>
      <c r="I44" s="567"/>
      <c r="J44" s="567"/>
      <c r="K44" s="567"/>
      <c r="L44" s="567"/>
      <c r="M44" s="567"/>
      <c r="N44" s="567"/>
      <c r="O44" s="567"/>
      <c r="P44" s="567"/>
      <c r="Q44" s="567"/>
      <c r="R44" s="567"/>
      <c r="S44" s="568"/>
    </row>
    <row r="45" spans="1:20" hidden="1">
      <c r="A45" s="178" t="s">
        <v>2123</v>
      </c>
      <c r="B45" s="110" t="s">
        <v>126</v>
      </c>
      <c r="C45" s="67">
        <v>46246</v>
      </c>
      <c r="D45" s="86" t="s">
        <v>2141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2031</v>
      </c>
      <c r="J45" s="169" t="s">
        <v>2247</v>
      </c>
      <c r="K45" s="67">
        <v>46253</v>
      </c>
      <c r="L45" s="168">
        <f t="shared" ref="L45:L56" si="66">K45+1</f>
        <v>46254</v>
      </c>
      <c r="M45" s="168">
        <f t="shared" ref="M45:M55" si="67">L45+2</f>
        <v>46256</v>
      </c>
      <c r="N45" s="168">
        <f t="shared" ref="N45:N56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2059</v>
      </c>
      <c r="B46" s="103" t="s">
        <v>2060</v>
      </c>
      <c r="C46" s="495" t="s">
        <v>2158</v>
      </c>
      <c r="D46" s="496"/>
      <c r="E46" s="495" t="s">
        <v>2190</v>
      </c>
      <c r="F46" s="496"/>
      <c r="G46" s="169" t="s">
        <v>39</v>
      </c>
      <c r="H46" s="169" t="s">
        <v>39</v>
      </c>
      <c r="I46" s="169" t="s">
        <v>2156</v>
      </c>
      <c r="J46" s="169" t="s">
        <v>2144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2070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66" t="s">
        <v>337</v>
      </c>
      <c r="B47" s="567"/>
      <c r="C47" s="567"/>
      <c r="D47" s="567"/>
      <c r="E47" s="567"/>
      <c r="F47" s="567"/>
      <c r="G47" s="567"/>
      <c r="H47" s="567"/>
      <c r="I47" s="567"/>
      <c r="J47" s="567"/>
      <c r="K47" s="567"/>
      <c r="L47" s="567"/>
      <c r="M47" s="567"/>
      <c r="N47" s="567"/>
      <c r="O47" s="567"/>
      <c r="P47" s="567"/>
      <c r="Q47" s="567"/>
      <c r="R47" s="567"/>
      <c r="S47" s="568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2234</v>
      </c>
      <c r="R48" s="128">
        <v>46282</v>
      </c>
      <c r="S48" s="68">
        <f t="shared" ref="S48:S52" si="71">R48+1</f>
        <v>46283</v>
      </c>
    </row>
    <row r="49" spans="1:26" hidden="1">
      <c r="A49" s="177" t="s">
        <v>2059</v>
      </c>
      <c r="B49" s="103" t="s">
        <v>2061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2">
        <f>H49+1</f>
        <v>46279</v>
      </c>
      <c r="J49" s="442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2064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 hidden="1">
      <c r="A50" s="178" t="s">
        <v>2123</v>
      </c>
      <c r="B50" s="110" t="s">
        <v>2071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2247</v>
      </c>
      <c r="J50" s="169" t="s">
        <v>2420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2072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 hidden="1">
      <c r="A51" s="566" t="s">
        <v>337</v>
      </c>
      <c r="B51" s="567"/>
      <c r="C51" s="567"/>
      <c r="D51" s="567"/>
      <c r="E51" s="567"/>
      <c r="F51" s="567"/>
      <c r="G51" s="567"/>
      <c r="H51" s="567"/>
      <c r="I51" s="567"/>
      <c r="J51" s="567"/>
      <c r="K51" s="567"/>
      <c r="L51" s="567"/>
      <c r="M51" s="567"/>
      <c r="N51" s="567"/>
      <c r="O51" s="567"/>
      <c r="P51" s="567"/>
      <c r="Q51" s="567"/>
      <c r="R51" s="567"/>
      <c r="S51" s="568"/>
    </row>
    <row r="52" spans="1:26">
      <c r="A52" s="177" t="s">
        <v>2073</v>
      </c>
      <c r="B52" s="103" t="s">
        <v>2074</v>
      </c>
      <c r="C52" s="169" t="s">
        <v>39</v>
      </c>
      <c r="D52" s="169" t="s">
        <v>2159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2" t="s">
        <v>2398</v>
      </c>
      <c r="J52" s="446" t="s">
        <v>2144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2075</v>
      </c>
      <c r="P52" s="89" t="s">
        <v>2144</v>
      </c>
      <c r="Q52" s="169" t="s">
        <v>2386</v>
      </c>
      <c r="R52" s="128">
        <v>46317</v>
      </c>
      <c r="S52" s="68">
        <f t="shared" si="71"/>
        <v>46318</v>
      </c>
    </row>
    <row r="53" spans="1:26">
      <c r="A53" s="178" t="s">
        <v>2468</v>
      </c>
      <c r="B53" s="110" t="s">
        <v>2076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38" t="s">
        <v>2454</v>
      </c>
      <c r="H53" s="438" t="s">
        <v>2455</v>
      </c>
      <c r="I53" s="169" t="s">
        <v>2456</v>
      </c>
      <c r="J53" s="169" t="s">
        <v>2457</v>
      </c>
      <c r="K53" s="495" t="s">
        <v>2411</v>
      </c>
      <c r="L53" s="496"/>
      <c r="M53" s="495" t="s">
        <v>2458</v>
      </c>
      <c r="N53" s="496"/>
      <c r="O53" s="110" t="s">
        <v>2077</v>
      </c>
      <c r="P53" s="574" t="s">
        <v>2453</v>
      </c>
      <c r="Q53" s="575"/>
      <c r="R53" s="575"/>
      <c r="S53" s="576"/>
      <c r="T53" s="453"/>
      <c r="U53" s="454"/>
      <c r="V53" s="454"/>
      <c r="W53" s="454"/>
      <c r="X53" s="454"/>
      <c r="Y53" s="454"/>
      <c r="Z53" s="454"/>
    </row>
    <row r="54" spans="1:26">
      <c r="A54" s="566" t="s">
        <v>337</v>
      </c>
      <c r="B54" s="567"/>
      <c r="C54" s="567"/>
      <c r="D54" s="567"/>
      <c r="E54" s="567"/>
      <c r="F54" s="567"/>
      <c r="G54" s="567"/>
      <c r="H54" s="567"/>
      <c r="I54" s="567"/>
      <c r="J54" s="567"/>
      <c r="K54" s="567"/>
      <c r="L54" s="567"/>
      <c r="M54" s="567"/>
      <c r="N54" s="567"/>
      <c r="O54" s="567"/>
      <c r="P54" s="567"/>
      <c r="Q54" s="567"/>
      <c r="R54" s="567"/>
      <c r="S54" s="568"/>
      <c r="T54" s="454"/>
      <c r="U54" s="454"/>
      <c r="V54" s="454"/>
      <c r="W54" s="454"/>
      <c r="X54" s="454"/>
      <c r="Y54" s="454"/>
      <c r="Z54" s="454"/>
    </row>
    <row r="55" spans="1:26">
      <c r="A55" s="177" t="s">
        <v>2073</v>
      </c>
      <c r="B55" s="103" t="s">
        <v>2330</v>
      </c>
      <c r="C55" s="89" t="s">
        <v>2144</v>
      </c>
      <c r="D55" s="169" t="s">
        <v>2386</v>
      </c>
      <c r="E55" s="128"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5">
        <f t="shared" ref="I55:J55" si="75">H55+1</f>
        <v>46321</v>
      </c>
      <c r="J55" s="245">
        <f t="shared" si="75"/>
        <v>46322</v>
      </c>
      <c r="K55" s="67">
        <f t="shared" ref="K55" si="76">H55+3</f>
        <v>46323</v>
      </c>
      <c r="L55" s="168">
        <f t="shared" si="66"/>
        <v>46324</v>
      </c>
      <c r="M55" s="168">
        <f t="shared" si="67"/>
        <v>46326</v>
      </c>
      <c r="N55" s="168">
        <f>M55</f>
        <v>46326</v>
      </c>
      <c r="O55" s="263" t="s">
        <v>2331</v>
      </c>
      <c r="P55" s="89" t="s">
        <v>2687</v>
      </c>
      <c r="Q55" s="89" t="s">
        <v>2190</v>
      </c>
      <c r="R55" s="89" t="s">
        <v>2189</v>
      </c>
      <c r="S55" s="277" t="s">
        <v>2691</v>
      </c>
    </row>
    <row r="56" spans="1:26">
      <c r="A56" s="178" t="s">
        <v>377</v>
      </c>
      <c r="B56" s="110" t="s">
        <v>2334</v>
      </c>
      <c r="C56" s="128">
        <v>46323</v>
      </c>
      <c r="D56" s="277" t="s">
        <v>2141</v>
      </c>
      <c r="E56" s="128">
        <v>46324</v>
      </c>
      <c r="F56" s="68">
        <f t="shared" ref="F56" si="77">E56+1</f>
        <v>46325</v>
      </c>
      <c r="G56" s="67">
        <f>F56+2</f>
        <v>46327</v>
      </c>
      <c r="H56" s="115">
        <f>G56</f>
        <v>46327</v>
      </c>
      <c r="I56" s="169" t="s">
        <v>39</v>
      </c>
      <c r="J56" s="169" t="s">
        <v>39</v>
      </c>
      <c r="K56" s="67">
        <v>46330</v>
      </c>
      <c r="L56" s="168">
        <f t="shared" si="66"/>
        <v>46331</v>
      </c>
      <c r="M56" s="168">
        <f>L56+2</f>
        <v>46333</v>
      </c>
      <c r="N56" s="168">
        <f t="shared" si="68"/>
        <v>46333</v>
      </c>
      <c r="O56" s="110" t="s">
        <v>2335</v>
      </c>
      <c r="P56" s="89" t="s">
        <v>2756</v>
      </c>
      <c r="Q56" s="277" t="s">
        <v>2755</v>
      </c>
      <c r="R56" s="128">
        <v>46338</v>
      </c>
      <c r="S56" s="68">
        <f t="shared" ref="S56" si="78">R56+1</f>
        <v>46339</v>
      </c>
    </row>
    <row r="57" spans="1:26">
      <c r="A57" s="177" t="s">
        <v>2073</v>
      </c>
      <c r="B57" s="103" t="s">
        <v>2332</v>
      </c>
      <c r="C57" s="483" t="s">
        <v>2065</v>
      </c>
      <c r="D57" s="484"/>
      <c r="E57" s="484"/>
      <c r="F57" s="484"/>
      <c r="G57" s="484"/>
      <c r="H57" s="484"/>
      <c r="I57" s="484"/>
      <c r="J57" s="484"/>
      <c r="K57" s="484"/>
      <c r="L57" s="484"/>
      <c r="M57" s="484"/>
      <c r="N57" s="485"/>
      <c r="O57" s="263" t="s">
        <v>2333</v>
      </c>
      <c r="P57" s="483" t="s">
        <v>2065</v>
      </c>
      <c r="Q57" s="484"/>
      <c r="R57" s="484"/>
      <c r="S57" s="485"/>
    </row>
    <row r="58" spans="1:26">
      <c r="A58" s="178" t="s">
        <v>2123</v>
      </c>
      <c r="B58" s="110" t="s">
        <v>2639</v>
      </c>
      <c r="C58" s="89" t="s">
        <v>2756</v>
      </c>
      <c r="D58" s="277" t="s">
        <v>2755</v>
      </c>
      <c r="E58" s="128">
        <v>46338</v>
      </c>
      <c r="F58" s="68">
        <f>E58+1</f>
        <v>46339</v>
      </c>
      <c r="G58" s="169" t="s">
        <v>39</v>
      </c>
      <c r="H58" s="169" t="s">
        <v>39</v>
      </c>
      <c r="I58" s="169" t="s">
        <v>39</v>
      </c>
      <c r="J58" s="169" t="s">
        <v>39</v>
      </c>
      <c r="K58" s="67">
        <v>46344</v>
      </c>
      <c r="L58" s="168">
        <f t="shared" ref="L58" si="79">K58+1</f>
        <v>46345</v>
      </c>
      <c r="M58" s="168">
        <f t="shared" ref="M58" si="80">L58+2</f>
        <v>46347</v>
      </c>
      <c r="N58" s="168">
        <f t="shared" ref="N58" si="81">M58</f>
        <v>46347</v>
      </c>
      <c r="O58" s="110" t="s">
        <v>2640</v>
      </c>
      <c r="P58" s="67">
        <f t="shared" ref="P58:P61" si="82">N58+4</f>
        <v>46351</v>
      </c>
      <c r="Q58" s="67">
        <f>P58+1</f>
        <v>46352</v>
      </c>
      <c r="R58" s="128">
        <v>46352</v>
      </c>
      <c r="S58" s="68">
        <f>R58+1</f>
        <v>46353</v>
      </c>
      <c r="T58" s="453"/>
      <c r="U58" s="454"/>
      <c r="V58" s="454"/>
      <c r="W58" s="454"/>
      <c r="X58" s="454"/>
      <c r="Y58" s="454"/>
      <c r="Z58" s="454"/>
    </row>
    <row r="59" spans="1:26">
      <c r="A59" s="415" t="s">
        <v>2688</v>
      </c>
      <c r="B59" s="103" t="s">
        <v>2696</v>
      </c>
      <c r="C59" s="128">
        <v>46344</v>
      </c>
      <c r="D59" s="277" t="s">
        <v>2141</v>
      </c>
      <c r="E59" s="128">
        <v>46345</v>
      </c>
      <c r="F59" s="68">
        <f>E59+1</f>
        <v>46346</v>
      </c>
      <c r="G59" s="67">
        <f t="shared" ref="G59:G61" si="83">F59+2</f>
        <v>46348</v>
      </c>
      <c r="H59" s="115">
        <f t="shared" ref="H59:H61" si="84">G59</f>
        <v>46348</v>
      </c>
      <c r="I59" s="446">
        <v>46349</v>
      </c>
      <c r="J59" s="446">
        <v>46350</v>
      </c>
      <c r="K59" s="67">
        <v>46351</v>
      </c>
      <c r="L59" s="168">
        <f t="shared" ref="L59" si="85">K59+1</f>
        <v>46352</v>
      </c>
      <c r="M59" s="168">
        <f t="shared" ref="M59" si="86">L59+2</f>
        <v>46354</v>
      </c>
      <c r="N59" s="168">
        <f t="shared" ref="N59" si="87">M59</f>
        <v>46354</v>
      </c>
      <c r="O59" s="263" t="s">
        <v>2689</v>
      </c>
      <c r="P59" s="67">
        <f t="shared" si="82"/>
        <v>46358</v>
      </c>
      <c r="Q59" s="67">
        <f t="shared" ref="Q59:Q61" si="88">P59+1</f>
        <v>46359</v>
      </c>
      <c r="R59" s="128">
        <f t="shared" ref="R59:R61" si="89">Q59</f>
        <v>46359</v>
      </c>
      <c r="S59" s="68">
        <f>R59+1</f>
        <v>46360</v>
      </c>
    </row>
    <row r="60" spans="1:26">
      <c r="A60" s="178" t="s">
        <v>377</v>
      </c>
      <c r="B60" s="110" t="s">
        <v>2582</v>
      </c>
      <c r="C60" s="128">
        <v>46351</v>
      </c>
      <c r="D60" s="128">
        <v>46352</v>
      </c>
      <c r="E60" s="128">
        <v>46352</v>
      </c>
      <c r="F60" s="68">
        <f>E60+1</f>
        <v>46353</v>
      </c>
      <c r="G60" s="169" t="s">
        <v>39</v>
      </c>
      <c r="H60" s="169" t="s">
        <v>39</v>
      </c>
      <c r="I60" s="169" t="s">
        <v>39</v>
      </c>
      <c r="J60" s="169" t="s">
        <v>39</v>
      </c>
      <c r="K60" s="67">
        <v>46358</v>
      </c>
      <c r="L60" s="168">
        <f t="shared" ref="L60" si="90">K60+1</f>
        <v>46359</v>
      </c>
      <c r="M60" s="168">
        <f t="shared" ref="M60" si="91">L60+2</f>
        <v>46361</v>
      </c>
      <c r="N60" s="168">
        <f t="shared" ref="N60" si="92">M60</f>
        <v>46361</v>
      </c>
      <c r="O60" s="110" t="s">
        <v>2583</v>
      </c>
      <c r="P60" s="67">
        <f t="shared" si="82"/>
        <v>46365</v>
      </c>
      <c r="Q60" s="67">
        <f t="shared" si="88"/>
        <v>46366</v>
      </c>
      <c r="R60" s="128">
        <f t="shared" si="89"/>
        <v>46366</v>
      </c>
      <c r="S60" s="68">
        <f>R60+1</f>
        <v>46367</v>
      </c>
    </row>
    <row r="61" spans="1:26">
      <c r="A61" s="415" t="s">
        <v>2688</v>
      </c>
      <c r="B61" s="103" t="s">
        <v>2584</v>
      </c>
      <c r="C61" s="128">
        <v>46358</v>
      </c>
      <c r="D61" s="128">
        <f t="shared" ref="D61" si="93">C61+1</f>
        <v>46359</v>
      </c>
      <c r="E61" s="128">
        <f>D61</f>
        <v>46359</v>
      </c>
      <c r="F61" s="68">
        <f>E61+1</f>
        <v>46360</v>
      </c>
      <c r="G61" s="67">
        <f t="shared" si="83"/>
        <v>46362</v>
      </c>
      <c r="H61" s="115">
        <f t="shared" si="84"/>
        <v>46362</v>
      </c>
      <c r="I61" s="446">
        <v>46363</v>
      </c>
      <c r="J61" s="446">
        <v>46364</v>
      </c>
      <c r="K61" s="67">
        <f t="shared" ref="K61" si="94">H61+3</f>
        <v>46365</v>
      </c>
      <c r="L61" s="168">
        <f t="shared" ref="L61" si="95">K61+1</f>
        <v>46366</v>
      </c>
      <c r="M61" s="168">
        <f t="shared" ref="M61" si="96">L61+2</f>
        <v>46368</v>
      </c>
      <c r="N61" s="168">
        <f t="shared" ref="N61" si="97">M61</f>
        <v>46368</v>
      </c>
      <c r="O61" s="263" t="s">
        <v>2585</v>
      </c>
      <c r="P61" s="67">
        <f t="shared" si="82"/>
        <v>46372</v>
      </c>
      <c r="Q61" s="67">
        <f t="shared" si="88"/>
        <v>46373</v>
      </c>
      <c r="R61" s="128">
        <f t="shared" si="89"/>
        <v>46373</v>
      </c>
      <c r="S61" s="68">
        <f>R61+1</f>
        <v>46374</v>
      </c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41"/>
      <c r="M62" s="241"/>
      <c r="N62" s="241"/>
      <c r="O62" s="241"/>
      <c r="P62" s="417"/>
      <c r="Q62" s="241"/>
    </row>
    <row r="63" spans="1:26" ht="16.350000000000001" customHeight="1">
      <c r="A63" s="569" t="s">
        <v>160</v>
      </c>
      <c r="B63" s="570"/>
      <c r="C63" s="571" t="s">
        <v>380</v>
      </c>
      <c r="D63" s="571"/>
      <c r="E63" s="571"/>
      <c r="F63" s="571"/>
      <c r="G63" s="571"/>
      <c r="H63" s="571"/>
      <c r="I63" s="571"/>
      <c r="J63" s="571"/>
      <c r="K63" s="571"/>
      <c r="L63" s="6"/>
      <c r="M63" s="6"/>
      <c r="N63" s="366"/>
      <c r="O63" s="6"/>
      <c r="P63" s="6"/>
      <c r="Q63" s="6"/>
    </row>
    <row r="64" spans="1:26" ht="16.350000000000001" customHeight="1">
      <c r="A64" s="572" t="s">
        <v>381</v>
      </c>
      <c r="B64" s="572"/>
      <c r="C64" s="573" t="s">
        <v>382</v>
      </c>
      <c r="D64" s="573"/>
      <c r="E64" s="573"/>
      <c r="F64" s="573"/>
      <c r="G64" s="573"/>
      <c r="H64" s="573"/>
      <c r="I64" s="573"/>
      <c r="J64" s="573"/>
      <c r="K64" s="573"/>
      <c r="L64" s="6"/>
      <c r="M64" s="6"/>
      <c r="N64" s="6"/>
      <c r="O64" s="6"/>
      <c r="P64" s="6"/>
      <c r="Q64" s="6"/>
    </row>
    <row r="65" spans="1:17" ht="16.350000000000001" hidden="1" customHeight="1">
      <c r="A65" s="192" t="s">
        <v>383</v>
      </c>
      <c r="B65" s="193"/>
      <c r="C65" s="486" t="s">
        <v>384</v>
      </c>
      <c r="D65" s="487"/>
      <c r="E65" s="487"/>
      <c r="F65" s="487"/>
      <c r="G65" s="487"/>
      <c r="H65" s="487"/>
      <c r="I65" s="487"/>
      <c r="J65" s="487"/>
      <c r="K65" s="488"/>
      <c r="L65" s="6"/>
      <c r="M65" s="6"/>
      <c r="N65" s="6"/>
      <c r="O65" s="6"/>
      <c r="P65" s="6"/>
      <c r="Q65" s="6"/>
    </row>
    <row r="66" spans="1:17" ht="16.350000000000001" customHeight="1">
      <c r="A66" s="562" t="s">
        <v>383</v>
      </c>
      <c r="B66" s="563"/>
      <c r="C66" s="486" t="s">
        <v>385</v>
      </c>
      <c r="D66" s="487"/>
      <c r="E66" s="487"/>
      <c r="F66" s="487"/>
      <c r="G66" s="487"/>
      <c r="H66" s="487"/>
      <c r="I66" s="487"/>
      <c r="J66" s="487"/>
      <c r="K66" s="488"/>
      <c r="L66" s="6"/>
      <c r="M66" s="6"/>
      <c r="N66" s="6"/>
      <c r="O66" s="6"/>
      <c r="P66" s="6"/>
      <c r="Q66" s="6"/>
    </row>
    <row r="67" spans="1:17" ht="16.350000000000001" customHeight="1">
      <c r="A67" s="562" t="s">
        <v>383</v>
      </c>
      <c r="B67" s="563"/>
      <c r="C67" s="486" t="s">
        <v>2143</v>
      </c>
      <c r="D67" s="487"/>
      <c r="E67" s="487"/>
      <c r="F67" s="487"/>
      <c r="G67" s="487"/>
      <c r="H67" s="487"/>
      <c r="I67" s="487"/>
      <c r="J67" s="487"/>
      <c r="K67" s="488"/>
      <c r="L67" s="6"/>
      <c r="M67" s="6"/>
      <c r="N67" s="6"/>
      <c r="O67" s="6"/>
      <c r="P67" s="6"/>
      <c r="Q67" s="6"/>
    </row>
    <row r="68" spans="1:17" ht="16.350000000000001" customHeight="1">
      <c r="A68" s="562" t="s">
        <v>386</v>
      </c>
      <c r="B68" s="563"/>
      <c r="C68" s="486" t="s">
        <v>387</v>
      </c>
      <c r="D68" s="487"/>
      <c r="E68" s="487"/>
      <c r="F68" s="487"/>
      <c r="G68" s="487"/>
      <c r="H68" s="487"/>
      <c r="I68" s="487"/>
      <c r="J68" s="487"/>
      <c r="K68" s="488"/>
      <c r="L68" s="6"/>
      <c r="M68" s="6"/>
      <c r="N68" s="6"/>
      <c r="O68" s="6"/>
      <c r="P68" s="6"/>
      <c r="Q68" s="6"/>
    </row>
    <row r="69" spans="1:17" ht="16.350000000000001" customHeight="1">
      <c r="A69" s="564" t="s">
        <v>388</v>
      </c>
      <c r="B69" s="565"/>
      <c r="C69" s="486" t="s">
        <v>389</v>
      </c>
      <c r="D69" s="487"/>
      <c r="E69" s="487"/>
      <c r="F69" s="487"/>
      <c r="G69" s="487"/>
      <c r="H69" s="487"/>
      <c r="I69" s="487"/>
      <c r="J69" s="487"/>
      <c r="K69" s="488"/>
      <c r="L69" s="6"/>
      <c r="M69" s="6"/>
      <c r="N69" s="6"/>
      <c r="O69" s="6"/>
      <c r="P69" s="6"/>
      <c r="Q69" s="6"/>
    </row>
    <row r="70" spans="1:17" ht="16.350000000000001" customHeight="1">
      <c r="A70" s="562" t="s">
        <v>390</v>
      </c>
      <c r="B70" s="563"/>
      <c r="C70" s="486" t="s">
        <v>391</v>
      </c>
      <c r="D70" s="487"/>
      <c r="E70" s="487"/>
      <c r="F70" s="487"/>
      <c r="G70" s="487"/>
      <c r="H70" s="487"/>
      <c r="I70" s="487"/>
      <c r="J70" s="487"/>
      <c r="K70" s="488"/>
      <c r="L70" s="6"/>
      <c r="M70" s="6"/>
      <c r="N70" s="6"/>
      <c r="O70" s="6"/>
      <c r="P70" s="6"/>
      <c r="Q70" s="6"/>
    </row>
    <row r="71" spans="1:17" ht="17.850000000000001" hidden="1" customHeight="1">
      <c r="A71" s="560" t="s">
        <v>392</v>
      </c>
      <c r="B71" s="560"/>
      <c r="C71" s="486" t="s">
        <v>393</v>
      </c>
      <c r="D71" s="487"/>
      <c r="E71" s="487"/>
      <c r="F71" s="487"/>
      <c r="G71" s="487"/>
      <c r="H71" s="487"/>
      <c r="I71" s="487"/>
      <c r="J71" s="487"/>
      <c r="K71" s="488"/>
      <c r="L71" s="6"/>
      <c r="M71" s="6"/>
      <c r="N71" s="6"/>
      <c r="O71" s="6"/>
      <c r="P71" s="6"/>
      <c r="Q71" s="6"/>
    </row>
    <row r="72" spans="1:17" ht="17.850000000000001" customHeight="1">
      <c r="A72" s="560" t="s">
        <v>392</v>
      </c>
      <c r="B72" s="560"/>
      <c r="C72" s="486" t="s">
        <v>394</v>
      </c>
      <c r="D72" s="487"/>
      <c r="E72" s="487"/>
      <c r="F72" s="487"/>
      <c r="G72" s="487"/>
      <c r="H72" s="487"/>
      <c r="I72" s="487"/>
      <c r="J72" s="487"/>
      <c r="K72" s="488"/>
      <c r="L72" s="6"/>
      <c r="M72" s="6"/>
      <c r="N72" s="6"/>
      <c r="O72" s="6"/>
      <c r="P72" s="6"/>
      <c r="Q72" s="6"/>
    </row>
    <row r="73" spans="1:17" ht="17.850000000000001" customHeight="1">
      <c r="A73" s="561" t="s">
        <v>395</v>
      </c>
      <c r="B73" s="561"/>
      <c r="C73" s="486" t="s">
        <v>396</v>
      </c>
      <c r="D73" s="487"/>
      <c r="E73" s="487"/>
      <c r="F73" s="487"/>
      <c r="G73" s="487"/>
      <c r="H73" s="487"/>
      <c r="I73" s="487"/>
      <c r="J73" s="487"/>
      <c r="K73" s="488"/>
      <c r="L73" s="6"/>
      <c r="M73" s="6"/>
      <c r="N73" s="6"/>
      <c r="O73" s="6"/>
      <c r="P73" s="6"/>
      <c r="Q73" s="6"/>
    </row>
    <row r="74" spans="1:17" ht="17.850000000000001" customHeight="1">
      <c r="A74" s="560" t="s">
        <v>397</v>
      </c>
      <c r="B74" s="560"/>
      <c r="C74" s="486" t="s">
        <v>398</v>
      </c>
      <c r="D74" s="487"/>
      <c r="E74" s="487"/>
      <c r="F74" s="487"/>
      <c r="G74" s="487"/>
      <c r="H74" s="487"/>
      <c r="I74" s="487"/>
      <c r="J74" s="487"/>
      <c r="K74" s="488"/>
      <c r="L74" s="6"/>
      <c r="M74" s="6"/>
      <c r="N74" s="6"/>
      <c r="O74" s="6"/>
      <c r="P74" s="6"/>
      <c r="Q74" s="6"/>
    </row>
  </sheetData>
  <mergeCells count="116"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P41:Q41"/>
    <mergeCell ref="R41:S41"/>
    <mergeCell ref="A42:S42"/>
    <mergeCell ref="A44:S44"/>
    <mergeCell ref="A63:B63"/>
    <mergeCell ref="C63:K63"/>
    <mergeCell ref="A64:B64"/>
    <mergeCell ref="C64:K64"/>
    <mergeCell ref="C65:K65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54:S54"/>
    <mergeCell ref="C57:N57"/>
    <mergeCell ref="P57:S57"/>
    <mergeCell ref="A72:B72"/>
    <mergeCell ref="C72:K72"/>
    <mergeCell ref="A73:B73"/>
    <mergeCell ref="C73:K73"/>
    <mergeCell ref="A74:B74"/>
    <mergeCell ref="C74:K74"/>
    <mergeCell ref="A66:B66"/>
    <mergeCell ref="C66:K66"/>
    <mergeCell ref="A68:B68"/>
    <mergeCell ref="C68:K68"/>
    <mergeCell ref="A69:B69"/>
    <mergeCell ref="C69:K69"/>
    <mergeCell ref="A70:B70"/>
    <mergeCell ref="C70:K70"/>
    <mergeCell ref="A71:B71"/>
    <mergeCell ref="C71:K71"/>
    <mergeCell ref="A67:B67"/>
    <mergeCell ref="C67:K67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7"/>
  <sheetViews>
    <sheetView zoomScale="90" zoomScaleNormal="90" workbookViewId="0">
      <selection activeCell="A49" sqref="A49:XFD51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0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1" width="9.59765625" customWidth="1"/>
    <col min="12" max="12" width="13.6992187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  <c r="T1" s="2"/>
    </row>
    <row r="2" spans="1:256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1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508" t="s">
        <v>399</v>
      </c>
      <c r="B5" s="508"/>
      <c r="C5" s="508"/>
      <c r="D5" s="508"/>
      <c r="E5" s="508"/>
      <c r="F5" s="508"/>
      <c r="G5" s="508"/>
      <c r="H5" s="508"/>
      <c r="I5" s="508"/>
      <c r="J5" s="508"/>
      <c r="K5" s="508"/>
      <c r="L5" s="508"/>
      <c r="M5" s="508"/>
      <c r="N5" s="508"/>
      <c r="O5" s="508"/>
      <c r="P5" s="508"/>
      <c r="Q5" s="508"/>
    </row>
    <row r="6" spans="1:256">
      <c r="A6" s="383" t="s">
        <v>4</v>
      </c>
      <c r="B6" s="383" t="s">
        <v>5</v>
      </c>
      <c r="C6" s="610" t="s">
        <v>400</v>
      </c>
      <c r="D6" s="611"/>
      <c r="E6" s="610" t="s">
        <v>401</v>
      </c>
      <c r="F6" s="611"/>
      <c r="G6" s="610" t="s">
        <v>402</v>
      </c>
      <c r="H6" s="611"/>
      <c r="I6" s="546" t="s">
        <v>403</v>
      </c>
      <c r="J6" s="612"/>
      <c r="K6" s="548" t="s">
        <v>247</v>
      </c>
      <c r="L6" s="548"/>
      <c r="M6" s="383" t="s">
        <v>5</v>
      </c>
      <c r="N6" s="610" t="s">
        <v>400</v>
      </c>
      <c r="O6" s="611"/>
      <c r="P6" s="610" t="s">
        <v>401</v>
      </c>
      <c r="Q6" s="611"/>
    </row>
    <row r="7" spans="1:256">
      <c r="A7" s="384" t="s">
        <v>13</v>
      </c>
      <c r="B7" s="384" t="s">
        <v>14</v>
      </c>
      <c r="C7" s="608" t="s">
        <v>16</v>
      </c>
      <c r="D7" s="609"/>
      <c r="E7" s="608" t="s">
        <v>248</v>
      </c>
      <c r="F7" s="609"/>
      <c r="G7" s="608" t="s">
        <v>265</v>
      </c>
      <c r="H7" s="609"/>
      <c r="I7" s="608" t="s">
        <v>251</v>
      </c>
      <c r="J7" s="609"/>
      <c r="K7" s="551" t="s">
        <v>252</v>
      </c>
      <c r="L7" s="551"/>
      <c r="M7" s="384" t="s">
        <v>14</v>
      </c>
      <c r="N7" s="608" t="s">
        <v>16</v>
      </c>
      <c r="O7" s="609"/>
      <c r="P7" s="608" t="s">
        <v>248</v>
      </c>
      <c r="Q7" s="609"/>
    </row>
    <row r="8" spans="1:256">
      <c r="A8" s="316"/>
      <c r="B8" s="374"/>
      <c r="C8" s="608" t="s">
        <v>22</v>
      </c>
      <c r="D8" s="609"/>
      <c r="E8" s="608" t="s">
        <v>22</v>
      </c>
      <c r="F8" s="609"/>
      <c r="G8" s="608" t="s">
        <v>22</v>
      </c>
      <c r="H8" s="609"/>
      <c r="I8" s="608" t="s">
        <v>22</v>
      </c>
      <c r="J8" s="609"/>
      <c r="K8" s="534" t="s">
        <v>22</v>
      </c>
      <c r="L8" s="534"/>
      <c r="M8" s="374"/>
      <c r="N8" s="608" t="s">
        <v>22</v>
      </c>
      <c r="O8" s="609"/>
      <c r="P8" s="608" t="s">
        <v>22</v>
      </c>
      <c r="Q8" s="609"/>
      <c r="S8" t="s">
        <v>178</v>
      </c>
    </row>
    <row r="9" spans="1:256" ht="26.4">
      <c r="A9" s="316"/>
      <c r="B9" s="374"/>
      <c r="C9" s="375" t="s">
        <v>404</v>
      </c>
      <c r="D9" s="375" t="s">
        <v>2668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5" t="s">
        <v>411</v>
      </c>
      <c r="L9" s="385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6" t="s">
        <v>305</v>
      </c>
      <c r="B15" s="386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95" t="s">
        <v>424</v>
      </c>
      <c r="O15" s="496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74" t="s">
        <v>431</v>
      </c>
      <c r="O16" s="575"/>
      <c r="P16" s="575"/>
      <c r="Q16" s="576"/>
    </row>
    <row r="17" spans="1:21" hidden="1">
      <c r="A17" s="566" t="s">
        <v>337</v>
      </c>
      <c r="B17" s="567"/>
      <c r="C17" s="567"/>
      <c r="D17" s="567"/>
      <c r="E17" s="567"/>
      <c r="F17" s="567"/>
      <c r="G17" s="567"/>
      <c r="H17" s="567"/>
      <c r="I17" s="567"/>
      <c r="J17" s="567"/>
      <c r="K17" s="567"/>
      <c r="L17" s="567"/>
      <c r="M17" s="567"/>
      <c r="N17" s="567"/>
      <c r="O17" s="567"/>
      <c r="P17" s="567"/>
      <c r="Q17" s="568"/>
    </row>
    <row r="18" spans="1:21" hidden="1">
      <c r="A18" s="387" t="s">
        <v>305</v>
      </c>
      <c r="B18" s="387" t="s">
        <v>52</v>
      </c>
      <c r="C18" s="495" t="s">
        <v>424</v>
      </c>
      <c r="D18" s="496"/>
      <c r="E18" s="89" t="s">
        <v>325</v>
      </c>
      <c r="F18" s="23" t="s">
        <v>425</v>
      </c>
      <c r="G18" s="68">
        <v>46070</v>
      </c>
      <c r="H18" s="388" t="s">
        <v>328</v>
      </c>
      <c r="I18" s="388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607" t="s">
        <v>432</v>
      </c>
      <c r="D19" s="607"/>
      <c r="E19" s="607"/>
      <c r="F19" s="607"/>
      <c r="G19" s="607"/>
      <c r="H19" s="607"/>
      <c r="I19" s="607"/>
      <c r="J19" s="607"/>
      <c r="K19" s="607"/>
      <c r="L19" s="607"/>
      <c r="M19" s="110" t="s">
        <v>53</v>
      </c>
      <c r="N19" s="483" t="s">
        <v>433</v>
      </c>
      <c r="O19" s="484"/>
      <c r="P19" s="484"/>
      <c r="Q19" s="485"/>
      <c r="R19" s="75"/>
    </row>
    <row r="20" spans="1:21" hidden="1">
      <c r="A20" s="264" t="s">
        <v>287</v>
      </c>
      <c r="B20" s="389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0">
        <f>I20+1</f>
        <v>46081</v>
      </c>
      <c r="K20" s="390">
        <f>J20+1</f>
        <v>46082</v>
      </c>
      <c r="L20" s="390">
        <f t="shared" ref="L20:L29" si="16">K20</f>
        <v>46082</v>
      </c>
      <c r="M20" s="389" t="s">
        <v>53</v>
      </c>
      <c r="N20" s="584" t="s">
        <v>328</v>
      </c>
      <c r="O20" s="585"/>
      <c r="P20" s="584" t="s">
        <v>335</v>
      </c>
      <c r="Q20" s="585"/>
      <c r="R20" s="586" t="s">
        <v>336</v>
      </c>
      <c r="S20" s="586"/>
      <c r="T20" s="586"/>
      <c r="U20" s="586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7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1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95" t="s">
        <v>446</v>
      </c>
      <c r="O29" s="496"/>
      <c r="P29" s="495" t="s">
        <v>447</v>
      </c>
      <c r="Q29" s="496"/>
    </row>
    <row r="30" spans="1:21" hidden="1">
      <c r="A30" s="604" t="s">
        <v>337</v>
      </c>
      <c r="B30" s="605"/>
      <c r="C30" s="605"/>
      <c r="D30" s="605"/>
      <c r="E30" s="605"/>
      <c r="F30" s="605"/>
      <c r="G30" s="605"/>
      <c r="H30" s="605"/>
      <c r="I30" s="605"/>
      <c r="J30" s="605"/>
      <c r="K30" s="605"/>
      <c r="L30" s="605"/>
      <c r="M30" s="605"/>
      <c r="N30" s="605"/>
      <c r="O30" s="605"/>
      <c r="P30" s="605"/>
      <c r="Q30" s="606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95" t="s">
        <v>446</v>
      </c>
      <c r="D32" s="496"/>
      <c r="E32" s="495" t="s">
        <v>447</v>
      </c>
      <c r="F32" s="496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56" t="s">
        <v>337</v>
      </c>
      <c r="B35" s="556"/>
      <c r="C35" s="556"/>
      <c r="D35" s="556"/>
      <c r="E35" s="556"/>
      <c r="F35" s="556"/>
      <c r="G35" s="556"/>
      <c r="H35" s="556"/>
      <c r="I35" s="556"/>
      <c r="J35" s="556"/>
      <c r="K35" s="556"/>
      <c r="L35" s="556"/>
      <c r="M35" s="556"/>
      <c r="N35" s="556"/>
      <c r="O35" s="556"/>
      <c r="P35" s="556"/>
      <c r="Q35" s="556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0">
        <f t="shared" ref="E36:K36" si="47">D36+1</f>
        <v>46186</v>
      </c>
      <c r="F36" s="390">
        <f t="shared" si="47"/>
        <v>46187</v>
      </c>
      <c r="G36" s="390">
        <f t="shared" ref="G36:G38" si="48">F36+3</f>
        <v>46190</v>
      </c>
      <c r="H36" s="174" t="s">
        <v>451</v>
      </c>
      <c r="I36" s="104">
        <v>46192</v>
      </c>
      <c r="J36" s="390">
        <f t="shared" si="47"/>
        <v>46193</v>
      </c>
      <c r="K36" s="390">
        <f t="shared" si="47"/>
        <v>46194</v>
      </c>
      <c r="L36" s="390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0">
        <f t="shared" ref="P36:Q36" si="50">O36+1</f>
        <v>46204</v>
      </c>
      <c r="Q36" s="390">
        <f t="shared" si="50"/>
        <v>46205</v>
      </c>
      <c r="R36" s="75" t="s">
        <v>450</v>
      </c>
    </row>
    <row r="37" spans="1:18" hidden="1">
      <c r="A37" s="386" t="s">
        <v>377</v>
      </c>
      <c r="B37" s="386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6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74" t="s">
        <v>453</v>
      </c>
      <c r="J38" s="576"/>
      <c r="K38" s="574" t="s">
        <v>454</v>
      </c>
      <c r="L38" s="576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6" t="s">
        <v>377</v>
      </c>
      <c r="B39" s="386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6" t="s">
        <v>114</v>
      </c>
      <c r="N39" s="574" t="s">
        <v>457</v>
      </c>
      <c r="O39" s="576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6" t="s">
        <v>460</v>
      </c>
      <c r="B41" s="386" t="s">
        <v>107</v>
      </c>
      <c r="C41" s="598" t="s">
        <v>208</v>
      </c>
      <c r="D41" s="599"/>
      <c r="E41" s="599"/>
      <c r="F41" s="599"/>
      <c r="G41" s="599"/>
      <c r="H41" s="599"/>
      <c r="I41" s="599"/>
      <c r="J41" s="599"/>
      <c r="K41" s="599"/>
      <c r="L41" s="600"/>
      <c r="M41" s="386" t="s">
        <v>106</v>
      </c>
      <c r="N41" s="601" t="s">
        <v>208</v>
      </c>
      <c r="O41" s="602"/>
      <c r="P41" s="602"/>
      <c r="Q41" s="603"/>
    </row>
    <row r="42" spans="1:18" hidden="1">
      <c r="A42" s="110" t="s">
        <v>2151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74" t="s">
        <v>461</v>
      </c>
      <c r="O42" s="576"/>
      <c r="P42" s="574" t="s">
        <v>462</v>
      </c>
      <c r="Q42" s="576"/>
    </row>
    <row r="43" spans="1:18" hidden="1">
      <c r="A43" s="127" t="s">
        <v>2123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2" t="s">
        <v>118</v>
      </c>
      <c r="M43" s="574" t="s">
        <v>2240</v>
      </c>
      <c r="N43" s="575"/>
      <c r="O43" s="23" t="s">
        <v>2241</v>
      </c>
      <c r="P43" s="23" t="s">
        <v>463</v>
      </c>
      <c r="Q43" s="169" t="s">
        <v>2242</v>
      </c>
      <c r="R43" s="75" t="s">
        <v>2058</v>
      </c>
    </row>
    <row r="44" spans="1:18" hidden="1">
      <c r="A44" s="110" t="s">
        <v>2151</v>
      </c>
      <c r="B44" s="110" t="s">
        <v>85</v>
      </c>
      <c r="C44" s="574" t="s">
        <v>461</v>
      </c>
      <c r="D44" s="576"/>
      <c r="E44" s="574" t="s">
        <v>462</v>
      </c>
      <c r="F44" s="576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2180</v>
      </c>
      <c r="B45" s="127" t="s">
        <v>109</v>
      </c>
      <c r="C45" s="104">
        <v>46247</v>
      </c>
      <c r="D45" s="89" t="s">
        <v>2207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6" si="77">G45</f>
        <v>46253</v>
      </c>
      <c r="I45" s="104">
        <f t="shared" ref="I45:I56" si="78">H45+2</f>
        <v>46255</v>
      </c>
      <c r="J45" s="104">
        <f t="shared" ref="J45:J56" si="79">I45+1</f>
        <v>46256</v>
      </c>
      <c r="K45" s="104">
        <f t="shared" ref="K45:K56" si="80">J45+1</f>
        <v>46257</v>
      </c>
      <c r="L45" s="104">
        <f t="shared" ref="L45:L56" si="81">K45</f>
        <v>46257</v>
      </c>
      <c r="M45" s="392" t="s">
        <v>108</v>
      </c>
      <c r="N45" s="593" t="s">
        <v>2303</v>
      </c>
      <c r="O45" s="594"/>
      <c r="P45" s="23" t="s">
        <v>2245</v>
      </c>
      <c r="Q45" s="444" t="s">
        <v>2304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2149</v>
      </c>
      <c r="O46" s="89" t="s">
        <v>2190</v>
      </c>
      <c r="P46" s="104">
        <v>46276</v>
      </c>
      <c r="Q46" s="104">
        <f t="shared" ref="Q46:Q56" si="83">P46+1</f>
        <v>46277</v>
      </c>
      <c r="R46" s="75" t="s">
        <v>2150</v>
      </c>
    </row>
    <row r="47" spans="1:18" hidden="1">
      <c r="A47" s="110" t="s">
        <v>2145</v>
      </c>
      <c r="B47" s="110" t="s">
        <v>97</v>
      </c>
      <c r="C47" s="104">
        <v>46261</v>
      </c>
      <c r="D47" s="89" t="s">
        <v>2284</v>
      </c>
      <c r="E47" s="23" t="s">
        <v>2245</v>
      </c>
      <c r="F47" s="106" t="s">
        <v>2250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7" t="s">
        <v>92</v>
      </c>
      <c r="N47" s="593" t="s">
        <v>2305</v>
      </c>
      <c r="O47" s="594"/>
      <c r="P47" s="23" t="s">
        <v>2245</v>
      </c>
      <c r="Q47" s="444" t="s">
        <v>2463</v>
      </c>
    </row>
    <row r="48" spans="1:18" hidden="1">
      <c r="A48" s="566" t="s">
        <v>2026</v>
      </c>
      <c r="B48" s="567"/>
      <c r="C48" s="567"/>
      <c r="D48" s="567"/>
      <c r="E48" s="567"/>
      <c r="F48" s="567"/>
      <c r="G48" s="567"/>
      <c r="H48" s="567"/>
      <c r="I48" s="567"/>
      <c r="J48" s="567"/>
      <c r="K48" s="567"/>
      <c r="L48" s="567"/>
      <c r="M48" s="567"/>
      <c r="N48" s="567"/>
      <c r="O48" s="567"/>
      <c r="P48" s="567"/>
      <c r="Q48" s="568"/>
      <c r="R48" s="75"/>
    </row>
    <row r="49" spans="1:20" hidden="1">
      <c r="A49" s="127" t="s">
        <v>2180</v>
      </c>
      <c r="B49" s="127" t="s">
        <v>2146</v>
      </c>
      <c r="C49" s="593" t="s">
        <v>2303</v>
      </c>
      <c r="D49" s="594"/>
      <c r="E49" s="23" t="s">
        <v>2245</v>
      </c>
      <c r="F49" s="444" t="s">
        <v>2304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2147</v>
      </c>
      <c r="N49" s="104">
        <v>46296</v>
      </c>
      <c r="O49" s="73" t="s">
        <v>2207</v>
      </c>
      <c r="P49" s="23" t="s">
        <v>2245</v>
      </c>
      <c r="Q49" s="106" t="s">
        <v>2387</v>
      </c>
    </row>
    <row r="50" spans="1:20" hidden="1">
      <c r="A50" s="110" t="s">
        <v>2145</v>
      </c>
      <c r="B50" s="110" t="s">
        <v>2061</v>
      </c>
      <c r="C50" s="593" t="s">
        <v>2305</v>
      </c>
      <c r="D50" s="594"/>
      <c r="E50" s="23" t="s">
        <v>2245</v>
      </c>
      <c r="F50" s="444" t="s">
        <v>2463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7" t="s">
        <v>2079</v>
      </c>
      <c r="N50" s="104">
        <v>46306</v>
      </c>
      <c r="O50" s="300" t="s">
        <v>2207</v>
      </c>
      <c r="P50" s="23" t="s">
        <v>2466</v>
      </c>
      <c r="Q50" s="106" t="s">
        <v>2467</v>
      </c>
      <c r="R50" s="479" t="s">
        <v>2381</v>
      </c>
    </row>
    <row r="51" spans="1:20" hidden="1">
      <c r="A51" s="566" t="s">
        <v>2026</v>
      </c>
      <c r="B51" s="567"/>
      <c r="C51" s="567"/>
      <c r="D51" s="567"/>
      <c r="E51" s="567"/>
      <c r="F51" s="567"/>
      <c r="G51" s="567"/>
      <c r="H51" s="567"/>
      <c r="I51" s="567"/>
      <c r="J51" s="567"/>
      <c r="K51" s="567"/>
      <c r="L51" s="567"/>
      <c r="M51" s="567"/>
      <c r="N51" s="567"/>
      <c r="O51" s="567"/>
      <c r="P51" s="567"/>
      <c r="Q51" s="568"/>
    </row>
    <row r="52" spans="1:20">
      <c r="A52" s="127" t="s">
        <v>460</v>
      </c>
      <c r="B52" s="127" t="s">
        <v>2148</v>
      </c>
      <c r="C52" s="104">
        <v>46296</v>
      </c>
      <c r="D52" s="73" t="s">
        <v>2207</v>
      </c>
      <c r="E52" s="23" t="s">
        <v>2245</v>
      </c>
      <c r="F52" s="106" t="s">
        <v>2387</v>
      </c>
      <c r="G52" s="104" t="s">
        <v>2397</v>
      </c>
      <c r="H52" s="86" t="s">
        <v>2035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2078</v>
      </c>
      <c r="N52" s="104">
        <f t="shared" ref="N52:N56" si="84">L52+4</f>
        <v>46310</v>
      </c>
      <c r="O52" s="67">
        <f t="shared" ref="O52:O56" si="85">N52+1</f>
        <v>46311</v>
      </c>
      <c r="P52" s="23" t="s">
        <v>2189</v>
      </c>
      <c r="Q52" s="106" t="s">
        <v>2190</v>
      </c>
    </row>
    <row r="53" spans="1:20">
      <c r="A53" s="110" t="s">
        <v>440</v>
      </c>
      <c r="B53" s="110" t="s">
        <v>2074</v>
      </c>
      <c r="C53" s="595" t="s">
        <v>2465</v>
      </c>
      <c r="D53" s="596"/>
      <c r="E53" s="596"/>
      <c r="F53" s="596"/>
      <c r="G53" s="596"/>
      <c r="H53" s="596"/>
      <c r="I53" s="596"/>
      <c r="J53" s="596"/>
      <c r="K53" s="596"/>
      <c r="L53" s="597"/>
      <c r="M53" s="437" t="s">
        <v>2075</v>
      </c>
      <c r="N53" s="595" t="s">
        <v>2465</v>
      </c>
      <c r="O53" s="596"/>
      <c r="P53" s="596"/>
      <c r="Q53" s="596"/>
    </row>
    <row r="54" spans="1:20">
      <c r="A54" s="127" t="s">
        <v>460</v>
      </c>
      <c r="B54" s="127" t="s">
        <v>2336</v>
      </c>
      <c r="C54" s="104">
        <v>46310</v>
      </c>
      <c r="D54" s="67">
        <f t="shared" ref="D54:D56" si="86">C54+1</f>
        <v>46311</v>
      </c>
      <c r="E54" s="23" t="s">
        <v>2189</v>
      </c>
      <c r="F54" s="106" t="s">
        <v>2190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2337</v>
      </c>
      <c r="N54" s="23" t="s">
        <v>2149</v>
      </c>
      <c r="O54" s="89" t="s">
        <v>2692</v>
      </c>
      <c r="P54" s="23" t="s">
        <v>2685</v>
      </c>
      <c r="Q54" s="23" t="s">
        <v>2686</v>
      </c>
      <c r="R54" s="479" t="s">
        <v>2058</v>
      </c>
    </row>
    <row r="55" spans="1:20">
      <c r="A55" s="566" t="s">
        <v>2285</v>
      </c>
      <c r="B55" s="567"/>
      <c r="C55" s="567"/>
      <c r="D55" s="567"/>
      <c r="E55" s="567"/>
      <c r="F55" s="567"/>
      <c r="G55" s="567"/>
      <c r="H55" s="567"/>
      <c r="I55" s="567"/>
      <c r="J55" s="567"/>
      <c r="K55" s="567"/>
      <c r="L55" s="567"/>
      <c r="M55" s="567"/>
      <c r="N55" s="567"/>
      <c r="O55" s="567"/>
      <c r="P55" s="567"/>
      <c r="Q55" s="568"/>
    </row>
    <row r="56" spans="1:20">
      <c r="A56" s="110" t="s">
        <v>440</v>
      </c>
      <c r="B56" s="110" t="s">
        <v>2330</v>
      </c>
      <c r="C56" s="104">
        <v>46331</v>
      </c>
      <c r="D56" s="67">
        <f t="shared" si="86"/>
        <v>46332</v>
      </c>
      <c r="E56" s="67">
        <f t="shared" ref="E56" si="87">D56+1</f>
        <v>46333</v>
      </c>
      <c r="F56" s="67">
        <f t="shared" ref="F56" si="88">E56+1</f>
        <v>46334</v>
      </c>
      <c r="G56" s="104">
        <v>46337</v>
      </c>
      <c r="H56" s="104">
        <f t="shared" si="77"/>
        <v>46337</v>
      </c>
      <c r="I56" s="104">
        <f t="shared" si="78"/>
        <v>46339</v>
      </c>
      <c r="J56" s="104">
        <f t="shared" si="79"/>
        <v>46340</v>
      </c>
      <c r="K56" s="104">
        <f t="shared" si="80"/>
        <v>46341</v>
      </c>
      <c r="L56" s="104">
        <f t="shared" si="81"/>
        <v>46341</v>
      </c>
      <c r="M56" s="437" t="s">
        <v>2331</v>
      </c>
      <c r="N56" s="104">
        <f t="shared" si="84"/>
        <v>46345</v>
      </c>
      <c r="O56" s="67">
        <f t="shared" si="85"/>
        <v>46346</v>
      </c>
      <c r="P56" s="104">
        <f t="shared" ref="P56" si="89">O56+1</f>
        <v>46347</v>
      </c>
      <c r="Q56" s="104">
        <f t="shared" si="83"/>
        <v>46348</v>
      </c>
    </row>
    <row r="57" spans="1:20">
      <c r="A57" s="566" t="s">
        <v>2065</v>
      </c>
      <c r="B57" s="567"/>
      <c r="C57" s="567"/>
      <c r="D57" s="567"/>
      <c r="E57" s="567"/>
      <c r="F57" s="567"/>
      <c r="G57" s="567"/>
      <c r="H57" s="567"/>
      <c r="I57" s="567"/>
      <c r="J57" s="567"/>
      <c r="K57" s="567"/>
      <c r="L57" s="567"/>
      <c r="M57" s="567"/>
      <c r="N57" s="567"/>
      <c r="O57" s="567"/>
      <c r="P57" s="567"/>
      <c r="Q57" s="567"/>
    </row>
    <row r="58" spans="1:20">
      <c r="A58" s="110" t="s">
        <v>2145</v>
      </c>
      <c r="B58" s="110" t="s">
        <v>2332</v>
      </c>
      <c r="C58" s="104">
        <v>46345</v>
      </c>
      <c r="D58" s="67">
        <f t="shared" ref="D58:F58" si="90">C58+1</f>
        <v>46346</v>
      </c>
      <c r="E58" s="67">
        <f t="shared" si="90"/>
        <v>46347</v>
      </c>
      <c r="F58" s="67">
        <f t="shared" si="90"/>
        <v>46348</v>
      </c>
      <c r="G58" s="104">
        <f>F58+3</f>
        <v>46351</v>
      </c>
      <c r="H58" s="104">
        <f t="shared" ref="H58" si="91">G58</f>
        <v>46351</v>
      </c>
      <c r="I58" s="574" t="s">
        <v>2736</v>
      </c>
      <c r="J58" s="576"/>
      <c r="K58" s="590" t="s">
        <v>2737</v>
      </c>
      <c r="L58" s="591"/>
      <c r="M58" s="437" t="s">
        <v>2333</v>
      </c>
      <c r="N58" s="23" t="s">
        <v>2159</v>
      </c>
      <c r="O58" s="23" t="s">
        <v>2159</v>
      </c>
      <c r="P58" s="23" t="s">
        <v>2159</v>
      </c>
      <c r="Q58" s="86" t="s">
        <v>2735</v>
      </c>
    </row>
    <row r="59" spans="1:20">
      <c r="A59" s="386" t="s">
        <v>2690</v>
      </c>
      <c r="B59" s="103" t="s">
        <v>2589</v>
      </c>
      <c r="C59" s="104">
        <v>46352</v>
      </c>
      <c r="D59" s="67">
        <f t="shared" ref="D59" si="92">C59+1</f>
        <v>46353</v>
      </c>
      <c r="E59" s="67">
        <f>D59+1</f>
        <v>46354</v>
      </c>
      <c r="F59" s="67">
        <f>E59+1</f>
        <v>46355</v>
      </c>
      <c r="G59" s="104">
        <f>F59+3</f>
        <v>46358</v>
      </c>
      <c r="H59" s="104">
        <f t="shared" ref="H59" si="93">G59</f>
        <v>46358</v>
      </c>
      <c r="I59" s="104">
        <f t="shared" ref="I59" si="94">H59+2</f>
        <v>46360</v>
      </c>
      <c r="J59" s="104">
        <f t="shared" ref="J59" si="95">I59+1</f>
        <v>46361</v>
      </c>
      <c r="K59" s="104">
        <f t="shared" ref="K59" si="96">J59+1</f>
        <v>46362</v>
      </c>
      <c r="L59" s="104">
        <f t="shared" ref="L59" si="97">K59</f>
        <v>46362</v>
      </c>
      <c r="M59" s="103" t="s">
        <v>2593</v>
      </c>
      <c r="N59" s="104">
        <f>L59+4</f>
        <v>46366</v>
      </c>
      <c r="O59" s="67">
        <f t="shared" ref="O59" si="98">N59+1</f>
        <v>46367</v>
      </c>
      <c r="P59" s="104">
        <f t="shared" ref="P59" si="99">O59+1</f>
        <v>46368</v>
      </c>
      <c r="Q59" s="104">
        <f t="shared" ref="Q59" si="100">P59+1</f>
        <v>46369</v>
      </c>
    </row>
    <row r="60" spans="1:20">
      <c r="A60" s="464"/>
      <c r="B60" s="465"/>
      <c r="C60" s="466"/>
      <c r="D60" s="467"/>
      <c r="E60" s="105"/>
      <c r="F60" s="467"/>
      <c r="G60" s="105"/>
      <c r="H60" s="467"/>
      <c r="I60" s="467"/>
      <c r="J60" s="467"/>
      <c r="K60" s="105"/>
      <c r="L60" s="468"/>
      <c r="M60" s="389"/>
      <c r="N60" s="468"/>
      <c r="O60" s="156"/>
      <c r="P60" s="468"/>
      <c r="Q60" s="468"/>
    </row>
    <row r="61" spans="1:20" ht="16.350000000000001" customHeight="1">
      <c r="A61" s="562" t="s">
        <v>164</v>
      </c>
      <c r="B61" s="563"/>
      <c r="C61" s="486" t="s">
        <v>464</v>
      </c>
      <c r="D61" s="487"/>
      <c r="E61" s="487"/>
      <c r="F61" s="487"/>
      <c r="G61" s="487"/>
      <c r="H61" s="487"/>
      <c r="I61" s="487"/>
      <c r="J61" s="487"/>
      <c r="K61" s="488"/>
      <c r="L61" s="6"/>
      <c r="M61" s="6"/>
      <c r="N61" s="6"/>
      <c r="O61" s="6"/>
      <c r="P61" s="6"/>
      <c r="Q61" s="6"/>
      <c r="T61" s="393"/>
    </row>
    <row r="62" spans="1:20" ht="16.350000000000001" customHeight="1">
      <c r="A62" s="562" t="s">
        <v>381</v>
      </c>
      <c r="B62" s="563"/>
      <c r="C62" s="486" t="s">
        <v>382</v>
      </c>
      <c r="D62" s="487"/>
      <c r="E62" s="487"/>
      <c r="F62" s="487"/>
      <c r="G62" s="487"/>
      <c r="H62" s="487"/>
      <c r="I62" s="487"/>
      <c r="J62" s="487"/>
      <c r="K62" s="488"/>
      <c r="L62" s="6"/>
      <c r="M62" s="6"/>
      <c r="N62" s="6"/>
      <c r="O62" s="6"/>
      <c r="P62" s="6"/>
      <c r="Q62" s="6"/>
    </row>
    <row r="63" spans="1:20" ht="16.350000000000001" customHeight="1">
      <c r="A63" s="562" t="s">
        <v>386</v>
      </c>
      <c r="B63" s="563"/>
      <c r="C63" s="573" t="s">
        <v>387</v>
      </c>
      <c r="D63" s="573"/>
      <c r="E63" s="573"/>
      <c r="F63" s="573"/>
      <c r="G63" s="573"/>
      <c r="H63" s="573"/>
      <c r="I63" s="573"/>
      <c r="J63" s="573"/>
      <c r="K63" s="573"/>
      <c r="L63" s="6"/>
      <c r="M63" s="6"/>
      <c r="N63" s="6"/>
      <c r="O63" s="6"/>
      <c r="P63" s="6"/>
      <c r="Q63" s="6"/>
    </row>
    <row r="64" spans="1:20" ht="16.350000000000001" hidden="1" customHeight="1">
      <c r="A64" s="562" t="s">
        <v>390</v>
      </c>
      <c r="B64" s="563"/>
      <c r="C64" s="573" t="s">
        <v>391</v>
      </c>
      <c r="D64" s="573"/>
      <c r="E64" s="573"/>
      <c r="F64" s="573"/>
      <c r="G64" s="573"/>
      <c r="H64" s="573"/>
      <c r="I64" s="573"/>
      <c r="J64" s="573"/>
      <c r="K64" s="573"/>
      <c r="L64" s="6"/>
      <c r="M64" s="6"/>
      <c r="N64" s="6"/>
      <c r="O64" s="6"/>
      <c r="P64" s="6"/>
      <c r="Q64" s="6"/>
    </row>
    <row r="65" spans="1:17" ht="16.350000000000001" customHeight="1">
      <c r="A65" s="562" t="s">
        <v>390</v>
      </c>
      <c r="B65" s="563"/>
      <c r="C65" s="592" t="s">
        <v>465</v>
      </c>
      <c r="D65" s="592"/>
      <c r="E65" s="592"/>
      <c r="F65" s="592"/>
      <c r="G65" s="592"/>
      <c r="H65" s="592"/>
      <c r="I65" s="592"/>
      <c r="J65" s="592"/>
      <c r="K65" s="592"/>
      <c r="L65" s="6"/>
      <c r="M65" s="6"/>
      <c r="N65" s="6"/>
      <c r="O65" s="6"/>
      <c r="P65" s="6"/>
      <c r="Q65" s="6"/>
    </row>
    <row r="66" spans="1:17" ht="17.850000000000001" customHeight="1">
      <c r="A66" s="560" t="s">
        <v>392</v>
      </c>
      <c r="B66" s="560"/>
      <c r="C66" s="573" t="s">
        <v>394</v>
      </c>
      <c r="D66" s="573"/>
      <c r="E66" s="573"/>
      <c r="F66" s="573"/>
      <c r="G66" s="573"/>
      <c r="H66" s="573"/>
      <c r="I66" s="573"/>
      <c r="J66" s="573"/>
      <c r="K66" s="573"/>
      <c r="L66" s="6"/>
      <c r="M66" s="6"/>
      <c r="N66" s="6"/>
      <c r="O66" s="6"/>
      <c r="P66" s="6"/>
      <c r="Q66" s="6"/>
    </row>
    <row r="67" spans="1:17" ht="17.850000000000001" customHeight="1">
      <c r="A67" s="560" t="s">
        <v>388</v>
      </c>
      <c r="B67" s="560"/>
      <c r="C67" s="573" t="s">
        <v>389</v>
      </c>
      <c r="D67" s="573"/>
      <c r="E67" s="573"/>
      <c r="F67" s="573"/>
      <c r="G67" s="573"/>
      <c r="H67" s="573"/>
      <c r="I67" s="573"/>
      <c r="J67" s="573"/>
      <c r="K67" s="573"/>
      <c r="L67" s="6"/>
      <c r="M67" s="6"/>
      <c r="N67" s="6"/>
      <c r="O67" s="6"/>
      <c r="P67" s="6"/>
      <c r="Q67" s="6"/>
    </row>
  </sheetData>
  <mergeCells count="76"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N15:O15"/>
    <mergeCell ref="N16:Q16"/>
    <mergeCell ref="A17:Q17"/>
    <mergeCell ref="C18:D18"/>
    <mergeCell ref="C19:L19"/>
    <mergeCell ref="N19:Q19"/>
    <mergeCell ref="N20:O20"/>
    <mergeCell ref="P20:Q20"/>
    <mergeCell ref="R20:S20"/>
    <mergeCell ref="T20:U20"/>
    <mergeCell ref="N29:O29"/>
    <mergeCell ref="P29:Q29"/>
    <mergeCell ref="A30:Q30"/>
    <mergeCell ref="C32:D32"/>
    <mergeCell ref="E32:F32"/>
    <mergeCell ref="A35:Q35"/>
    <mergeCell ref="I38:J38"/>
    <mergeCell ref="K38:L38"/>
    <mergeCell ref="N39:O39"/>
    <mergeCell ref="C41:L41"/>
    <mergeCell ref="N41:Q41"/>
    <mergeCell ref="N42:O42"/>
    <mergeCell ref="P42:Q42"/>
    <mergeCell ref="M43:N43"/>
    <mergeCell ref="A61:B61"/>
    <mergeCell ref="C61:K61"/>
    <mergeCell ref="A62:B62"/>
    <mergeCell ref="C62:K62"/>
    <mergeCell ref="C44:D44"/>
    <mergeCell ref="E44:F44"/>
    <mergeCell ref="A48:Q48"/>
    <mergeCell ref="N45:O45"/>
    <mergeCell ref="C49:D49"/>
    <mergeCell ref="N47:O47"/>
    <mergeCell ref="C50:D50"/>
    <mergeCell ref="A51:Q51"/>
    <mergeCell ref="C53:L53"/>
    <mergeCell ref="N53:Q53"/>
    <mergeCell ref="A55:Q55"/>
    <mergeCell ref="A67:B67"/>
    <mergeCell ref="C67:K67"/>
    <mergeCell ref="A64:B64"/>
    <mergeCell ref="C64:K64"/>
    <mergeCell ref="A65:B65"/>
    <mergeCell ref="C65:K65"/>
    <mergeCell ref="A66:B66"/>
    <mergeCell ref="C66:K66"/>
    <mergeCell ref="I58:J58"/>
    <mergeCell ref="K58:L58"/>
    <mergeCell ref="A57:Q57"/>
    <mergeCell ref="A63:B63"/>
    <mergeCell ref="C63:K63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5"/>
  <sheetViews>
    <sheetView zoomScale="90" zoomScaleNormal="90" workbookViewId="0">
      <selection activeCell="A54" sqref="A54:XFD55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</row>
    <row r="2" spans="1:242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33" t="s">
        <v>466</v>
      </c>
      <c r="B4" s="634"/>
      <c r="C4" s="634"/>
      <c r="D4" s="634"/>
      <c r="E4" s="634"/>
      <c r="F4" s="634"/>
      <c r="G4" s="634"/>
      <c r="H4" s="634"/>
      <c r="I4" s="634"/>
      <c r="J4" s="634"/>
      <c r="K4" s="634"/>
      <c r="L4" s="634"/>
      <c r="M4" s="634"/>
      <c r="N4" s="634"/>
      <c r="O4" s="634"/>
      <c r="P4" s="634"/>
      <c r="Q4" s="634"/>
      <c r="R4" s="634"/>
      <c r="S4" s="634"/>
      <c r="T4" s="635"/>
      <c r="U4" s="635"/>
    </row>
    <row r="5" spans="1:242" ht="17.100000000000001" customHeight="1">
      <c r="A5" s="95" t="s">
        <v>4</v>
      </c>
      <c r="B5" s="95" t="s">
        <v>5</v>
      </c>
      <c r="C5" s="552" t="s">
        <v>467</v>
      </c>
      <c r="D5" s="534"/>
      <c r="E5" s="532" t="s">
        <v>468</v>
      </c>
      <c r="F5" s="532"/>
      <c r="G5" s="530" t="s">
        <v>469</v>
      </c>
      <c r="H5" s="531"/>
      <c r="I5" s="552" t="s">
        <v>470</v>
      </c>
      <c r="J5" s="534"/>
      <c r="K5" s="636" t="s">
        <v>471</v>
      </c>
      <c r="L5" s="637"/>
      <c r="M5" s="95" t="s">
        <v>5</v>
      </c>
      <c r="N5" s="552" t="s">
        <v>467</v>
      </c>
      <c r="O5" s="534"/>
      <c r="P5" s="532" t="s">
        <v>468</v>
      </c>
      <c r="Q5" s="532"/>
      <c r="R5" s="530" t="s">
        <v>469</v>
      </c>
      <c r="S5" s="531"/>
      <c r="T5" s="552" t="s">
        <v>470</v>
      </c>
      <c r="U5" s="534"/>
    </row>
    <row r="6" spans="1:242">
      <c r="A6" s="515" t="s">
        <v>13</v>
      </c>
      <c r="B6" s="515" t="s">
        <v>14</v>
      </c>
      <c r="C6" s="534" t="s">
        <v>472</v>
      </c>
      <c r="D6" s="534"/>
      <c r="E6" s="524" t="s">
        <v>473</v>
      </c>
      <c r="F6" s="549"/>
      <c r="G6" s="524" t="s">
        <v>474</v>
      </c>
      <c r="H6" s="549"/>
      <c r="I6" s="503" t="s">
        <v>265</v>
      </c>
      <c r="J6" s="504"/>
      <c r="K6" s="524" t="s">
        <v>251</v>
      </c>
      <c r="L6" s="549"/>
      <c r="M6" s="515" t="s">
        <v>14</v>
      </c>
      <c r="N6" s="534" t="s">
        <v>472</v>
      </c>
      <c r="O6" s="534"/>
      <c r="P6" s="524" t="s">
        <v>473</v>
      </c>
      <c r="Q6" s="549"/>
      <c r="R6" s="524" t="s">
        <v>474</v>
      </c>
      <c r="S6" s="549"/>
      <c r="T6" s="503" t="s">
        <v>265</v>
      </c>
      <c r="U6" s="504"/>
    </row>
    <row r="7" spans="1:242">
      <c r="A7" s="516"/>
      <c r="B7" s="516"/>
      <c r="C7" s="524" t="s">
        <v>22</v>
      </c>
      <c r="D7" s="549"/>
      <c r="E7" s="524" t="s">
        <v>22</v>
      </c>
      <c r="F7" s="549"/>
      <c r="G7" s="524" t="s">
        <v>22</v>
      </c>
      <c r="H7" s="549"/>
      <c r="I7" s="524" t="s">
        <v>22</v>
      </c>
      <c r="J7" s="549"/>
      <c r="K7" s="524" t="s">
        <v>22</v>
      </c>
      <c r="L7" s="549"/>
      <c r="M7" s="516"/>
      <c r="N7" s="524" t="s">
        <v>22</v>
      </c>
      <c r="O7" s="549"/>
      <c r="P7" s="524" t="s">
        <v>22</v>
      </c>
      <c r="Q7" s="549"/>
      <c r="R7" s="524" t="s">
        <v>22</v>
      </c>
      <c r="S7" s="549"/>
      <c r="T7" s="524" t="s">
        <v>22</v>
      </c>
      <c r="U7" s="549"/>
    </row>
    <row r="8" spans="1:242" ht="26.4">
      <c r="A8" s="316"/>
      <c r="B8" s="374"/>
      <c r="C8" s="375" t="s">
        <v>475</v>
      </c>
      <c r="D8" s="375" t="s">
        <v>476</v>
      </c>
      <c r="E8" s="18" t="s">
        <v>477</v>
      </c>
      <c r="F8" s="18" t="s">
        <v>478</v>
      </c>
      <c r="G8" s="18" t="s">
        <v>479</v>
      </c>
      <c r="H8" s="18" t="s">
        <v>480</v>
      </c>
      <c r="I8" s="18" t="s">
        <v>481</v>
      </c>
      <c r="J8" s="18" t="s">
        <v>482</v>
      </c>
      <c r="K8" s="18" t="s">
        <v>483</v>
      </c>
      <c r="L8" s="18" t="s">
        <v>484</v>
      </c>
      <c r="M8" s="375"/>
      <c r="N8" s="375" t="s">
        <v>475</v>
      </c>
      <c r="O8" s="375" t="s">
        <v>476</v>
      </c>
      <c r="P8" s="18" t="s">
        <v>477</v>
      </c>
      <c r="Q8" s="18" t="s">
        <v>478</v>
      </c>
      <c r="R8" s="18" t="s">
        <v>479</v>
      </c>
      <c r="S8" s="18" t="s">
        <v>480</v>
      </c>
      <c r="T8" s="18" t="s">
        <v>481</v>
      </c>
      <c r="U8" s="18" t="s">
        <v>482</v>
      </c>
    </row>
    <row r="9" spans="1:242" hidden="1">
      <c r="A9" s="102" t="s">
        <v>485</v>
      </c>
      <c r="B9" s="376" t="s">
        <v>486</v>
      </c>
      <c r="C9" s="67">
        <v>46007</v>
      </c>
      <c r="D9" s="67">
        <f t="shared" ref="D9:D14" si="0">C9</f>
        <v>46007</v>
      </c>
      <c r="E9" s="495" t="s">
        <v>487</v>
      </c>
      <c r="F9" s="496"/>
      <c r="G9" s="495" t="s">
        <v>488</v>
      </c>
      <c r="H9" s="496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489</v>
      </c>
      <c r="N9" s="23" t="s">
        <v>39</v>
      </c>
      <c r="O9" s="23" t="s">
        <v>39</v>
      </c>
      <c r="P9" s="495" t="s">
        <v>490</v>
      </c>
      <c r="Q9" s="496"/>
      <c r="R9" s="495" t="s">
        <v>491</v>
      </c>
      <c r="S9" s="496"/>
      <c r="T9" s="23" t="s">
        <v>39</v>
      </c>
      <c r="U9" s="23" t="s">
        <v>39</v>
      </c>
    </row>
    <row r="10" spans="1:242" hidden="1">
      <c r="A10" s="102" t="s">
        <v>485</v>
      </c>
      <c r="B10" s="376" t="s">
        <v>492</v>
      </c>
      <c r="C10" s="23" t="s">
        <v>39</v>
      </c>
      <c r="D10" s="23" t="s">
        <v>39</v>
      </c>
      <c r="E10" s="495" t="s">
        <v>490</v>
      </c>
      <c r="F10" s="496"/>
      <c r="G10" s="495" t="s">
        <v>491</v>
      </c>
      <c r="H10" s="496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493</v>
      </c>
      <c r="N10" s="67">
        <f t="shared" ref="N10:N13" si="2">L10+1</f>
        <v>46021</v>
      </c>
      <c r="O10" s="67">
        <f t="shared" ref="O10:O14" si="3">N10</f>
        <v>46021</v>
      </c>
      <c r="P10" s="495" t="s">
        <v>494</v>
      </c>
      <c r="Q10" s="496"/>
      <c r="R10" s="495" t="s">
        <v>495</v>
      </c>
      <c r="S10" s="496"/>
      <c r="T10" s="23" t="s">
        <v>39</v>
      </c>
      <c r="U10" s="23" t="s">
        <v>39</v>
      </c>
    </row>
    <row r="11" spans="1:242" hidden="1">
      <c r="A11" s="102" t="s">
        <v>485</v>
      </c>
      <c r="B11" s="376" t="s">
        <v>496</v>
      </c>
      <c r="C11" s="67">
        <v>46021</v>
      </c>
      <c r="D11" s="67">
        <f>C11</f>
        <v>46021</v>
      </c>
      <c r="E11" s="495" t="s">
        <v>494</v>
      </c>
      <c r="F11" s="496"/>
      <c r="G11" s="495" t="s">
        <v>495</v>
      </c>
      <c r="H11" s="496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497</v>
      </c>
      <c r="N11" s="67">
        <f t="shared" si="2"/>
        <v>46028</v>
      </c>
      <c r="O11" s="67">
        <f t="shared" si="3"/>
        <v>46028</v>
      </c>
      <c r="P11" s="495" t="s">
        <v>498</v>
      </c>
      <c r="Q11" s="496"/>
      <c r="R11" s="495" t="s">
        <v>499</v>
      </c>
      <c r="S11" s="496"/>
      <c r="T11" s="23" t="s">
        <v>39</v>
      </c>
      <c r="U11" s="23" t="s">
        <v>39</v>
      </c>
    </row>
    <row r="12" spans="1:242" hidden="1">
      <c r="A12" s="103" t="s">
        <v>485</v>
      </c>
      <c r="B12" s="376" t="s">
        <v>48</v>
      </c>
      <c r="C12" s="67">
        <v>46028</v>
      </c>
      <c r="D12" s="67">
        <f t="shared" si="0"/>
        <v>46028</v>
      </c>
      <c r="E12" s="495" t="s">
        <v>498</v>
      </c>
      <c r="F12" s="496"/>
      <c r="G12" s="495" t="s">
        <v>499</v>
      </c>
      <c r="H12" s="496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95" t="s">
        <v>500</v>
      </c>
      <c r="Q12" s="496"/>
      <c r="R12" s="495" t="s">
        <v>501</v>
      </c>
      <c r="S12" s="496"/>
      <c r="T12" s="23" t="s">
        <v>39</v>
      </c>
      <c r="U12" s="23" t="s">
        <v>39</v>
      </c>
    </row>
    <row r="13" spans="1:242" hidden="1">
      <c r="A13" s="103" t="s">
        <v>485</v>
      </c>
      <c r="B13" s="376" t="s">
        <v>50</v>
      </c>
      <c r="C13" s="67">
        <v>46035</v>
      </c>
      <c r="D13" s="67">
        <f t="shared" si="0"/>
        <v>46035</v>
      </c>
      <c r="E13" s="495" t="s">
        <v>500</v>
      </c>
      <c r="F13" s="496"/>
      <c r="G13" s="495" t="s">
        <v>501</v>
      </c>
      <c r="H13" s="496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95" t="s">
        <v>502</v>
      </c>
      <c r="Q13" s="496"/>
      <c r="R13" s="495" t="s">
        <v>503</v>
      </c>
      <c r="S13" s="496"/>
      <c r="T13" s="23" t="s">
        <v>39</v>
      </c>
      <c r="U13" s="23" t="s">
        <v>39</v>
      </c>
    </row>
    <row r="14" spans="1:242" hidden="1">
      <c r="A14" s="103" t="s">
        <v>485</v>
      </c>
      <c r="B14" s="376" t="s">
        <v>52</v>
      </c>
      <c r="C14" s="67">
        <v>46042</v>
      </c>
      <c r="D14" s="67">
        <f t="shared" si="0"/>
        <v>46042</v>
      </c>
      <c r="E14" s="495" t="s">
        <v>502</v>
      </c>
      <c r="F14" s="496"/>
      <c r="G14" s="495" t="s">
        <v>503</v>
      </c>
      <c r="H14" s="496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504</v>
      </c>
      <c r="T14" s="23" t="s">
        <v>39</v>
      </c>
      <c r="U14" s="23" t="s">
        <v>39</v>
      </c>
    </row>
    <row r="15" spans="1:242" hidden="1">
      <c r="A15" s="103" t="s">
        <v>485</v>
      </c>
      <c r="B15" s="376" t="s">
        <v>54</v>
      </c>
      <c r="C15" s="483" t="s">
        <v>208</v>
      </c>
      <c r="D15" s="484"/>
      <c r="E15" s="484"/>
      <c r="F15" s="484"/>
      <c r="G15" s="484"/>
      <c r="H15" s="484"/>
      <c r="I15" s="484"/>
      <c r="J15" s="484"/>
      <c r="K15" s="484"/>
      <c r="L15" s="485"/>
      <c r="M15" s="27" t="s">
        <v>53</v>
      </c>
      <c r="N15" s="483" t="s">
        <v>208</v>
      </c>
      <c r="O15" s="484"/>
      <c r="P15" s="484"/>
      <c r="Q15" s="484"/>
      <c r="R15" s="484"/>
      <c r="S15" s="484"/>
      <c r="T15" s="484"/>
      <c r="U15" s="485"/>
    </row>
    <row r="16" spans="1:242" hidden="1">
      <c r="A16" s="103" t="s">
        <v>485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504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95" t="s">
        <v>505</v>
      </c>
      <c r="Q16" s="496"/>
      <c r="R16" s="495" t="s">
        <v>506</v>
      </c>
      <c r="S16" s="496"/>
      <c r="T16" s="23" t="s">
        <v>39</v>
      </c>
      <c r="U16" s="23" t="s">
        <v>39</v>
      </c>
    </row>
    <row r="17" spans="1:22" hidden="1">
      <c r="A17" s="127" t="s">
        <v>485</v>
      </c>
      <c r="B17" s="377" t="s">
        <v>58</v>
      </c>
      <c r="C17" s="86" t="s">
        <v>39</v>
      </c>
      <c r="D17" s="86" t="s">
        <v>39</v>
      </c>
      <c r="E17" s="495" t="s">
        <v>505</v>
      </c>
      <c r="F17" s="496"/>
      <c r="G17" s="495" t="s">
        <v>506</v>
      </c>
      <c r="H17" s="496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495" t="s">
        <v>507</v>
      </c>
      <c r="Q17" s="496"/>
      <c r="R17" s="631" t="s">
        <v>144</v>
      </c>
      <c r="S17" s="632"/>
      <c r="T17" s="483" t="s">
        <v>328</v>
      </c>
      <c r="U17" s="485"/>
    </row>
    <row r="18" spans="1:22" hidden="1">
      <c r="A18" s="566" t="s">
        <v>508</v>
      </c>
      <c r="B18" s="567"/>
      <c r="C18" s="567"/>
      <c r="D18" s="567"/>
      <c r="E18" s="567"/>
      <c r="F18" s="567"/>
      <c r="G18" s="567"/>
      <c r="H18" s="567"/>
      <c r="I18" s="567"/>
      <c r="J18" s="567"/>
      <c r="K18" s="567"/>
      <c r="L18" s="568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28"/>
      <c r="C19" s="629"/>
      <c r="D19" s="629"/>
      <c r="E19" s="629"/>
      <c r="F19" s="629"/>
      <c r="G19" s="629"/>
      <c r="H19" s="629"/>
      <c r="I19" s="629"/>
      <c r="J19" s="630"/>
      <c r="K19" s="67">
        <v>46077</v>
      </c>
      <c r="L19" s="89" t="s">
        <v>509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510</v>
      </c>
      <c r="U19" s="89" t="s">
        <v>511</v>
      </c>
    </row>
    <row r="20" spans="1:22" hidden="1">
      <c r="A20" s="103" t="s">
        <v>485</v>
      </c>
      <c r="B20" s="376" t="s">
        <v>63</v>
      </c>
      <c r="C20" s="495" t="s">
        <v>512</v>
      </c>
      <c r="D20" s="496"/>
      <c r="E20" s="495" t="s">
        <v>513</v>
      </c>
      <c r="F20" s="496"/>
      <c r="G20" s="495" t="s">
        <v>514</v>
      </c>
      <c r="H20" s="496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483" t="s">
        <v>515</v>
      </c>
      <c r="Q20" s="485"/>
      <c r="R20" s="483" t="s">
        <v>516</v>
      </c>
      <c r="S20" s="485"/>
      <c r="T20" s="23" t="s">
        <v>39</v>
      </c>
      <c r="U20" s="23" t="s">
        <v>39</v>
      </c>
      <c r="V20" s="75"/>
    </row>
    <row r="21" spans="1:22" hidden="1">
      <c r="A21" s="103" t="s">
        <v>485</v>
      </c>
      <c r="B21" s="376" t="s">
        <v>67</v>
      </c>
      <c r="C21" s="67">
        <v>46084</v>
      </c>
      <c r="D21" s="67">
        <f t="shared" ref="D21:D28" si="4">C21</f>
        <v>46084</v>
      </c>
      <c r="E21" s="483" t="s">
        <v>515</v>
      </c>
      <c r="F21" s="485"/>
      <c r="G21" s="483" t="s">
        <v>516</v>
      </c>
      <c r="H21" s="485"/>
      <c r="I21" s="631" t="s">
        <v>517</v>
      </c>
      <c r="J21" s="632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483" t="s">
        <v>518</v>
      </c>
      <c r="Q21" s="485"/>
      <c r="R21" s="483" t="s">
        <v>519</v>
      </c>
      <c r="S21" s="485"/>
      <c r="T21" s="23" t="s">
        <v>39</v>
      </c>
      <c r="U21" s="23" t="s">
        <v>39</v>
      </c>
    </row>
    <row r="22" spans="1:22" hidden="1">
      <c r="A22" s="103" t="s">
        <v>485</v>
      </c>
      <c r="B22" s="376" t="s">
        <v>69</v>
      </c>
      <c r="C22" s="67">
        <v>46091</v>
      </c>
      <c r="D22" s="67">
        <f t="shared" si="4"/>
        <v>46091</v>
      </c>
      <c r="E22" s="483" t="s">
        <v>518</v>
      </c>
      <c r="F22" s="485"/>
      <c r="G22" s="483" t="s">
        <v>519</v>
      </c>
      <c r="H22" s="485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483" t="s">
        <v>520</v>
      </c>
      <c r="Q22" s="485"/>
      <c r="R22" s="483" t="s">
        <v>521</v>
      </c>
      <c r="S22" s="485"/>
      <c r="T22" s="23" t="s">
        <v>39</v>
      </c>
      <c r="U22" s="23" t="s">
        <v>39</v>
      </c>
    </row>
    <row r="23" spans="1:22" hidden="1">
      <c r="A23" s="103" t="s">
        <v>485</v>
      </c>
      <c r="B23" s="376" t="s">
        <v>75</v>
      </c>
      <c r="C23" s="67">
        <v>46098</v>
      </c>
      <c r="D23" s="67">
        <f t="shared" si="4"/>
        <v>46098</v>
      </c>
      <c r="E23" s="483" t="s">
        <v>520</v>
      </c>
      <c r="F23" s="485"/>
      <c r="G23" s="483" t="s">
        <v>521</v>
      </c>
      <c r="H23" s="485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483" t="s">
        <v>522</v>
      </c>
      <c r="Q23" s="485"/>
      <c r="R23" s="483" t="s">
        <v>523</v>
      </c>
      <c r="S23" s="485"/>
      <c r="T23" s="23" t="s">
        <v>39</v>
      </c>
      <c r="U23" s="23" t="s">
        <v>39</v>
      </c>
    </row>
    <row r="24" spans="1:22" hidden="1">
      <c r="A24" s="103" t="s">
        <v>485</v>
      </c>
      <c r="B24" s="376" t="s">
        <v>77</v>
      </c>
      <c r="C24" s="67">
        <v>46105</v>
      </c>
      <c r="D24" s="67">
        <f t="shared" si="4"/>
        <v>46105</v>
      </c>
      <c r="E24" s="483" t="s">
        <v>522</v>
      </c>
      <c r="F24" s="485"/>
      <c r="G24" s="483" t="s">
        <v>523</v>
      </c>
      <c r="H24" s="485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483" t="s">
        <v>524</v>
      </c>
      <c r="Q24" s="485"/>
      <c r="R24" s="483" t="s">
        <v>525</v>
      </c>
      <c r="S24" s="485"/>
      <c r="T24" s="23" t="s">
        <v>39</v>
      </c>
      <c r="U24" s="23" t="s">
        <v>39</v>
      </c>
    </row>
    <row r="25" spans="1:22" hidden="1">
      <c r="A25" s="103" t="s">
        <v>485</v>
      </c>
      <c r="B25" s="376" t="s">
        <v>79</v>
      </c>
      <c r="C25" s="67">
        <v>46112</v>
      </c>
      <c r="D25" s="67">
        <f t="shared" si="4"/>
        <v>46112</v>
      </c>
      <c r="E25" s="483" t="s">
        <v>524</v>
      </c>
      <c r="F25" s="485"/>
      <c r="G25" s="483" t="s">
        <v>525</v>
      </c>
      <c r="H25" s="485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483" t="s">
        <v>526</v>
      </c>
      <c r="Q25" s="485"/>
      <c r="R25" s="483" t="s">
        <v>527</v>
      </c>
      <c r="S25" s="485"/>
      <c r="T25" s="23" t="s">
        <v>39</v>
      </c>
      <c r="U25" s="23" t="s">
        <v>39</v>
      </c>
    </row>
    <row r="26" spans="1:22" hidden="1">
      <c r="A26" s="103" t="s">
        <v>485</v>
      </c>
      <c r="B26" s="376" t="s">
        <v>81</v>
      </c>
      <c r="C26" s="67">
        <v>46119</v>
      </c>
      <c r="D26" s="67">
        <f t="shared" si="4"/>
        <v>46119</v>
      </c>
      <c r="E26" s="483" t="s">
        <v>526</v>
      </c>
      <c r="F26" s="485"/>
      <c r="G26" s="483" t="s">
        <v>527</v>
      </c>
      <c r="H26" s="485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483" t="s">
        <v>528</v>
      </c>
      <c r="Q26" s="485"/>
      <c r="R26" s="483" t="s">
        <v>529</v>
      </c>
      <c r="S26" s="485"/>
      <c r="T26" s="23" t="s">
        <v>39</v>
      </c>
      <c r="U26" s="23" t="s">
        <v>39</v>
      </c>
    </row>
    <row r="27" spans="1:22" hidden="1">
      <c r="A27" s="103" t="s">
        <v>485</v>
      </c>
      <c r="B27" s="376" t="s">
        <v>83</v>
      </c>
      <c r="C27" s="67">
        <v>46126</v>
      </c>
      <c r="D27" s="67">
        <f t="shared" si="4"/>
        <v>46126</v>
      </c>
      <c r="E27" s="483" t="s">
        <v>528</v>
      </c>
      <c r="F27" s="485"/>
      <c r="G27" s="483" t="s">
        <v>529</v>
      </c>
      <c r="H27" s="485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483" t="s">
        <v>530</v>
      </c>
      <c r="Q27" s="485"/>
      <c r="R27" s="483" t="s">
        <v>531</v>
      </c>
      <c r="S27" s="485"/>
      <c r="T27" s="23" t="s">
        <v>39</v>
      </c>
      <c r="U27" s="23" t="s">
        <v>39</v>
      </c>
    </row>
    <row r="28" spans="1:22" hidden="1">
      <c r="A28" s="103" t="s">
        <v>485</v>
      </c>
      <c r="B28" s="376" t="s">
        <v>85</v>
      </c>
      <c r="C28" s="67">
        <v>46133</v>
      </c>
      <c r="D28" s="67">
        <f t="shared" si="4"/>
        <v>46133</v>
      </c>
      <c r="E28" s="483" t="s">
        <v>530</v>
      </c>
      <c r="F28" s="485"/>
      <c r="G28" s="483" t="s">
        <v>531</v>
      </c>
      <c r="H28" s="485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483" t="s">
        <v>532</v>
      </c>
      <c r="Q28" s="485"/>
      <c r="R28" s="483" t="s">
        <v>533</v>
      </c>
      <c r="S28" s="485"/>
      <c r="T28" s="23" t="s">
        <v>39</v>
      </c>
      <c r="U28" s="23" t="s">
        <v>39</v>
      </c>
    </row>
    <row r="29" spans="1:22" hidden="1">
      <c r="A29" s="103" t="s">
        <v>485</v>
      </c>
      <c r="B29" s="376" t="s">
        <v>91</v>
      </c>
      <c r="C29" s="23" t="s">
        <v>39</v>
      </c>
      <c r="D29" s="23" t="s">
        <v>39</v>
      </c>
      <c r="E29" s="483" t="s">
        <v>532</v>
      </c>
      <c r="F29" s="485"/>
      <c r="G29" s="483" t="s">
        <v>533</v>
      </c>
      <c r="H29" s="485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483" t="s">
        <v>534</v>
      </c>
      <c r="Q29" s="485"/>
      <c r="R29" s="483" t="s">
        <v>535</v>
      </c>
      <c r="S29" s="485"/>
      <c r="T29" s="23" t="s">
        <v>39</v>
      </c>
      <c r="U29" s="23" t="s">
        <v>39</v>
      </c>
    </row>
    <row r="30" spans="1:22" hidden="1">
      <c r="A30" s="103" t="s">
        <v>485</v>
      </c>
      <c r="B30" s="380" t="s">
        <v>97</v>
      </c>
      <c r="C30" s="23" t="s">
        <v>39</v>
      </c>
      <c r="D30" s="23" t="s">
        <v>39</v>
      </c>
      <c r="E30" s="483" t="s">
        <v>534</v>
      </c>
      <c r="F30" s="485"/>
      <c r="G30" s="483" t="s">
        <v>535</v>
      </c>
      <c r="H30" s="485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483" t="s">
        <v>536</v>
      </c>
      <c r="Q30" s="485"/>
      <c r="R30" s="483" t="s">
        <v>537</v>
      </c>
      <c r="S30" s="485"/>
      <c r="T30" s="23" t="s">
        <v>39</v>
      </c>
      <c r="U30" s="23" t="s">
        <v>39</v>
      </c>
    </row>
    <row r="31" spans="1:22" hidden="1">
      <c r="A31" s="103" t="s">
        <v>485</v>
      </c>
      <c r="B31" s="380" t="s">
        <v>99</v>
      </c>
      <c r="C31" s="67">
        <v>46154</v>
      </c>
      <c r="D31" s="67">
        <f t="shared" ref="D31:D38" si="12">C31</f>
        <v>46154</v>
      </c>
      <c r="E31" s="483" t="s">
        <v>536</v>
      </c>
      <c r="F31" s="485"/>
      <c r="G31" s="483" t="s">
        <v>537</v>
      </c>
      <c r="H31" s="485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483" t="s">
        <v>538</v>
      </c>
      <c r="Q31" s="485"/>
      <c r="R31" s="483" t="s">
        <v>539</v>
      </c>
      <c r="S31" s="485"/>
      <c r="T31" s="23" t="s">
        <v>39</v>
      </c>
      <c r="U31" s="23" t="s">
        <v>39</v>
      </c>
    </row>
    <row r="32" spans="1:22" hidden="1">
      <c r="A32" s="103" t="s">
        <v>485</v>
      </c>
      <c r="B32" s="380" t="s">
        <v>105</v>
      </c>
      <c r="C32" s="67">
        <v>46161</v>
      </c>
      <c r="D32" s="67">
        <f t="shared" si="12"/>
        <v>46161</v>
      </c>
      <c r="E32" s="483" t="s">
        <v>538</v>
      </c>
      <c r="F32" s="485"/>
      <c r="G32" s="483" t="s">
        <v>539</v>
      </c>
      <c r="H32" s="485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483" t="s">
        <v>540</v>
      </c>
      <c r="Q32" s="485"/>
      <c r="R32" s="483" t="s">
        <v>541</v>
      </c>
      <c r="S32" s="485"/>
      <c r="T32" s="23" t="s">
        <v>39</v>
      </c>
      <c r="U32" s="23" t="s">
        <v>39</v>
      </c>
    </row>
    <row r="33" spans="1:21" hidden="1">
      <c r="A33" s="103" t="s">
        <v>485</v>
      </c>
      <c r="B33" s="380" t="s">
        <v>107</v>
      </c>
      <c r="C33" s="67">
        <v>46168</v>
      </c>
      <c r="D33" s="67">
        <f t="shared" si="12"/>
        <v>46168</v>
      </c>
      <c r="E33" s="483" t="s">
        <v>540</v>
      </c>
      <c r="F33" s="485"/>
      <c r="G33" s="483" t="s">
        <v>541</v>
      </c>
      <c r="H33" s="485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483" t="s">
        <v>542</v>
      </c>
      <c r="Q33" s="485"/>
      <c r="R33" s="483" t="s">
        <v>543</v>
      </c>
      <c r="S33" s="485"/>
      <c r="T33" s="23" t="s">
        <v>39</v>
      </c>
      <c r="U33" s="23" t="s">
        <v>39</v>
      </c>
    </row>
    <row r="34" spans="1:21" hidden="1">
      <c r="A34" s="103" t="s">
        <v>485</v>
      </c>
      <c r="B34" s="380" t="s">
        <v>109</v>
      </c>
      <c r="C34" s="67">
        <v>46175</v>
      </c>
      <c r="D34" s="67">
        <f t="shared" si="12"/>
        <v>46175</v>
      </c>
      <c r="E34" s="483" t="s">
        <v>542</v>
      </c>
      <c r="F34" s="485"/>
      <c r="G34" s="483" t="s">
        <v>543</v>
      </c>
      <c r="H34" s="485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483" t="s">
        <v>544</v>
      </c>
      <c r="Q34" s="485"/>
      <c r="R34" s="483" t="s">
        <v>545</v>
      </c>
      <c r="S34" s="485"/>
      <c r="T34" s="23" t="s">
        <v>39</v>
      </c>
      <c r="U34" s="23" t="s">
        <v>39</v>
      </c>
    </row>
    <row r="35" spans="1:21" hidden="1">
      <c r="A35" s="103" t="s">
        <v>485</v>
      </c>
      <c r="B35" s="380" t="s">
        <v>111</v>
      </c>
      <c r="C35" s="67">
        <v>46182</v>
      </c>
      <c r="D35" s="67">
        <f t="shared" si="12"/>
        <v>46182</v>
      </c>
      <c r="E35" s="483" t="s">
        <v>544</v>
      </c>
      <c r="F35" s="485"/>
      <c r="G35" s="483" t="s">
        <v>545</v>
      </c>
      <c r="H35" s="485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546</v>
      </c>
      <c r="P35" s="483" t="s">
        <v>451</v>
      </c>
      <c r="Q35" s="485"/>
      <c r="R35" s="483" t="s">
        <v>547</v>
      </c>
      <c r="S35" s="485"/>
      <c r="T35" s="23" t="s">
        <v>39</v>
      </c>
      <c r="U35" s="23" t="s">
        <v>39</v>
      </c>
    </row>
    <row r="36" spans="1:21" hidden="1">
      <c r="A36" s="103" t="s">
        <v>485</v>
      </c>
      <c r="B36" s="380" t="s">
        <v>113</v>
      </c>
      <c r="C36" s="67">
        <v>46189</v>
      </c>
      <c r="D36" s="89" t="s">
        <v>546</v>
      </c>
      <c r="E36" s="483" t="s">
        <v>451</v>
      </c>
      <c r="F36" s="485"/>
      <c r="G36" s="483" t="s">
        <v>547</v>
      </c>
      <c r="H36" s="485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483" t="s">
        <v>548</v>
      </c>
      <c r="Q36" s="485"/>
      <c r="R36" s="483" t="s">
        <v>549</v>
      </c>
      <c r="S36" s="485"/>
      <c r="T36" s="23" t="s">
        <v>39</v>
      </c>
      <c r="U36" s="23" t="s">
        <v>39</v>
      </c>
    </row>
    <row r="37" spans="1:21" hidden="1">
      <c r="A37" s="103" t="s">
        <v>485</v>
      </c>
      <c r="B37" s="380" t="s">
        <v>115</v>
      </c>
      <c r="C37" s="67">
        <v>46196</v>
      </c>
      <c r="D37" s="67">
        <f t="shared" si="12"/>
        <v>46196</v>
      </c>
      <c r="E37" s="483" t="s">
        <v>548</v>
      </c>
      <c r="F37" s="485"/>
      <c r="G37" s="483" t="s">
        <v>549</v>
      </c>
      <c r="H37" s="485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483" t="s">
        <v>550</v>
      </c>
      <c r="Q37" s="485"/>
      <c r="R37" s="483" t="s">
        <v>551</v>
      </c>
      <c r="S37" s="485"/>
      <c r="T37" s="23" t="s">
        <v>39</v>
      </c>
      <c r="U37" s="23" t="s">
        <v>39</v>
      </c>
    </row>
    <row r="38" spans="1:21" hidden="1">
      <c r="A38" s="103" t="s">
        <v>485</v>
      </c>
      <c r="B38" s="380" t="s">
        <v>117</v>
      </c>
      <c r="C38" s="67">
        <v>46203</v>
      </c>
      <c r="D38" s="67">
        <f t="shared" si="12"/>
        <v>46203</v>
      </c>
      <c r="E38" s="483" t="s">
        <v>550</v>
      </c>
      <c r="F38" s="485"/>
      <c r="G38" s="483" t="s">
        <v>551</v>
      </c>
      <c r="H38" s="485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483" t="s">
        <v>552</v>
      </c>
      <c r="Q38" s="485"/>
      <c r="R38" s="483" t="s">
        <v>553</v>
      </c>
      <c r="S38" s="485"/>
      <c r="T38" s="23" t="s">
        <v>39</v>
      </c>
      <c r="U38" s="23" t="s">
        <v>39</v>
      </c>
    </row>
    <row r="39" spans="1:21" hidden="1">
      <c r="A39" s="103" t="s">
        <v>485</v>
      </c>
      <c r="B39" s="380" t="s">
        <v>122</v>
      </c>
      <c r="C39" s="67">
        <v>46210</v>
      </c>
      <c r="D39" s="67">
        <f t="shared" ref="D39:D48" si="19">C39</f>
        <v>46210</v>
      </c>
      <c r="E39" s="483" t="s">
        <v>552</v>
      </c>
      <c r="F39" s="485"/>
      <c r="G39" s="483" t="s">
        <v>553</v>
      </c>
      <c r="H39" s="485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483" t="s">
        <v>554</v>
      </c>
      <c r="Q39" s="485"/>
      <c r="R39" s="483" t="s">
        <v>555</v>
      </c>
      <c r="S39" s="485"/>
      <c r="T39" s="23" t="s">
        <v>39</v>
      </c>
      <c r="U39" s="23" t="s">
        <v>39</v>
      </c>
    </row>
    <row r="40" spans="1:21" hidden="1">
      <c r="A40" s="566" t="s">
        <v>2026</v>
      </c>
      <c r="B40" s="624"/>
      <c r="C40" s="624"/>
      <c r="D40" s="624"/>
      <c r="E40" s="624"/>
      <c r="F40" s="624"/>
      <c r="G40" s="624"/>
      <c r="H40" s="624"/>
      <c r="I40" s="624"/>
      <c r="J40" s="624"/>
      <c r="K40" s="624"/>
      <c r="L40" s="624"/>
      <c r="M40" s="624"/>
      <c r="N40" s="624"/>
      <c r="O40" s="624"/>
      <c r="P40" s="624"/>
      <c r="Q40" s="624"/>
      <c r="R40" s="624"/>
      <c r="S40" s="624"/>
      <c r="T40" s="624"/>
      <c r="U40" s="625"/>
    </row>
    <row r="41" spans="1:21" hidden="1">
      <c r="A41" s="103" t="s">
        <v>485</v>
      </c>
      <c r="B41" s="380" t="s">
        <v>126</v>
      </c>
      <c r="C41" s="67">
        <v>46224</v>
      </c>
      <c r="D41" s="67">
        <f t="shared" si="19"/>
        <v>46224</v>
      </c>
      <c r="E41" s="483" t="s">
        <v>554</v>
      </c>
      <c r="F41" s="485"/>
      <c r="G41" s="483" t="s">
        <v>555</v>
      </c>
      <c r="H41" s="485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483" t="s">
        <v>556</v>
      </c>
      <c r="Q41" s="485"/>
      <c r="R41" s="483" t="s">
        <v>557</v>
      </c>
      <c r="S41" s="485"/>
      <c r="T41" s="23" t="s">
        <v>39</v>
      </c>
      <c r="U41" s="23" t="s">
        <v>39</v>
      </c>
    </row>
    <row r="42" spans="1:21" hidden="1">
      <c r="A42" s="103" t="s">
        <v>2124</v>
      </c>
      <c r="B42" s="380" t="s">
        <v>132</v>
      </c>
      <c r="C42" s="67">
        <v>46231</v>
      </c>
      <c r="D42" s="67">
        <f t="shared" si="19"/>
        <v>46231</v>
      </c>
      <c r="E42" s="483" t="s">
        <v>556</v>
      </c>
      <c r="F42" s="485"/>
      <c r="G42" s="483" t="s">
        <v>557</v>
      </c>
      <c r="H42" s="485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483" t="s">
        <v>558</v>
      </c>
      <c r="Q42" s="485"/>
      <c r="R42" s="483" t="s">
        <v>559</v>
      </c>
      <c r="S42" s="485"/>
      <c r="T42" s="23" t="s">
        <v>39</v>
      </c>
      <c r="U42" s="23" t="s">
        <v>39</v>
      </c>
    </row>
    <row r="43" spans="1:21" hidden="1">
      <c r="A43" s="103" t="s">
        <v>485</v>
      </c>
      <c r="B43" s="380" t="s">
        <v>135</v>
      </c>
      <c r="C43" s="67">
        <v>46238</v>
      </c>
      <c r="D43" s="67">
        <f t="shared" si="19"/>
        <v>46238</v>
      </c>
      <c r="E43" s="483" t="s">
        <v>558</v>
      </c>
      <c r="F43" s="485"/>
      <c r="G43" s="483" t="s">
        <v>559</v>
      </c>
      <c r="H43" s="485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483" t="s">
        <v>560</v>
      </c>
      <c r="Q43" s="485"/>
      <c r="R43" s="483" t="s">
        <v>561</v>
      </c>
      <c r="S43" s="485"/>
      <c r="T43" s="23" t="s">
        <v>39</v>
      </c>
      <c r="U43" s="23" t="s">
        <v>39</v>
      </c>
    </row>
    <row r="44" spans="1:21" hidden="1">
      <c r="A44" s="103" t="s">
        <v>2257</v>
      </c>
      <c r="B44" s="380" t="s">
        <v>141</v>
      </c>
      <c r="C44" s="67">
        <v>46245</v>
      </c>
      <c r="D44" s="67">
        <f t="shared" si="19"/>
        <v>46245</v>
      </c>
      <c r="E44" s="483" t="s">
        <v>560</v>
      </c>
      <c r="F44" s="485"/>
      <c r="G44" s="483" t="s">
        <v>561</v>
      </c>
      <c r="H44" s="485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2228</v>
      </c>
      <c r="O44" s="23" t="s">
        <v>39</v>
      </c>
      <c r="P44" s="483" t="s">
        <v>2229</v>
      </c>
      <c r="Q44" s="485"/>
      <c r="R44" s="483" t="s">
        <v>2230</v>
      </c>
      <c r="S44" s="485"/>
      <c r="T44" s="23" t="s">
        <v>39</v>
      </c>
      <c r="U44" s="23" t="s">
        <v>39</v>
      </c>
    </row>
    <row r="45" spans="1:21" hidden="1">
      <c r="A45" s="566" t="s">
        <v>2026</v>
      </c>
      <c r="B45" s="567"/>
      <c r="C45" s="567"/>
      <c r="D45" s="567"/>
      <c r="E45" s="567"/>
      <c r="F45" s="567"/>
      <c r="G45" s="567"/>
      <c r="H45" s="567"/>
      <c r="I45" s="567"/>
      <c r="J45" s="567"/>
      <c r="K45" s="567"/>
      <c r="L45" s="567"/>
      <c r="M45" s="567"/>
      <c r="N45" s="567"/>
      <c r="O45" s="567"/>
      <c r="P45" s="567"/>
      <c r="Q45" s="567"/>
      <c r="R45" s="567"/>
      <c r="S45" s="567"/>
      <c r="T45" s="567"/>
      <c r="U45" s="568"/>
    </row>
    <row r="46" spans="1:21" hidden="1">
      <c r="A46" s="103" t="s">
        <v>2124</v>
      </c>
      <c r="B46" s="380" t="s">
        <v>146</v>
      </c>
      <c r="C46" s="23" t="s">
        <v>39</v>
      </c>
      <c r="D46" s="23" t="s">
        <v>39</v>
      </c>
      <c r="E46" s="483" t="s">
        <v>562</v>
      </c>
      <c r="F46" s="485"/>
      <c r="G46" s="483" t="s">
        <v>563</v>
      </c>
      <c r="H46" s="485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2232</v>
      </c>
      <c r="N46" s="67">
        <f t="shared" si="22"/>
        <v>46266</v>
      </c>
      <c r="O46" s="67">
        <f t="shared" si="23"/>
        <v>46266</v>
      </c>
      <c r="P46" s="483" t="s">
        <v>564</v>
      </c>
      <c r="Q46" s="485"/>
      <c r="R46" s="483" t="s">
        <v>565</v>
      </c>
      <c r="S46" s="485"/>
      <c r="T46" s="23" t="s">
        <v>39</v>
      </c>
      <c r="U46" s="23" t="s">
        <v>39</v>
      </c>
    </row>
    <row r="47" spans="1:21" hidden="1">
      <c r="A47" s="103" t="s">
        <v>485</v>
      </c>
      <c r="B47" s="380" t="s">
        <v>153</v>
      </c>
      <c r="C47" s="67">
        <v>46266</v>
      </c>
      <c r="D47" s="67">
        <f t="shared" si="19"/>
        <v>46266</v>
      </c>
      <c r="E47" s="483" t="s">
        <v>564</v>
      </c>
      <c r="F47" s="485"/>
      <c r="G47" s="483" t="s">
        <v>565</v>
      </c>
      <c r="H47" s="485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483" t="s">
        <v>566</v>
      </c>
      <c r="Q47" s="485"/>
      <c r="R47" s="483" t="s">
        <v>567</v>
      </c>
      <c r="S47" s="485"/>
      <c r="T47" s="23" t="s">
        <v>39</v>
      </c>
      <c r="U47" s="23" t="s">
        <v>39</v>
      </c>
    </row>
    <row r="48" spans="1:21" hidden="1">
      <c r="A48" s="103" t="s">
        <v>2124</v>
      </c>
      <c r="B48" s="380" t="s">
        <v>155</v>
      </c>
      <c r="C48" s="67">
        <v>46273</v>
      </c>
      <c r="D48" s="67">
        <f t="shared" si="19"/>
        <v>46273</v>
      </c>
      <c r="E48" s="483" t="s">
        <v>566</v>
      </c>
      <c r="F48" s="485"/>
      <c r="G48" s="483" t="s">
        <v>567</v>
      </c>
      <c r="H48" s="485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483" t="s">
        <v>568</v>
      </c>
      <c r="Q48" s="485"/>
      <c r="R48" s="483" t="s">
        <v>569</v>
      </c>
      <c r="S48" s="485"/>
      <c r="T48" s="23" t="s">
        <v>39</v>
      </c>
      <c r="U48" s="23" t="s">
        <v>39</v>
      </c>
    </row>
    <row r="49" spans="1:26" hidden="1">
      <c r="A49" s="103" t="s">
        <v>485</v>
      </c>
      <c r="B49" s="380" t="s">
        <v>157</v>
      </c>
      <c r="C49" s="67">
        <v>46280</v>
      </c>
      <c r="D49" s="67">
        <v>46280</v>
      </c>
      <c r="E49" s="483" t="s">
        <v>568</v>
      </c>
      <c r="F49" s="485"/>
      <c r="G49" s="483" t="s">
        <v>569</v>
      </c>
      <c r="H49" s="485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483" t="s">
        <v>2405</v>
      </c>
      <c r="Q49" s="485"/>
      <c r="R49" s="483" t="s">
        <v>2479</v>
      </c>
      <c r="S49" s="485"/>
      <c r="T49" s="23" t="s">
        <v>39</v>
      </c>
      <c r="U49" s="23" t="s">
        <v>39</v>
      </c>
    </row>
    <row r="50" spans="1:26" hidden="1">
      <c r="A50" s="103" t="s">
        <v>2429</v>
      </c>
      <c r="B50" s="380" t="s">
        <v>159</v>
      </c>
      <c r="C50" s="67">
        <v>46287</v>
      </c>
      <c r="D50" s="67">
        <v>46287</v>
      </c>
      <c r="E50" s="483" t="s">
        <v>2405</v>
      </c>
      <c r="F50" s="485"/>
      <c r="G50" s="483" t="s">
        <v>2479</v>
      </c>
      <c r="H50" s="485"/>
      <c r="I50" s="23" t="s">
        <v>39</v>
      </c>
      <c r="J50" s="23" t="s">
        <v>39</v>
      </c>
      <c r="K50" s="67">
        <f t="shared" si="21"/>
        <v>46292</v>
      </c>
      <c r="L50" s="73" t="s">
        <v>2374</v>
      </c>
      <c r="M50" s="27" t="s">
        <v>158</v>
      </c>
      <c r="N50" s="483" t="s">
        <v>2375</v>
      </c>
      <c r="O50" s="484"/>
      <c r="P50" s="484"/>
      <c r="Q50" s="484"/>
      <c r="R50" s="484"/>
      <c r="S50" s="484"/>
      <c r="T50" s="484"/>
      <c r="U50" s="485"/>
    </row>
    <row r="51" spans="1:26" hidden="1">
      <c r="A51" s="103" t="s">
        <v>2123</v>
      </c>
      <c r="B51" s="380" t="s">
        <v>2480</v>
      </c>
      <c r="C51" s="89" t="s">
        <v>39</v>
      </c>
      <c r="D51" s="89" t="s">
        <v>39</v>
      </c>
      <c r="E51" s="483" t="s">
        <v>2377</v>
      </c>
      <c r="F51" s="485"/>
      <c r="G51" s="483" t="s">
        <v>2482</v>
      </c>
      <c r="H51" s="485"/>
      <c r="I51" s="23" t="s">
        <v>39</v>
      </c>
      <c r="J51" s="23" t="s">
        <v>39</v>
      </c>
      <c r="K51" s="67">
        <v>46300</v>
      </c>
      <c r="L51" s="73" t="s">
        <v>2481</v>
      </c>
      <c r="M51" s="73"/>
      <c r="N51" s="76"/>
      <c r="O51" s="456"/>
      <c r="P51" s="456"/>
      <c r="Q51" s="456"/>
      <c r="R51" s="456"/>
      <c r="S51" s="456"/>
      <c r="T51" s="456"/>
      <c r="U51" s="77"/>
    </row>
    <row r="52" spans="1:26" hidden="1">
      <c r="A52" s="110" t="s">
        <v>2039</v>
      </c>
      <c r="B52" s="380" t="s">
        <v>2378</v>
      </c>
      <c r="C52" s="23" t="s">
        <v>2396</v>
      </c>
      <c r="D52" s="23" t="s">
        <v>39</v>
      </c>
      <c r="E52" s="483" t="s">
        <v>2408</v>
      </c>
      <c r="F52" s="485"/>
      <c r="G52" s="483" t="s">
        <v>2409</v>
      </c>
      <c r="H52" s="485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2379</v>
      </c>
      <c r="N52" s="67">
        <f t="shared" si="22"/>
        <v>46301</v>
      </c>
      <c r="O52" s="67">
        <f t="shared" si="23"/>
        <v>46301</v>
      </c>
      <c r="P52" s="483" t="s">
        <v>2427</v>
      </c>
      <c r="Q52" s="485"/>
      <c r="R52" s="483" t="s">
        <v>2428</v>
      </c>
      <c r="S52" s="485"/>
      <c r="T52" s="23" t="s">
        <v>39</v>
      </c>
      <c r="U52" s="23" t="s">
        <v>39</v>
      </c>
      <c r="V52" s="450" t="s">
        <v>2392</v>
      </c>
    </row>
    <row r="53" spans="1:26" hidden="1">
      <c r="A53" s="110" t="s">
        <v>2376</v>
      </c>
      <c r="B53" s="380" t="s">
        <v>2148</v>
      </c>
      <c r="C53" s="601" t="s">
        <v>2065</v>
      </c>
      <c r="D53" s="602"/>
      <c r="E53" s="602"/>
      <c r="F53" s="602"/>
      <c r="G53" s="602"/>
      <c r="H53" s="602"/>
      <c r="I53" s="602"/>
      <c r="J53" s="602"/>
      <c r="K53" s="602"/>
      <c r="L53" s="603"/>
      <c r="M53" s="27" t="s">
        <v>2393</v>
      </c>
      <c r="N53" s="483" t="s">
        <v>2065</v>
      </c>
      <c r="O53" s="484"/>
      <c r="P53" s="484"/>
      <c r="Q53" s="484"/>
      <c r="R53" s="484"/>
      <c r="S53" s="484"/>
      <c r="T53" s="484"/>
      <c r="U53" s="485"/>
      <c r="V53" s="613"/>
      <c r="W53" s="614"/>
      <c r="X53" s="614"/>
      <c r="Y53" s="614"/>
      <c r="Z53" s="614"/>
    </row>
    <row r="54" spans="1:26" hidden="1">
      <c r="A54" s="110" t="s">
        <v>2256</v>
      </c>
      <c r="B54" s="380" t="s">
        <v>2076</v>
      </c>
      <c r="C54" s="23" t="s">
        <v>2396</v>
      </c>
      <c r="D54" s="23" t="s">
        <v>2499</v>
      </c>
      <c r="E54" s="483" t="s">
        <v>2498</v>
      </c>
      <c r="F54" s="485"/>
      <c r="G54" s="601" t="s">
        <v>2500</v>
      </c>
      <c r="H54" s="603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2077</v>
      </c>
      <c r="N54" s="23" t="s">
        <v>39</v>
      </c>
      <c r="O54" s="23" t="s">
        <v>39</v>
      </c>
      <c r="P54" s="460" t="s">
        <v>2571</v>
      </c>
      <c r="Q54" s="460" t="s">
        <v>2035</v>
      </c>
      <c r="R54" s="483" t="s">
        <v>2502</v>
      </c>
      <c r="S54" s="485"/>
      <c r="T54" s="574" t="s">
        <v>2504</v>
      </c>
      <c r="U54" s="576"/>
      <c r="V54" s="613" t="s">
        <v>2057</v>
      </c>
      <c r="W54" s="614"/>
      <c r="X54" s="614"/>
      <c r="Y54" s="614"/>
      <c r="Z54" s="614"/>
    </row>
    <row r="55" spans="1:26" hidden="1">
      <c r="A55" s="127" t="s">
        <v>2123</v>
      </c>
      <c r="B55" s="452" t="s">
        <v>2459</v>
      </c>
      <c r="C55" s="67">
        <v>46315</v>
      </c>
      <c r="D55" s="67">
        <v>46315</v>
      </c>
      <c r="E55" s="483" t="s">
        <v>2410</v>
      </c>
      <c r="F55" s="485"/>
      <c r="G55" s="483" t="s">
        <v>2411</v>
      </c>
      <c r="H55" s="485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2" t="s">
        <v>2232</v>
      </c>
      <c r="N55" s="495" t="s">
        <v>2637</v>
      </c>
      <c r="O55" s="496"/>
      <c r="P55" s="483" t="s">
        <v>2635</v>
      </c>
      <c r="Q55" s="485"/>
      <c r="R55" s="483" t="s">
        <v>2058</v>
      </c>
      <c r="S55" s="485"/>
      <c r="T55" s="239"/>
      <c r="U55" s="239"/>
    </row>
    <row r="56" spans="1:26">
      <c r="A56" s="103" t="s">
        <v>485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2388</v>
      </c>
      <c r="N56" s="67">
        <v>46322</v>
      </c>
      <c r="O56" s="67">
        <v>46322</v>
      </c>
      <c r="P56" s="483" t="s">
        <v>2414</v>
      </c>
      <c r="Q56" s="485"/>
      <c r="R56" s="483" t="s">
        <v>2415</v>
      </c>
      <c r="S56" s="485"/>
      <c r="T56" s="23" t="s">
        <v>39</v>
      </c>
      <c r="U56" s="23" t="s">
        <v>39</v>
      </c>
    </row>
    <row r="57" spans="1:26">
      <c r="A57" s="103" t="s">
        <v>485</v>
      </c>
      <c r="B57" s="380" t="s">
        <v>2389</v>
      </c>
      <c r="C57" s="67">
        <v>46322</v>
      </c>
      <c r="D57" s="67">
        <f t="shared" ref="D57" si="25">C57</f>
        <v>46322</v>
      </c>
      <c r="E57" s="483" t="s">
        <v>2412</v>
      </c>
      <c r="F57" s="485"/>
      <c r="G57" s="483" t="s">
        <v>2413</v>
      </c>
      <c r="H57" s="485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2390</v>
      </c>
      <c r="N57" s="67">
        <f t="shared" si="22"/>
        <v>46329</v>
      </c>
      <c r="O57" s="67">
        <f t="shared" si="23"/>
        <v>46329</v>
      </c>
      <c r="P57" s="483" t="s">
        <v>2416</v>
      </c>
      <c r="Q57" s="485"/>
      <c r="R57" s="483" t="s">
        <v>2417</v>
      </c>
      <c r="S57" s="485"/>
      <c r="T57" s="23" t="s">
        <v>39</v>
      </c>
      <c r="U57" s="23" t="s">
        <v>39</v>
      </c>
    </row>
    <row r="58" spans="1:26">
      <c r="A58" s="103" t="s">
        <v>485</v>
      </c>
      <c r="B58" s="380" t="s">
        <v>2586</v>
      </c>
      <c r="C58" s="67">
        <v>46329</v>
      </c>
      <c r="D58" s="67">
        <f t="shared" ref="D58" si="26">C58</f>
        <v>46329</v>
      </c>
      <c r="E58" s="483" t="s">
        <v>2416</v>
      </c>
      <c r="F58" s="485"/>
      <c r="G58" s="483" t="s">
        <v>2417</v>
      </c>
      <c r="H58" s="485"/>
      <c r="I58" s="23" t="s">
        <v>39</v>
      </c>
      <c r="J58" s="23" t="s">
        <v>39</v>
      </c>
      <c r="K58" s="67">
        <v>46334</v>
      </c>
      <c r="L58" s="67">
        <f>K58+1</f>
        <v>46335</v>
      </c>
      <c r="M58" s="27" t="s">
        <v>2590</v>
      </c>
      <c r="N58" s="67">
        <f>L58+1</f>
        <v>46336</v>
      </c>
      <c r="O58" s="67">
        <f t="shared" ref="O58" si="27">N58</f>
        <v>46336</v>
      </c>
      <c r="P58" s="483" t="s">
        <v>2620</v>
      </c>
      <c r="Q58" s="485"/>
      <c r="R58" s="483" t="s">
        <v>2624</v>
      </c>
      <c r="S58" s="485"/>
      <c r="T58" s="23" t="s">
        <v>39</v>
      </c>
      <c r="U58" s="23" t="s">
        <v>39</v>
      </c>
    </row>
    <row r="59" spans="1:26">
      <c r="A59" s="103" t="s">
        <v>485</v>
      </c>
      <c r="B59" s="380" t="s">
        <v>2587</v>
      </c>
      <c r="C59" s="67">
        <v>46336</v>
      </c>
      <c r="D59" s="67">
        <f t="shared" ref="D59" si="28">C59</f>
        <v>46336</v>
      </c>
      <c r="E59" s="483" t="s">
        <v>2620</v>
      </c>
      <c r="F59" s="485"/>
      <c r="G59" s="483" t="s">
        <v>2624</v>
      </c>
      <c r="H59" s="485"/>
      <c r="I59" s="23" t="s">
        <v>39</v>
      </c>
      <c r="J59" s="23" t="s">
        <v>39</v>
      </c>
      <c r="K59" s="67">
        <v>46341</v>
      </c>
      <c r="L59" s="67">
        <v>46342</v>
      </c>
      <c r="M59" s="27" t="s">
        <v>2591</v>
      </c>
      <c r="N59" s="67">
        <f>L59+1</f>
        <v>46343</v>
      </c>
      <c r="O59" s="67">
        <f t="shared" ref="O59" si="29">N59</f>
        <v>46343</v>
      </c>
      <c r="P59" s="483" t="s">
        <v>2621</v>
      </c>
      <c r="Q59" s="485"/>
      <c r="R59" s="483" t="s">
        <v>2625</v>
      </c>
      <c r="S59" s="485"/>
      <c r="T59" s="23" t="s">
        <v>39</v>
      </c>
      <c r="U59" s="23" t="s">
        <v>39</v>
      </c>
    </row>
    <row r="60" spans="1:26">
      <c r="A60" s="103" t="s">
        <v>485</v>
      </c>
      <c r="B60" s="380" t="s">
        <v>2588</v>
      </c>
      <c r="C60" s="67">
        <v>46343</v>
      </c>
      <c r="D60" s="67">
        <f t="shared" ref="D60" si="30">C60</f>
        <v>46343</v>
      </c>
      <c r="E60" s="483" t="s">
        <v>2621</v>
      </c>
      <c r="F60" s="485"/>
      <c r="G60" s="483" t="s">
        <v>2625</v>
      </c>
      <c r="H60" s="485"/>
      <c r="I60" s="23" t="s">
        <v>39</v>
      </c>
      <c r="J60" s="23" t="s">
        <v>39</v>
      </c>
      <c r="K60" s="67">
        <v>46348</v>
      </c>
      <c r="L60" s="67">
        <v>46349</v>
      </c>
      <c r="M60" s="27" t="s">
        <v>2592</v>
      </c>
      <c r="N60" s="67">
        <f>L60+1</f>
        <v>46350</v>
      </c>
      <c r="O60" s="67">
        <f t="shared" ref="O60" si="31">N60</f>
        <v>46350</v>
      </c>
      <c r="P60" s="483" t="s">
        <v>2622</v>
      </c>
      <c r="Q60" s="485"/>
      <c r="R60" s="483" t="s">
        <v>2626</v>
      </c>
      <c r="S60" s="485"/>
      <c r="T60" s="23" t="s">
        <v>39</v>
      </c>
      <c r="U60" s="23" t="s">
        <v>39</v>
      </c>
    </row>
    <row r="61" spans="1:26">
      <c r="A61" s="410" t="s">
        <v>485</v>
      </c>
      <c r="B61" s="475" t="s">
        <v>2589</v>
      </c>
      <c r="C61" s="200">
        <v>46350</v>
      </c>
      <c r="D61" s="200">
        <f t="shared" ref="D61" si="32">C61</f>
        <v>46350</v>
      </c>
      <c r="E61" s="582" t="s">
        <v>2622</v>
      </c>
      <c r="F61" s="583"/>
      <c r="G61" s="582" t="s">
        <v>2626</v>
      </c>
      <c r="H61" s="583"/>
      <c r="I61" s="272" t="s">
        <v>39</v>
      </c>
      <c r="J61" s="272" t="s">
        <v>39</v>
      </c>
      <c r="K61" s="200">
        <v>46355</v>
      </c>
      <c r="L61" s="200">
        <v>46356</v>
      </c>
      <c r="M61" s="160" t="s">
        <v>2593</v>
      </c>
      <c r="N61" s="200">
        <f>L61+1</f>
        <v>46357</v>
      </c>
      <c r="O61" s="67">
        <f t="shared" ref="O61" si="33">N61</f>
        <v>46357</v>
      </c>
      <c r="P61" s="483" t="s">
        <v>2623</v>
      </c>
      <c r="Q61" s="485"/>
      <c r="R61" s="483" t="s">
        <v>2627</v>
      </c>
      <c r="S61" s="485"/>
      <c r="T61" s="23" t="s">
        <v>39</v>
      </c>
      <c r="U61" s="23" t="s">
        <v>39</v>
      </c>
    </row>
    <row r="62" spans="1:26">
      <c r="A62" s="474"/>
      <c r="B62" s="476"/>
      <c r="C62" s="477"/>
      <c r="D62" s="477"/>
      <c r="E62" s="456"/>
      <c r="F62" s="456"/>
      <c r="G62" s="477"/>
      <c r="H62" s="477"/>
      <c r="I62" s="477"/>
      <c r="J62" s="477"/>
      <c r="K62" s="477"/>
      <c r="L62" s="477"/>
      <c r="M62" s="478"/>
      <c r="N62" s="477"/>
      <c r="O62" s="473"/>
    </row>
    <row r="63" spans="1:26">
      <c r="A63" s="434" t="s">
        <v>160</v>
      </c>
      <c r="B63" s="618" t="s">
        <v>2464</v>
      </c>
      <c r="C63" s="619"/>
      <c r="D63" s="619"/>
      <c r="E63" s="619"/>
      <c r="F63" s="619"/>
      <c r="G63" s="619"/>
      <c r="H63" s="619"/>
      <c r="I63" s="619"/>
      <c r="J63" s="619"/>
      <c r="K63" s="619"/>
      <c r="L63" s="619"/>
      <c r="M63" s="619"/>
      <c r="N63" s="620"/>
    </row>
    <row r="64" spans="1:26" hidden="1">
      <c r="A64" s="32" t="s">
        <v>570</v>
      </c>
      <c r="B64" s="518" t="s">
        <v>571</v>
      </c>
      <c r="C64" s="518"/>
      <c r="D64" s="518"/>
      <c r="E64" s="518"/>
      <c r="F64" s="518"/>
      <c r="G64" s="518"/>
      <c r="H64" s="518"/>
      <c r="I64" s="518"/>
      <c r="J64" s="518"/>
      <c r="K64" s="518"/>
      <c r="L64" s="518"/>
      <c r="M64" s="518"/>
      <c r="N64" s="518"/>
      <c r="O64" s="5"/>
      <c r="P64" s="5"/>
    </row>
    <row r="65" spans="1:19" hidden="1">
      <c r="A65" s="32" t="s">
        <v>390</v>
      </c>
      <c r="B65" s="518" t="s">
        <v>572</v>
      </c>
      <c r="C65" s="518"/>
      <c r="D65" s="518"/>
      <c r="E65" s="518"/>
      <c r="F65" s="518"/>
      <c r="G65" s="518"/>
      <c r="H65" s="518"/>
      <c r="I65" s="518"/>
      <c r="J65" s="518"/>
      <c r="K65" s="518"/>
      <c r="L65" s="518"/>
      <c r="M65" s="518"/>
      <c r="N65" s="518"/>
    </row>
    <row r="66" spans="1:19">
      <c r="A66" s="32" t="s">
        <v>390</v>
      </c>
      <c r="B66" s="518" t="s">
        <v>573</v>
      </c>
      <c r="C66" s="518"/>
      <c r="D66" s="518"/>
      <c r="E66" s="518"/>
      <c r="F66" s="518"/>
      <c r="G66" s="518"/>
      <c r="H66" s="518"/>
      <c r="I66" s="518"/>
      <c r="J66" s="518"/>
      <c r="K66" s="518"/>
      <c r="L66" s="518"/>
      <c r="M66" s="518"/>
      <c r="N66" s="518"/>
      <c r="Q66" s="6"/>
    </row>
    <row r="67" spans="1:19" hidden="1">
      <c r="A67" s="188" t="s">
        <v>574</v>
      </c>
      <c r="B67" s="573" t="s">
        <v>575</v>
      </c>
      <c r="C67" s="573"/>
      <c r="D67" s="573"/>
      <c r="E67" s="573"/>
      <c r="F67" s="573"/>
      <c r="G67" s="573"/>
      <c r="H67" s="573"/>
      <c r="I67" s="573"/>
      <c r="J67" s="573"/>
      <c r="K67" s="573"/>
      <c r="L67" s="573"/>
      <c r="M67" s="573"/>
      <c r="N67" s="573"/>
      <c r="O67" s="6"/>
      <c r="P67" s="6"/>
      <c r="R67" t="s">
        <v>178</v>
      </c>
    </row>
    <row r="68" spans="1:19">
      <c r="A68" s="188" t="s">
        <v>574</v>
      </c>
      <c r="B68" s="621" t="s">
        <v>576</v>
      </c>
      <c r="C68" s="622"/>
      <c r="D68" s="622"/>
      <c r="E68" s="622"/>
      <c r="F68" s="622"/>
      <c r="G68" s="622"/>
      <c r="H68" s="622"/>
      <c r="I68" s="622"/>
      <c r="J68" s="622"/>
      <c r="K68" s="622"/>
      <c r="L68" s="622"/>
      <c r="M68" s="622"/>
      <c r="N68" s="623"/>
      <c r="O68" s="6"/>
      <c r="P68" s="6"/>
    </row>
    <row r="69" spans="1:19">
      <c r="A69" s="32" t="s">
        <v>577</v>
      </c>
      <c r="B69" s="518" t="s">
        <v>578</v>
      </c>
      <c r="C69" s="518"/>
      <c r="D69" s="518"/>
      <c r="E69" s="518"/>
      <c r="F69" s="518"/>
      <c r="G69" s="518"/>
      <c r="H69" s="518"/>
      <c r="I69" s="518"/>
      <c r="J69" s="518"/>
      <c r="K69" s="518"/>
      <c r="L69" s="518"/>
      <c r="M69" s="518"/>
      <c r="N69" s="518"/>
    </row>
    <row r="70" spans="1:19" hidden="1">
      <c r="A70" s="130" t="s">
        <v>392</v>
      </c>
      <c r="B70" s="518" t="s">
        <v>579</v>
      </c>
      <c r="C70" s="518"/>
      <c r="D70" s="518"/>
      <c r="E70" s="518"/>
      <c r="F70" s="518"/>
      <c r="G70" s="518"/>
      <c r="H70" s="518"/>
      <c r="I70" s="518"/>
      <c r="J70" s="518"/>
      <c r="K70" s="518"/>
      <c r="L70" s="518"/>
      <c r="M70" s="518"/>
      <c r="N70" s="518"/>
    </row>
    <row r="71" spans="1:19" hidden="1">
      <c r="A71" s="32" t="s">
        <v>577</v>
      </c>
      <c r="B71" s="518" t="s">
        <v>580</v>
      </c>
      <c r="C71" s="518"/>
      <c r="D71" s="518"/>
      <c r="E71" s="518"/>
      <c r="F71" s="518"/>
      <c r="G71" s="518"/>
      <c r="H71" s="518"/>
      <c r="I71" s="518"/>
      <c r="J71" s="518"/>
      <c r="K71" s="518"/>
      <c r="L71" s="518"/>
      <c r="M71" s="518"/>
      <c r="N71" s="518"/>
    </row>
    <row r="72" spans="1:19">
      <c r="A72" s="130" t="s">
        <v>392</v>
      </c>
      <c r="B72" s="626" t="s">
        <v>394</v>
      </c>
      <c r="C72" s="626"/>
      <c r="D72" s="626"/>
      <c r="E72" s="626"/>
      <c r="F72" s="626"/>
      <c r="G72" s="626"/>
      <c r="H72" s="626"/>
      <c r="I72" s="626"/>
      <c r="J72" s="626"/>
      <c r="K72" s="626"/>
      <c r="L72" s="626"/>
      <c r="M72" s="626"/>
      <c r="N72" s="627"/>
      <c r="O72" s="4"/>
      <c r="P72" s="4"/>
      <c r="S72" t="s">
        <v>178</v>
      </c>
    </row>
    <row r="73" spans="1:19">
      <c r="A73" s="32" t="s">
        <v>581</v>
      </c>
      <c r="B73" s="518" t="s">
        <v>582</v>
      </c>
      <c r="C73" s="518"/>
      <c r="D73" s="518"/>
      <c r="E73" s="518"/>
      <c r="F73" s="518"/>
      <c r="G73" s="518"/>
      <c r="H73" s="518"/>
      <c r="I73" s="518"/>
      <c r="J73" s="518"/>
      <c r="K73" s="518"/>
      <c r="L73" s="518"/>
      <c r="M73" s="518"/>
      <c r="N73" s="615"/>
      <c r="O73" s="5"/>
      <c r="P73" s="191"/>
      <c r="Q73" s="5"/>
      <c r="R73" s="5"/>
    </row>
    <row r="74" spans="1:19">
      <c r="A74" s="382" t="s">
        <v>583</v>
      </c>
      <c r="B74" s="616" t="s">
        <v>584</v>
      </c>
      <c r="C74" s="616"/>
      <c r="D74" s="616"/>
      <c r="E74" s="616"/>
      <c r="F74" s="616"/>
      <c r="G74" s="616"/>
      <c r="H74" s="616"/>
      <c r="I74" s="616"/>
      <c r="J74" s="616"/>
      <c r="K74" s="616"/>
      <c r="L74" s="616"/>
      <c r="M74" s="616"/>
      <c r="N74" s="617"/>
    </row>
    <row r="75" spans="1:19">
      <c r="P75" t="s">
        <v>178</v>
      </c>
    </row>
  </sheetData>
  <mergeCells count="238">
    <mergeCell ref="P58:Q58"/>
    <mergeCell ref="P59:Q59"/>
    <mergeCell ref="P60:Q60"/>
    <mergeCell ref="P61:Q61"/>
    <mergeCell ref="R58:S58"/>
    <mergeCell ref="R59:S59"/>
    <mergeCell ref="R60:S60"/>
    <mergeCell ref="R61:S61"/>
    <mergeCell ref="E59:F59"/>
    <mergeCell ref="G59:H59"/>
    <mergeCell ref="E60:F60"/>
    <mergeCell ref="G60:H60"/>
    <mergeCell ref="E61:F61"/>
    <mergeCell ref="G61:H61"/>
    <mergeCell ref="E58:F58"/>
    <mergeCell ref="G58:H58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B72:N72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V54:Z54"/>
    <mergeCell ref="V53:Z53"/>
    <mergeCell ref="B73:N73"/>
    <mergeCell ref="B74:N74"/>
    <mergeCell ref="A6:A7"/>
    <mergeCell ref="B6:B7"/>
    <mergeCell ref="M6:M7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E46:F46"/>
    <mergeCell ref="G46:H46"/>
    <mergeCell ref="E43:F43"/>
    <mergeCell ref="G43:H43"/>
    <mergeCell ref="A40:U40"/>
    <mergeCell ref="E41:F41"/>
    <mergeCell ref="G41:H41"/>
    <mergeCell ref="P41:Q41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1"/>
      <c r="S1" s="1"/>
      <c r="T1" s="1"/>
      <c r="U1" s="1"/>
    </row>
    <row r="2" spans="1:255" ht="17.399999999999999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43" t="s">
        <v>585</v>
      </c>
      <c r="B4" s="644"/>
      <c r="C4" s="644"/>
      <c r="D4" s="644"/>
      <c r="E4" s="644"/>
      <c r="F4" s="644"/>
      <c r="G4" s="644"/>
      <c r="H4" s="644"/>
      <c r="I4" s="644"/>
      <c r="J4" s="644"/>
      <c r="K4" s="644"/>
      <c r="L4" s="644"/>
      <c r="M4" s="644"/>
      <c r="N4" s="644"/>
      <c r="O4" s="644"/>
      <c r="P4" s="644"/>
      <c r="Q4" s="644"/>
      <c r="R4" s="7"/>
    </row>
    <row r="5" spans="1:255">
      <c r="A5" s="9" t="s">
        <v>4</v>
      </c>
      <c r="B5" s="9" t="s">
        <v>5</v>
      </c>
      <c r="C5" s="552" t="s">
        <v>586</v>
      </c>
      <c r="D5" s="534"/>
      <c r="E5" s="552" t="s">
        <v>587</v>
      </c>
      <c r="F5" s="534"/>
      <c r="G5" s="552" t="s">
        <v>588</v>
      </c>
      <c r="H5" s="534"/>
      <c r="I5" s="552" t="s">
        <v>589</v>
      </c>
      <c r="J5" s="534"/>
      <c r="K5" s="552" t="s">
        <v>590</v>
      </c>
      <c r="L5" s="534"/>
      <c r="M5" s="9" t="s">
        <v>5</v>
      </c>
      <c r="N5" s="645" t="s">
        <v>591</v>
      </c>
      <c r="O5" s="646"/>
      <c r="P5" s="552" t="s">
        <v>586</v>
      </c>
      <c r="Q5" s="534"/>
    </row>
    <row r="6" spans="1:255">
      <c r="A6" s="10" t="s">
        <v>13</v>
      </c>
      <c r="B6" s="10" t="s">
        <v>14</v>
      </c>
      <c r="C6" s="534" t="s">
        <v>249</v>
      </c>
      <c r="D6" s="534"/>
      <c r="E6" s="534" t="s">
        <v>248</v>
      </c>
      <c r="F6" s="534"/>
      <c r="G6" s="503" t="s">
        <v>592</v>
      </c>
      <c r="H6" s="504"/>
      <c r="I6" s="534" t="s">
        <v>593</v>
      </c>
      <c r="J6" s="534"/>
      <c r="K6" s="534" t="s">
        <v>594</v>
      </c>
      <c r="L6" s="534"/>
      <c r="M6" s="10" t="s">
        <v>14</v>
      </c>
      <c r="N6" s="534" t="s">
        <v>472</v>
      </c>
      <c r="O6" s="534"/>
      <c r="P6" s="534" t="s">
        <v>249</v>
      </c>
      <c r="Q6" s="534"/>
    </row>
    <row r="7" spans="1:255">
      <c r="A7" s="14"/>
      <c r="B7" s="98"/>
      <c r="C7" s="544" t="s">
        <v>22</v>
      </c>
      <c r="D7" s="544"/>
      <c r="E7" s="544" t="s">
        <v>22</v>
      </c>
      <c r="F7" s="544"/>
      <c r="G7" s="524" t="s">
        <v>22</v>
      </c>
      <c r="H7" s="549"/>
      <c r="I7" s="544" t="s">
        <v>22</v>
      </c>
      <c r="J7" s="544"/>
      <c r="K7" s="544" t="s">
        <v>22</v>
      </c>
      <c r="L7" s="544"/>
      <c r="M7" s="98"/>
      <c r="N7" s="524" t="s">
        <v>22</v>
      </c>
      <c r="O7" s="549"/>
      <c r="P7" s="544" t="s">
        <v>22</v>
      </c>
      <c r="Q7" s="544"/>
    </row>
    <row r="8" spans="1:255" ht="26.4">
      <c r="A8" s="14"/>
      <c r="B8" s="143"/>
      <c r="C8" s="17" t="s">
        <v>595</v>
      </c>
      <c r="D8" s="17" t="s">
        <v>596</v>
      </c>
      <c r="E8" s="17" t="s">
        <v>597</v>
      </c>
      <c r="F8" s="17" t="s">
        <v>598</v>
      </c>
      <c r="G8" s="18" t="s">
        <v>599</v>
      </c>
      <c r="H8" s="18" t="s">
        <v>600</v>
      </c>
      <c r="I8" s="17" t="s">
        <v>601</v>
      </c>
      <c r="J8" s="17" t="s">
        <v>602</v>
      </c>
      <c r="K8" s="17" t="s">
        <v>603</v>
      </c>
      <c r="L8" s="17" t="s">
        <v>604</v>
      </c>
      <c r="M8" s="143"/>
      <c r="N8" s="17" t="s">
        <v>605</v>
      </c>
      <c r="O8" s="17" t="s">
        <v>606</v>
      </c>
      <c r="P8" s="17" t="s">
        <v>595</v>
      </c>
      <c r="Q8" s="17" t="s">
        <v>596</v>
      </c>
    </row>
    <row r="9" spans="1:255" hidden="1">
      <c r="A9" s="55" t="s">
        <v>607</v>
      </c>
      <c r="B9" s="72" t="s">
        <v>608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609</v>
      </c>
      <c r="N9" s="23" t="s">
        <v>39</v>
      </c>
      <c r="O9" s="23" t="s">
        <v>39</v>
      </c>
      <c r="P9" s="117" t="s">
        <v>610</v>
      </c>
      <c r="Q9" s="22">
        <v>45631</v>
      </c>
    </row>
    <row r="10" spans="1:255" hidden="1">
      <c r="A10" s="373" t="s">
        <v>611</v>
      </c>
      <c r="B10" s="66" t="s">
        <v>612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613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614</v>
      </c>
      <c r="B11" s="72" t="s">
        <v>615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616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617</v>
      </c>
      <c r="B12" s="81" t="s">
        <v>618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619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611</v>
      </c>
      <c r="B13" s="66" t="s">
        <v>620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621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614</v>
      </c>
      <c r="B14" s="72" t="s">
        <v>622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623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617</v>
      </c>
      <c r="B15" s="81" t="s">
        <v>624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625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611</v>
      </c>
      <c r="B16" s="71" t="s">
        <v>626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627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614</v>
      </c>
      <c r="B17" s="72" t="s">
        <v>628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629</v>
      </c>
      <c r="N17" s="598" t="s">
        <v>630</v>
      </c>
      <c r="O17" s="599"/>
      <c r="P17" s="599"/>
      <c r="Q17" s="600"/>
    </row>
    <row r="18" spans="1:19" hidden="1">
      <c r="A18" s="55" t="s">
        <v>617</v>
      </c>
      <c r="B18" s="72" t="s">
        <v>631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632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611</v>
      </c>
      <c r="B19" s="66" t="s">
        <v>633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634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614</v>
      </c>
      <c r="B20" s="72" t="s">
        <v>635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636</v>
      </c>
      <c r="N20" s="598" t="s">
        <v>630</v>
      </c>
      <c r="O20" s="599"/>
      <c r="P20" s="599"/>
      <c r="Q20" s="600"/>
    </row>
    <row r="21" spans="1:19">
      <c r="A21" s="640" t="s">
        <v>337</v>
      </c>
      <c r="B21" s="641"/>
      <c r="C21" s="641"/>
      <c r="D21" s="641"/>
      <c r="E21" s="641"/>
      <c r="F21" s="641"/>
      <c r="G21" s="641"/>
      <c r="H21" s="641"/>
      <c r="I21" s="641"/>
      <c r="J21" s="641"/>
      <c r="K21" s="641"/>
      <c r="L21" s="641"/>
      <c r="M21" s="641"/>
      <c r="N21" s="641"/>
      <c r="O21" s="641"/>
      <c r="P21" s="641"/>
      <c r="Q21" s="642"/>
    </row>
    <row r="22" spans="1:19">
      <c r="A22" s="55" t="s">
        <v>617</v>
      </c>
      <c r="B22" s="72" t="s">
        <v>637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638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611</v>
      </c>
      <c r="B23" s="271" t="s">
        <v>639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640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614</v>
      </c>
      <c r="B24" s="81" t="s">
        <v>641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642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617</v>
      </c>
      <c r="B25" s="72" t="s">
        <v>643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644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611</v>
      </c>
      <c r="B26" s="66" t="s">
        <v>645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646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614</v>
      </c>
      <c r="B27" s="72" t="s">
        <v>647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648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617</v>
      </c>
      <c r="B28" s="72" t="s">
        <v>649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650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71" t="s">
        <v>651</v>
      </c>
      <c r="C30" s="571"/>
      <c r="D30" s="571"/>
      <c r="E30" s="571"/>
      <c r="F30" s="571"/>
      <c r="G30" s="571"/>
      <c r="H30" s="571"/>
      <c r="I30" s="571"/>
      <c r="J30" s="571"/>
      <c r="K30" s="571"/>
      <c r="L30" s="571"/>
      <c r="M30" s="571"/>
      <c r="N30" s="571"/>
      <c r="O30" s="6"/>
      <c r="P30" s="6"/>
      <c r="Q30" s="6"/>
      <c r="R30" s="6"/>
      <c r="S30" s="6"/>
    </row>
    <row r="31" spans="1:19" ht="16.2">
      <c r="A31" s="31" t="s">
        <v>383</v>
      </c>
      <c r="B31" s="639" t="s">
        <v>652</v>
      </c>
      <c r="C31" s="639"/>
      <c r="D31" s="639"/>
      <c r="E31" s="639"/>
      <c r="F31" s="639"/>
      <c r="G31" s="639"/>
      <c r="H31" s="639"/>
      <c r="I31" s="639"/>
      <c r="J31" s="639"/>
      <c r="K31" s="639"/>
      <c r="L31" s="639"/>
      <c r="M31" s="639"/>
      <c r="N31" s="639"/>
      <c r="O31" s="6"/>
      <c r="P31" s="6"/>
      <c r="Q31" s="6"/>
      <c r="R31" s="6"/>
      <c r="S31" s="6"/>
    </row>
    <row r="32" spans="1:19" ht="16.2">
      <c r="A32" s="31" t="s">
        <v>381</v>
      </c>
      <c r="B32" s="639" t="s">
        <v>653</v>
      </c>
      <c r="C32" s="639"/>
      <c r="D32" s="639"/>
      <c r="E32" s="639"/>
      <c r="F32" s="639"/>
      <c r="G32" s="639"/>
      <c r="H32" s="639"/>
      <c r="I32" s="639"/>
      <c r="J32" s="639"/>
      <c r="K32" s="639"/>
      <c r="L32" s="639"/>
      <c r="M32" s="639"/>
      <c r="N32" s="639"/>
      <c r="O32" s="6"/>
      <c r="P32" s="6"/>
      <c r="Q32" s="6"/>
      <c r="R32" s="6" t="s">
        <v>654</v>
      </c>
      <c r="S32" s="6"/>
    </row>
    <row r="33" spans="1:19" ht="16.2">
      <c r="A33" s="31" t="s">
        <v>655</v>
      </c>
      <c r="B33" s="639" t="s">
        <v>656</v>
      </c>
      <c r="C33" s="639"/>
      <c r="D33" s="639"/>
      <c r="E33" s="639"/>
      <c r="F33" s="639"/>
      <c r="G33" s="639"/>
      <c r="H33" s="639"/>
      <c r="I33" s="639"/>
      <c r="J33" s="639"/>
      <c r="K33" s="639"/>
      <c r="L33" s="639"/>
      <c r="M33" s="639"/>
      <c r="N33" s="639"/>
      <c r="O33" s="6"/>
      <c r="P33" s="6"/>
      <c r="Q33" s="6"/>
      <c r="R33" s="6"/>
      <c r="S33" s="6"/>
    </row>
    <row r="34" spans="1:19" ht="16.2">
      <c r="A34" s="31" t="s">
        <v>657</v>
      </c>
      <c r="B34" s="486" t="s">
        <v>658</v>
      </c>
      <c r="C34" s="487"/>
      <c r="D34" s="487"/>
      <c r="E34" s="487"/>
      <c r="F34" s="487"/>
      <c r="G34" s="487"/>
      <c r="H34" s="487"/>
      <c r="I34" s="487"/>
      <c r="J34" s="487"/>
      <c r="K34" s="487"/>
      <c r="L34" s="487"/>
      <c r="M34" s="487"/>
      <c r="N34" s="488"/>
      <c r="O34" s="6"/>
      <c r="P34" s="6"/>
      <c r="Q34" s="6"/>
      <c r="R34" s="6"/>
      <c r="S34" s="6"/>
    </row>
    <row r="35" spans="1:19" ht="16.2">
      <c r="A35" s="31" t="s">
        <v>659</v>
      </c>
      <c r="B35" s="639" t="s">
        <v>660</v>
      </c>
      <c r="C35" s="639"/>
      <c r="D35" s="639"/>
      <c r="E35" s="639"/>
      <c r="F35" s="639"/>
      <c r="G35" s="639"/>
      <c r="H35" s="639"/>
      <c r="I35" s="639"/>
      <c r="J35" s="639"/>
      <c r="K35" s="639"/>
      <c r="L35" s="639"/>
      <c r="M35" s="639"/>
      <c r="N35" s="639"/>
      <c r="O35" s="6"/>
      <c r="P35" s="6" t="s">
        <v>654</v>
      </c>
      <c r="Q35" s="6"/>
      <c r="R35" s="6"/>
      <c r="S35" s="6"/>
    </row>
    <row r="36" spans="1:19" ht="16.2">
      <c r="A36" s="31" t="s">
        <v>581</v>
      </c>
      <c r="B36" s="639" t="s">
        <v>661</v>
      </c>
      <c r="C36" s="639"/>
      <c r="D36" s="639"/>
      <c r="E36" s="639"/>
      <c r="F36" s="639"/>
      <c r="G36" s="639"/>
      <c r="H36" s="639"/>
      <c r="I36" s="639"/>
      <c r="J36" s="639"/>
      <c r="K36" s="639"/>
      <c r="L36" s="639"/>
      <c r="M36" s="639"/>
      <c r="N36" s="639"/>
      <c r="O36" s="6"/>
      <c r="P36" s="6"/>
      <c r="Q36" s="6"/>
      <c r="R36" s="6"/>
      <c r="S36" s="6"/>
    </row>
    <row r="37" spans="1:19" ht="16.2">
      <c r="A37" s="31" t="s">
        <v>581</v>
      </c>
      <c r="B37" s="638" t="s">
        <v>662</v>
      </c>
      <c r="C37" s="638"/>
      <c r="D37" s="638"/>
      <c r="E37" s="638"/>
      <c r="F37" s="638"/>
      <c r="G37" s="638"/>
      <c r="H37" s="638"/>
      <c r="I37" s="638"/>
      <c r="J37" s="638"/>
      <c r="K37" s="638"/>
      <c r="L37" s="638"/>
      <c r="M37" s="638"/>
      <c r="N37" s="638"/>
      <c r="O37" s="6"/>
      <c r="P37" s="6"/>
      <c r="Q37" s="6"/>
      <c r="R37" s="6"/>
      <c r="S37" s="6"/>
    </row>
    <row r="38" spans="1:19">
      <c r="A38" s="32" t="s">
        <v>577</v>
      </c>
      <c r="B38" s="639" t="s">
        <v>663</v>
      </c>
      <c r="C38" s="639"/>
      <c r="D38" s="639"/>
      <c r="E38" s="639"/>
      <c r="F38" s="639"/>
      <c r="G38" s="639"/>
      <c r="H38" s="639"/>
      <c r="I38" s="639"/>
      <c r="J38" s="639"/>
      <c r="K38" s="639"/>
      <c r="L38" s="639"/>
      <c r="M38" s="639"/>
      <c r="N38" s="639"/>
      <c r="Q38" t="s">
        <v>178</v>
      </c>
    </row>
  </sheetData>
  <mergeCells count="36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N17:Q17"/>
    <mergeCell ref="N20:Q20"/>
    <mergeCell ref="A21:Q21"/>
    <mergeCell ref="B30:N30"/>
    <mergeCell ref="B31:N31"/>
    <mergeCell ref="B37:N37"/>
    <mergeCell ref="B38:N38"/>
    <mergeCell ref="B32:N32"/>
    <mergeCell ref="B33:N33"/>
    <mergeCell ref="B34:N34"/>
    <mergeCell ref="B35:N35"/>
    <mergeCell ref="B36:N3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</row>
    <row r="2" spans="1:251" ht="17.399999999999999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08" t="s">
        <v>664</v>
      </c>
      <c r="B4" s="508"/>
      <c r="C4" s="508"/>
      <c r="D4" s="508"/>
      <c r="E4" s="508"/>
      <c r="F4" s="508"/>
      <c r="G4" s="508"/>
      <c r="H4" s="508"/>
      <c r="I4" s="508"/>
      <c r="J4" s="508"/>
      <c r="K4" s="508"/>
      <c r="L4" s="508"/>
      <c r="M4" s="508"/>
      <c r="N4" s="286"/>
      <c r="O4" s="286"/>
    </row>
    <row r="5" spans="1:251">
      <c r="A5" s="8" t="s">
        <v>665</v>
      </c>
      <c r="B5" s="8" t="s">
        <v>666</v>
      </c>
      <c r="C5" s="510" t="s">
        <v>667</v>
      </c>
      <c r="D5" s="511"/>
      <c r="E5" s="650" t="s">
        <v>668</v>
      </c>
      <c r="F5" s="651"/>
      <c r="G5" s="650" t="s">
        <v>669</v>
      </c>
      <c r="H5" s="651"/>
      <c r="I5" s="650" t="s">
        <v>589</v>
      </c>
      <c r="J5" s="651"/>
      <c r="K5" s="8" t="s">
        <v>666</v>
      </c>
      <c r="L5" s="650" t="s">
        <v>669</v>
      </c>
      <c r="M5" s="651"/>
      <c r="N5" s="652" t="s">
        <v>670</v>
      </c>
      <c r="O5" s="653"/>
      <c r="P5" s="510" t="s">
        <v>667</v>
      </c>
      <c r="Q5" s="511"/>
    </row>
    <row r="6" spans="1:251">
      <c r="A6" s="10" t="s">
        <v>13</v>
      </c>
      <c r="B6" s="10" t="s">
        <v>14</v>
      </c>
      <c r="C6" s="503" t="s">
        <v>671</v>
      </c>
      <c r="D6" s="504"/>
      <c r="E6" s="503" t="s">
        <v>672</v>
      </c>
      <c r="F6" s="504"/>
      <c r="G6" s="534" t="s">
        <v>594</v>
      </c>
      <c r="H6" s="534"/>
      <c r="I6" s="534" t="s">
        <v>593</v>
      </c>
      <c r="J6" s="534"/>
      <c r="K6" s="10" t="s">
        <v>14</v>
      </c>
      <c r="L6" s="534" t="s">
        <v>594</v>
      </c>
      <c r="M6" s="534"/>
      <c r="N6" s="503" t="s">
        <v>672</v>
      </c>
      <c r="O6" s="504"/>
      <c r="P6" s="503" t="s">
        <v>671</v>
      </c>
      <c r="Q6" s="504"/>
    </row>
    <row r="7" spans="1:251">
      <c r="A7" s="10"/>
      <c r="B7" s="10"/>
      <c r="C7" s="503" t="s">
        <v>673</v>
      </c>
      <c r="D7" s="504"/>
      <c r="E7" s="647" t="s">
        <v>674</v>
      </c>
      <c r="F7" s="648"/>
      <c r="G7" s="649" t="s">
        <v>675</v>
      </c>
      <c r="H7" s="649"/>
      <c r="I7" s="647" t="s">
        <v>676</v>
      </c>
      <c r="J7" s="648"/>
      <c r="K7" s="10"/>
      <c r="L7" s="647" t="s">
        <v>677</v>
      </c>
      <c r="M7" s="648"/>
      <c r="N7" s="647" t="s">
        <v>674</v>
      </c>
      <c r="O7" s="648"/>
      <c r="P7" s="503" t="s">
        <v>673</v>
      </c>
      <c r="Q7" s="504"/>
    </row>
    <row r="8" spans="1:251" hidden="1">
      <c r="A8" s="55" t="s">
        <v>678</v>
      </c>
      <c r="B8" s="72" t="s">
        <v>679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680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681</v>
      </c>
      <c r="B9" s="72" t="s">
        <v>682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683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684</v>
      </c>
      <c r="B10" s="368" t="s">
        <v>685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686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678</v>
      </c>
      <c r="B11" s="72" t="s">
        <v>687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688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681</v>
      </c>
      <c r="B12" s="72" t="s">
        <v>689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690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691</v>
      </c>
      <c r="B13" s="72" t="s">
        <v>689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690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678</v>
      </c>
      <c r="B14" s="72" t="s">
        <v>692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693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681</v>
      </c>
      <c r="B15" s="81" t="s">
        <v>694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695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691</v>
      </c>
      <c r="B16" s="81" t="s">
        <v>694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695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678</v>
      </c>
      <c r="B17" s="81" t="s">
        <v>694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695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681</v>
      </c>
      <c r="B18" s="72" t="s">
        <v>696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697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691</v>
      </c>
      <c r="B19" s="306" t="s">
        <v>696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697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35" t="s">
        <v>208</v>
      </c>
      <c r="B20" s="536"/>
      <c r="C20" s="536"/>
      <c r="D20" s="536"/>
      <c r="E20" s="536"/>
      <c r="F20" s="536"/>
      <c r="G20" s="536"/>
      <c r="H20" s="536"/>
      <c r="I20" s="536"/>
      <c r="J20" s="536"/>
      <c r="K20" s="536"/>
      <c r="L20" s="536"/>
      <c r="M20" s="536"/>
      <c r="N20" s="536"/>
      <c r="O20" s="536"/>
      <c r="P20" s="536"/>
      <c r="Q20" s="537"/>
    </row>
    <row r="21" spans="1:21" hidden="1">
      <c r="A21" s="55" t="s">
        <v>678</v>
      </c>
      <c r="B21" s="66" t="s">
        <v>696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697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698</v>
      </c>
    </row>
    <row r="22" spans="1:21" hidden="1">
      <c r="A22" s="55" t="s">
        <v>681</v>
      </c>
      <c r="B22" s="66" t="s">
        <v>699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700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691</v>
      </c>
      <c r="B23" s="66" t="s">
        <v>699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700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684</v>
      </c>
      <c r="B24" s="306" t="s">
        <v>694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695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698</v>
      </c>
      <c r="S24" s="370"/>
      <c r="T24" s="370"/>
      <c r="U24" s="370"/>
    </row>
    <row r="25" spans="1:21">
      <c r="A25" s="55" t="s">
        <v>681</v>
      </c>
      <c r="B25" s="66" t="s">
        <v>701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702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691</v>
      </c>
      <c r="B26" s="66" t="s">
        <v>701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702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678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700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681</v>
      </c>
      <c r="B28" s="66" t="s">
        <v>703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704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691</v>
      </c>
      <c r="B29" s="372" t="s">
        <v>703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704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705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71" t="s">
        <v>706</v>
      </c>
      <c r="C31" s="571"/>
      <c r="D31" s="571"/>
      <c r="E31" s="571"/>
      <c r="F31" s="571"/>
      <c r="G31" s="571"/>
      <c r="H31" s="571"/>
      <c r="I31" s="571"/>
      <c r="J31" s="571"/>
      <c r="K31" s="571"/>
      <c r="L31" s="571"/>
      <c r="M31" s="571"/>
      <c r="N31" s="571"/>
      <c r="O31" s="6"/>
      <c r="P31" s="6"/>
      <c r="Q31" s="6"/>
      <c r="R31" s="6"/>
      <c r="S31" s="6"/>
    </row>
    <row r="32" spans="1:21" ht="16.2">
      <c r="A32" s="31" t="s">
        <v>249</v>
      </c>
      <c r="B32" s="639" t="s">
        <v>707</v>
      </c>
      <c r="C32" s="639"/>
      <c r="D32" s="639"/>
      <c r="E32" s="639"/>
      <c r="F32" s="639"/>
      <c r="G32" s="639"/>
      <c r="H32" s="639"/>
      <c r="I32" s="639"/>
      <c r="J32" s="639"/>
      <c r="K32" s="639"/>
      <c r="L32" s="639"/>
      <c r="M32" s="639"/>
      <c r="N32" s="639"/>
      <c r="O32" s="6"/>
      <c r="P32" s="6"/>
      <c r="Q32" s="366"/>
      <c r="R32" s="6"/>
      <c r="S32" s="6"/>
    </row>
    <row r="33" spans="1:19" ht="16.2">
      <c r="A33" s="31" t="s">
        <v>708</v>
      </c>
      <c r="B33" s="639" t="s">
        <v>709</v>
      </c>
      <c r="C33" s="639"/>
      <c r="D33" s="639"/>
      <c r="E33" s="639"/>
      <c r="F33" s="639"/>
      <c r="G33" s="639"/>
      <c r="H33" s="639"/>
      <c r="I33" s="639"/>
      <c r="J33" s="639"/>
      <c r="K33" s="639"/>
      <c r="L33" s="639"/>
      <c r="M33" s="639"/>
      <c r="N33" s="639"/>
      <c r="O33" s="6"/>
      <c r="P33" s="6"/>
      <c r="Q33" s="6"/>
      <c r="R33" s="6"/>
      <c r="S33" s="6"/>
    </row>
    <row r="34" spans="1:19" ht="16.2">
      <c r="A34" s="31" t="s">
        <v>710</v>
      </c>
      <c r="B34" s="639" t="s">
        <v>711</v>
      </c>
      <c r="C34" s="639"/>
      <c r="D34" s="639"/>
      <c r="E34" s="639"/>
      <c r="F34" s="639"/>
      <c r="G34" s="639"/>
      <c r="H34" s="639"/>
      <c r="I34" s="639"/>
      <c r="J34" s="639"/>
      <c r="K34" s="639"/>
      <c r="L34" s="639"/>
      <c r="M34" s="639"/>
      <c r="N34" s="639"/>
      <c r="O34" s="6"/>
      <c r="P34" s="6"/>
      <c r="Q34" s="6"/>
      <c r="R34" s="6"/>
      <c r="S34" s="6"/>
    </row>
    <row r="35" spans="1:19" ht="16.2">
      <c r="A35" s="31" t="s">
        <v>593</v>
      </c>
      <c r="B35" s="639" t="s">
        <v>658</v>
      </c>
      <c r="C35" s="639"/>
      <c r="D35" s="639"/>
      <c r="E35" s="639"/>
      <c r="F35" s="639"/>
      <c r="G35" s="639"/>
      <c r="H35" s="639"/>
      <c r="I35" s="639"/>
      <c r="J35" s="639"/>
      <c r="K35" s="639"/>
      <c r="L35" s="639"/>
      <c r="M35" s="639"/>
      <c r="N35" s="639"/>
      <c r="O35" s="6"/>
      <c r="P35" s="6"/>
      <c r="Q35" s="6"/>
      <c r="R35" s="6"/>
      <c r="S35" s="6"/>
    </row>
    <row r="36" spans="1:19" ht="16.2">
      <c r="A36" s="31" t="s">
        <v>594</v>
      </c>
      <c r="B36" s="486" t="s">
        <v>712</v>
      </c>
      <c r="C36" s="487"/>
      <c r="D36" s="487"/>
      <c r="E36" s="487"/>
      <c r="F36" s="487"/>
      <c r="G36" s="487"/>
      <c r="H36" s="487"/>
      <c r="I36" s="487"/>
      <c r="J36" s="487"/>
      <c r="K36" s="487"/>
      <c r="L36" s="487"/>
      <c r="M36" s="487"/>
      <c r="N36" s="488"/>
      <c r="O36" s="6"/>
      <c r="P36" s="6"/>
      <c r="Q36" s="6"/>
      <c r="R36" s="6"/>
      <c r="S36" s="6"/>
    </row>
  </sheetData>
  <mergeCells count="31"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35:N35"/>
    <mergeCell ref="B36:N36"/>
    <mergeCell ref="A20:Q20"/>
    <mergeCell ref="B31:N31"/>
    <mergeCell ref="B32:N32"/>
    <mergeCell ref="B33:N33"/>
    <mergeCell ref="B34:N34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62"/>
  <sheetViews>
    <sheetView zoomScaleNormal="100" workbookViewId="0">
      <selection activeCell="P58" sqref="P58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505" t="s">
        <v>0</v>
      </c>
      <c r="C1" s="505"/>
      <c r="D1" s="505"/>
      <c r="E1" s="505"/>
      <c r="F1" s="505"/>
      <c r="G1" s="505"/>
      <c r="H1" s="505"/>
      <c r="I1" s="505"/>
    </row>
    <row r="2" spans="1:243" ht="17.399999999999999">
      <c r="B2" s="506" t="s">
        <v>1</v>
      </c>
      <c r="C2" s="506"/>
      <c r="D2" s="506"/>
      <c r="E2" s="506"/>
      <c r="F2" s="506"/>
      <c r="G2" s="506"/>
      <c r="H2" s="506"/>
      <c r="I2" s="506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08" t="s">
        <v>713</v>
      </c>
      <c r="B4" s="508"/>
      <c r="C4" s="508"/>
      <c r="D4" s="508"/>
      <c r="E4" s="508"/>
      <c r="F4" s="508"/>
      <c r="G4" s="508"/>
    </row>
    <row r="5" spans="1:243">
      <c r="A5" s="8" t="s">
        <v>665</v>
      </c>
      <c r="B5" s="8" t="s">
        <v>666</v>
      </c>
      <c r="C5" s="510" t="s">
        <v>667</v>
      </c>
      <c r="D5" s="511"/>
      <c r="E5" s="650" t="s">
        <v>668</v>
      </c>
      <c r="F5" s="651"/>
      <c r="G5" s="8" t="s">
        <v>666</v>
      </c>
      <c r="H5" s="510" t="s">
        <v>667</v>
      </c>
      <c r="I5" s="511"/>
    </row>
    <row r="6" spans="1:243">
      <c r="A6" s="10" t="s">
        <v>13</v>
      </c>
      <c r="B6" s="10" t="s">
        <v>14</v>
      </c>
      <c r="C6" s="503" t="s">
        <v>671</v>
      </c>
      <c r="D6" s="504"/>
      <c r="E6" s="503" t="s">
        <v>672</v>
      </c>
      <c r="F6" s="504"/>
      <c r="G6" s="10" t="s">
        <v>14</v>
      </c>
      <c r="H6" s="503" t="s">
        <v>671</v>
      </c>
      <c r="I6" s="504"/>
    </row>
    <row r="7" spans="1:243">
      <c r="A7" s="10"/>
      <c r="B7" s="10"/>
      <c r="C7" s="503" t="s">
        <v>673</v>
      </c>
      <c r="D7" s="504"/>
      <c r="E7" s="647" t="s">
        <v>674</v>
      </c>
      <c r="F7" s="648"/>
      <c r="G7" s="10"/>
      <c r="H7" s="503" t="s">
        <v>673</v>
      </c>
      <c r="I7" s="504"/>
    </row>
    <row r="8" spans="1:243" hidden="1">
      <c r="A8" s="53" t="s">
        <v>714</v>
      </c>
      <c r="B8" s="271" t="s">
        <v>694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695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684</v>
      </c>
      <c r="B9" s="66" t="s">
        <v>715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716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714</v>
      </c>
      <c r="B10" s="271" t="s">
        <v>717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718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684</v>
      </c>
      <c r="B11" s="66" t="s">
        <v>717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718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714</v>
      </c>
      <c r="B12" s="81" t="s">
        <v>719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720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684</v>
      </c>
      <c r="B13" s="72" t="s">
        <v>719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720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714</v>
      </c>
      <c r="B14" s="81" t="s">
        <v>721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722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684</v>
      </c>
      <c r="B15" s="72" t="s">
        <v>721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722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714</v>
      </c>
      <c r="B16" s="81" t="s">
        <v>723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724</v>
      </c>
      <c r="H16" s="67">
        <v>46086</v>
      </c>
      <c r="I16" s="168">
        <f t="shared" si="18"/>
        <v>46087</v>
      </c>
    </row>
    <row r="17" spans="1:9" hidden="1">
      <c r="A17" s="58" t="s">
        <v>684</v>
      </c>
      <c r="B17" s="72" t="s">
        <v>723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724</v>
      </c>
      <c r="H17" s="67">
        <v>46093</v>
      </c>
      <c r="I17" s="168">
        <f t="shared" si="18"/>
        <v>46094</v>
      </c>
    </row>
    <row r="18" spans="1:9" hidden="1">
      <c r="A18" s="654" t="s">
        <v>725</v>
      </c>
      <c r="B18" s="655"/>
      <c r="C18" s="655"/>
      <c r="D18" s="655"/>
      <c r="E18" s="655"/>
      <c r="F18" s="655"/>
      <c r="G18" s="655"/>
      <c r="H18" s="655"/>
      <c r="I18" s="656"/>
    </row>
    <row r="19" spans="1:9" hidden="1">
      <c r="A19" s="90" t="s">
        <v>714</v>
      </c>
      <c r="B19" s="81" t="s">
        <v>726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727</v>
      </c>
      <c r="H19" s="67">
        <f>F19+7</f>
        <v>46100</v>
      </c>
      <c r="I19" s="168">
        <f>H19+1</f>
        <v>46101</v>
      </c>
    </row>
    <row r="20" spans="1:9" hidden="1">
      <c r="A20" s="58" t="s">
        <v>684</v>
      </c>
      <c r="B20" s="367" t="s">
        <v>728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729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714</v>
      </c>
      <c r="B21" s="81" t="s">
        <v>730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731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684</v>
      </c>
      <c r="B22" s="367" t="s">
        <v>726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727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714</v>
      </c>
      <c r="B23" s="81" t="s">
        <v>732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733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684</v>
      </c>
      <c r="B24" s="367" t="s">
        <v>730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731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714</v>
      </c>
      <c r="B25" s="81" t="s">
        <v>734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735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684</v>
      </c>
      <c r="B26" s="367" t="s">
        <v>732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733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714</v>
      </c>
      <c r="B27" s="81" t="s">
        <v>736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737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684</v>
      </c>
      <c r="B28" s="367" t="s">
        <v>734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735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714</v>
      </c>
      <c r="B29" s="81" t="s">
        <v>738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739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684</v>
      </c>
      <c r="B30" s="299" t="s">
        <v>736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737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714</v>
      </c>
      <c r="B31" s="81" t="s">
        <v>740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741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684</v>
      </c>
      <c r="B32" s="299" t="s">
        <v>738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739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714</v>
      </c>
      <c r="B33" s="81" t="s">
        <v>742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743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684</v>
      </c>
      <c r="B34" s="299" t="s">
        <v>740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741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714</v>
      </c>
      <c r="B35" s="81" t="s">
        <v>744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745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684</v>
      </c>
      <c r="B36" s="299" t="s">
        <v>742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743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714</v>
      </c>
      <c r="B37" s="81" t="s">
        <v>746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747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684</v>
      </c>
      <c r="B38" s="299" t="s">
        <v>744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745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2027</v>
      </c>
      <c r="B39" s="81" t="s">
        <v>748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749</v>
      </c>
      <c r="H39" s="67">
        <v>46247</v>
      </c>
      <c r="I39" s="168">
        <v>46248</v>
      </c>
    </row>
    <row r="40" spans="1:10" hidden="1">
      <c r="A40" s="58" t="s">
        <v>2208</v>
      </c>
      <c r="B40" s="299" t="s">
        <v>746</v>
      </c>
      <c r="C40" s="67">
        <v>46233</v>
      </c>
      <c r="D40" s="67">
        <f t="shared" ref="D40:D58" si="39">C40+1</f>
        <v>46234</v>
      </c>
      <c r="E40" s="67">
        <f t="shared" ref="E40:E58" si="40">D40+5</f>
        <v>46239</v>
      </c>
      <c r="F40" s="67">
        <f t="shared" ref="F40:F58" si="41">E40+1</f>
        <v>46240</v>
      </c>
      <c r="G40" s="299" t="s">
        <v>747</v>
      </c>
      <c r="H40" s="67">
        <v>46254</v>
      </c>
      <c r="I40" s="168">
        <v>46255</v>
      </c>
    </row>
    <row r="41" spans="1:10" hidden="1">
      <c r="A41" s="640" t="s">
        <v>2026</v>
      </c>
      <c r="B41" s="641"/>
      <c r="C41" s="641"/>
      <c r="D41" s="641"/>
      <c r="E41" s="641"/>
      <c r="F41" s="641"/>
      <c r="G41" s="641"/>
      <c r="H41" s="641"/>
      <c r="I41" s="642"/>
    </row>
    <row r="42" spans="1:10" hidden="1">
      <c r="A42" s="90" t="s">
        <v>2027</v>
      </c>
      <c r="B42" s="81" t="s">
        <v>750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751</v>
      </c>
      <c r="H42" s="67">
        <f t="shared" ref="H42:H58" si="45">F42+7</f>
        <v>46261</v>
      </c>
      <c r="I42" s="168">
        <f t="shared" ref="I42:I58" si="46">H42+1</f>
        <v>46262</v>
      </c>
    </row>
    <row r="43" spans="1:10" hidden="1">
      <c r="A43" s="58" t="s">
        <v>2208</v>
      </c>
      <c r="B43" s="299" t="s">
        <v>748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749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714</v>
      </c>
      <c r="B44" s="81" t="s">
        <v>752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753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2224</v>
      </c>
      <c r="B45" s="299" t="s">
        <v>750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751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2027</v>
      </c>
      <c r="B46" s="81" t="s">
        <v>754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755</v>
      </c>
      <c r="H46" s="128">
        <f t="shared" si="45"/>
        <v>46289</v>
      </c>
      <c r="I46" s="278">
        <f>H46+1</f>
        <v>46290</v>
      </c>
    </row>
    <row r="47" spans="1:10" hidden="1">
      <c r="A47" s="58" t="s">
        <v>2224</v>
      </c>
      <c r="B47" s="299" t="s">
        <v>752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753</v>
      </c>
      <c r="H47" s="128">
        <f t="shared" si="45"/>
        <v>46296</v>
      </c>
      <c r="I47" s="278">
        <f t="shared" si="46"/>
        <v>46297</v>
      </c>
      <c r="J47" s="75" t="s">
        <v>2446</v>
      </c>
    </row>
    <row r="48" spans="1:10" hidden="1">
      <c r="A48" s="90" t="s">
        <v>2442</v>
      </c>
      <c r="B48" s="81" t="s">
        <v>2443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2445</v>
      </c>
      <c r="H48" s="128">
        <f>F48+7</f>
        <v>46303</v>
      </c>
      <c r="I48" s="278">
        <f t="shared" si="46"/>
        <v>46304</v>
      </c>
      <c r="J48" s="75"/>
    </row>
    <row r="49" spans="1:19" hidden="1">
      <c r="A49" s="90" t="s">
        <v>2492</v>
      </c>
      <c r="B49" s="81" t="s">
        <v>2450</v>
      </c>
      <c r="C49" s="657" t="s">
        <v>2493</v>
      </c>
      <c r="D49" s="658"/>
      <c r="E49" s="658"/>
      <c r="F49" s="659"/>
      <c r="G49" s="81" t="s">
        <v>2451</v>
      </c>
      <c r="H49" s="657" t="s">
        <v>2494</v>
      </c>
      <c r="I49" s="659"/>
      <c r="J49" s="75"/>
    </row>
    <row r="50" spans="1:19" hidden="1">
      <c r="A50" s="483" t="s">
        <v>2065</v>
      </c>
      <c r="B50" s="484"/>
      <c r="C50" s="484"/>
      <c r="D50" s="484"/>
      <c r="E50" s="484"/>
      <c r="F50" s="484"/>
      <c r="G50" s="484"/>
      <c r="H50" s="484"/>
      <c r="I50" s="485"/>
    </row>
    <row r="51" spans="1:19">
      <c r="A51" s="90" t="s">
        <v>2442</v>
      </c>
      <c r="B51" s="81" t="s">
        <v>2444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2373</v>
      </c>
      <c r="H51" s="128">
        <f>F51+7</f>
        <v>46324</v>
      </c>
      <c r="I51" s="278">
        <f>H51+1</f>
        <v>46325</v>
      </c>
    </row>
    <row r="52" spans="1:19">
      <c r="A52" s="90" t="s">
        <v>714</v>
      </c>
      <c r="B52" s="81" t="s">
        <v>2080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2081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2442</v>
      </c>
      <c r="B53" s="81" t="s">
        <v>2344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2345</v>
      </c>
      <c r="H53" s="128">
        <f t="shared" si="45"/>
        <v>46338</v>
      </c>
      <c r="I53" s="278">
        <f t="shared" si="46"/>
        <v>46339</v>
      </c>
    </row>
    <row r="54" spans="1:19">
      <c r="A54" s="90" t="s">
        <v>714</v>
      </c>
      <c r="B54" s="81" t="s">
        <v>2338</v>
      </c>
      <c r="C54" s="128">
        <v>46331</v>
      </c>
      <c r="D54" s="278">
        <f t="shared" si="39"/>
        <v>46332</v>
      </c>
      <c r="E54" s="128">
        <f t="shared" si="40"/>
        <v>46337</v>
      </c>
      <c r="F54" s="128">
        <f t="shared" si="41"/>
        <v>46338</v>
      </c>
      <c r="G54" s="81" t="s">
        <v>2339</v>
      </c>
      <c r="H54" s="128">
        <f t="shared" si="45"/>
        <v>46345</v>
      </c>
      <c r="I54" s="278">
        <f t="shared" si="46"/>
        <v>46346</v>
      </c>
    </row>
    <row r="55" spans="1:19">
      <c r="A55" s="90" t="s">
        <v>2442</v>
      </c>
      <c r="B55" s="81" t="s">
        <v>2679</v>
      </c>
      <c r="C55" s="128">
        <v>46338</v>
      </c>
      <c r="D55" s="278">
        <f t="shared" si="39"/>
        <v>46339</v>
      </c>
      <c r="E55" s="128">
        <f t="shared" si="40"/>
        <v>46344</v>
      </c>
      <c r="F55" s="128">
        <f t="shared" si="41"/>
        <v>46345</v>
      </c>
      <c r="G55" s="81" t="s">
        <v>2682</v>
      </c>
      <c r="H55" s="128">
        <f t="shared" si="45"/>
        <v>46352</v>
      </c>
      <c r="I55" s="278">
        <f t="shared" si="46"/>
        <v>46353</v>
      </c>
    </row>
    <row r="56" spans="1:19">
      <c r="A56" s="90" t="s">
        <v>714</v>
      </c>
      <c r="B56" s="81" t="s">
        <v>2680</v>
      </c>
      <c r="C56" s="128">
        <v>46345</v>
      </c>
      <c r="D56" s="278">
        <f t="shared" si="39"/>
        <v>46346</v>
      </c>
      <c r="E56" s="128">
        <f t="shared" si="40"/>
        <v>46351</v>
      </c>
      <c r="F56" s="128">
        <f t="shared" si="41"/>
        <v>46352</v>
      </c>
      <c r="G56" s="81" t="s">
        <v>2683</v>
      </c>
      <c r="H56" s="128">
        <f t="shared" si="45"/>
        <v>46359</v>
      </c>
      <c r="I56" s="278">
        <f t="shared" si="46"/>
        <v>46360</v>
      </c>
    </row>
    <row r="57" spans="1:19">
      <c r="A57" s="90" t="s">
        <v>2442</v>
      </c>
      <c r="B57" s="81" t="s">
        <v>2681</v>
      </c>
      <c r="C57" s="128">
        <v>46352</v>
      </c>
      <c r="D57" s="278">
        <f t="shared" si="39"/>
        <v>46353</v>
      </c>
      <c r="E57" s="128">
        <f t="shared" si="40"/>
        <v>46358</v>
      </c>
      <c r="F57" s="128">
        <f t="shared" si="41"/>
        <v>46359</v>
      </c>
      <c r="G57" s="81" t="s">
        <v>2684</v>
      </c>
      <c r="H57" s="128">
        <f t="shared" si="45"/>
        <v>46366</v>
      </c>
      <c r="I57" s="278">
        <f t="shared" si="46"/>
        <v>46367</v>
      </c>
    </row>
    <row r="58" spans="1:19">
      <c r="A58" s="90" t="s">
        <v>714</v>
      </c>
      <c r="B58" s="81" t="s">
        <v>2679</v>
      </c>
      <c r="C58" s="128">
        <v>46359</v>
      </c>
      <c r="D58" s="278">
        <f t="shared" si="39"/>
        <v>46360</v>
      </c>
      <c r="E58" s="128">
        <f t="shared" si="40"/>
        <v>46365</v>
      </c>
      <c r="F58" s="128">
        <f t="shared" si="41"/>
        <v>46366</v>
      </c>
      <c r="G58" s="81" t="s">
        <v>2682</v>
      </c>
      <c r="H58" s="128">
        <f t="shared" si="45"/>
        <v>46373</v>
      </c>
      <c r="I58" s="278">
        <f t="shared" si="46"/>
        <v>46374</v>
      </c>
    </row>
    <row r="59" spans="1:19">
      <c r="A59" s="364"/>
      <c r="B59" s="314"/>
      <c r="C59" s="156"/>
      <c r="D59" s="365"/>
      <c r="E59" s="156"/>
      <c r="F59" s="156"/>
      <c r="G59" s="314"/>
      <c r="H59" s="156"/>
      <c r="I59" s="365"/>
    </row>
    <row r="60" spans="1:19" ht="16.2">
      <c r="A60" s="297" t="s">
        <v>160</v>
      </c>
      <c r="B60" s="571" t="s">
        <v>756</v>
      </c>
      <c r="C60" s="571"/>
      <c r="D60" s="571"/>
      <c r="E60" s="571"/>
      <c r="F60" s="571"/>
      <c r="G60" s="571"/>
      <c r="H60" s="571"/>
      <c r="I60" s="571"/>
      <c r="J60" s="571"/>
      <c r="K60" s="571"/>
      <c r="L60" s="571"/>
      <c r="M60" s="571"/>
      <c r="N60" s="571"/>
      <c r="O60" s="6"/>
      <c r="P60" s="6"/>
      <c r="Q60" s="6"/>
      <c r="R60" s="6"/>
      <c r="S60" s="6"/>
    </row>
    <row r="61" spans="1:19" ht="16.2">
      <c r="A61" s="31" t="s">
        <v>249</v>
      </c>
      <c r="B61" s="639" t="s">
        <v>2142</v>
      </c>
      <c r="C61" s="639"/>
      <c r="D61" s="639"/>
      <c r="E61" s="639"/>
      <c r="F61" s="639"/>
      <c r="G61" s="639"/>
      <c r="H61" s="639"/>
      <c r="I61" s="639"/>
      <c r="J61" s="639"/>
      <c r="K61" s="639"/>
      <c r="L61" s="639"/>
      <c r="M61" s="639"/>
      <c r="N61" s="639"/>
      <c r="O61" s="6"/>
      <c r="P61" s="6"/>
      <c r="Q61" s="366"/>
      <c r="R61" s="6"/>
      <c r="S61" s="6"/>
    </row>
    <row r="62" spans="1:19" ht="16.2">
      <c r="A62" s="31" t="s">
        <v>757</v>
      </c>
      <c r="B62" s="639" t="s">
        <v>709</v>
      </c>
      <c r="C62" s="639"/>
      <c r="D62" s="639"/>
      <c r="E62" s="639"/>
      <c r="F62" s="639"/>
      <c r="G62" s="639"/>
      <c r="H62" s="639"/>
      <c r="I62" s="639"/>
      <c r="J62" s="639"/>
      <c r="K62" s="639"/>
      <c r="L62" s="639"/>
      <c r="M62" s="639"/>
      <c r="N62" s="639"/>
      <c r="O62" s="6"/>
      <c r="P62" s="6"/>
      <c r="Q62" s="6"/>
      <c r="R62" s="6"/>
      <c r="S62" s="6"/>
    </row>
  </sheetData>
  <mergeCells count="20">
    <mergeCell ref="B1:I1"/>
    <mergeCell ref="B2:I2"/>
    <mergeCell ref="A4:G4"/>
    <mergeCell ref="C5:D5"/>
    <mergeCell ref="E5:F5"/>
    <mergeCell ref="H5:I5"/>
    <mergeCell ref="A18:I18"/>
    <mergeCell ref="B60:N60"/>
    <mergeCell ref="B61:N61"/>
    <mergeCell ref="B62:N62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62"/>
  <sheetViews>
    <sheetView workbookViewId="0">
      <selection activeCell="A47" sqref="A47:XFD47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</row>
    <row r="2" spans="1:247" ht="17.399999999999999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08" t="s">
        <v>758</v>
      </c>
      <c r="B4" s="508"/>
      <c r="C4" s="508"/>
      <c r="D4" s="508"/>
      <c r="E4" s="508"/>
      <c r="F4" s="508"/>
      <c r="G4" s="508"/>
      <c r="H4" s="508"/>
      <c r="I4" s="508"/>
      <c r="J4" s="508"/>
      <c r="K4" s="508"/>
    </row>
    <row r="5" spans="1:247">
      <c r="A5" s="8" t="s">
        <v>665</v>
      </c>
      <c r="B5" s="8" t="s">
        <v>666</v>
      </c>
      <c r="C5" s="510" t="s">
        <v>667</v>
      </c>
      <c r="D5" s="511"/>
      <c r="E5" s="650" t="s">
        <v>669</v>
      </c>
      <c r="F5" s="651"/>
      <c r="G5" s="650" t="s">
        <v>589</v>
      </c>
      <c r="H5" s="651"/>
      <c r="I5" s="8" t="s">
        <v>666</v>
      </c>
      <c r="J5" s="650" t="s">
        <v>669</v>
      </c>
      <c r="K5" s="651"/>
      <c r="L5" s="510" t="s">
        <v>667</v>
      </c>
      <c r="M5" s="511"/>
    </row>
    <row r="6" spans="1:247">
      <c r="A6" s="10" t="s">
        <v>13</v>
      </c>
      <c r="B6" s="10" t="s">
        <v>14</v>
      </c>
      <c r="C6" s="503" t="s">
        <v>671</v>
      </c>
      <c r="D6" s="504"/>
      <c r="E6" s="534" t="s">
        <v>594</v>
      </c>
      <c r="F6" s="534"/>
      <c r="G6" s="534" t="s">
        <v>593</v>
      </c>
      <c r="H6" s="534"/>
      <c r="I6" s="10" t="s">
        <v>14</v>
      </c>
      <c r="J6" s="534" t="s">
        <v>594</v>
      </c>
      <c r="K6" s="534"/>
      <c r="L6" s="503" t="s">
        <v>671</v>
      </c>
      <c r="M6" s="504"/>
    </row>
    <row r="7" spans="1:247">
      <c r="A7" s="10"/>
      <c r="B7" s="10"/>
      <c r="C7" s="503" t="s">
        <v>673</v>
      </c>
      <c r="D7" s="504"/>
      <c r="E7" s="649" t="s">
        <v>675</v>
      </c>
      <c r="F7" s="649"/>
      <c r="G7" s="647" t="s">
        <v>676</v>
      </c>
      <c r="H7" s="648"/>
      <c r="I7" s="10"/>
      <c r="J7" s="647" t="s">
        <v>677</v>
      </c>
      <c r="K7" s="648"/>
      <c r="L7" s="503" t="s">
        <v>673</v>
      </c>
      <c r="M7" s="504"/>
    </row>
    <row r="8" spans="1:247" hidden="1">
      <c r="A8" s="55" t="s">
        <v>691</v>
      </c>
      <c r="B8" s="131" t="s">
        <v>715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716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678</v>
      </c>
      <c r="B9" s="131" t="s">
        <v>717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718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681</v>
      </c>
      <c r="B10" s="131" t="s">
        <v>717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718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691</v>
      </c>
      <c r="B11" s="299" t="s">
        <v>717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718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678</v>
      </c>
      <c r="B12" s="299" t="s">
        <v>719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720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681</v>
      </c>
      <c r="B13" s="299" t="s">
        <v>719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720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691</v>
      </c>
      <c r="B14" s="299" t="s">
        <v>719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720</v>
      </c>
      <c r="J14" s="67">
        <f t="shared" si="23"/>
        <v>46069</v>
      </c>
      <c r="K14" s="67">
        <f t="shared" si="24"/>
        <v>46070</v>
      </c>
      <c r="L14" s="363" t="s">
        <v>759</v>
      </c>
      <c r="M14" s="363" t="s">
        <v>760</v>
      </c>
      <c r="N14" s="75" t="s">
        <v>761</v>
      </c>
      <c r="O14" s="75"/>
      <c r="P14" s="75"/>
    </row>
    <row r="15" spans="1:247" hidden="1">
      <c r="A15" s="58" t="s">
        <v>678</v>
      </c>
      <c r="B15" s="299" t="s">
        <v>721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722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681</v>
      </c>
      <c r="B16" s="299" t="s">
        <v>721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722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35" t="s">
        <v>762</v>
      </c>
      <c r="B17" s="536"/>
      <c r="C17" s="536"/>
      <c r="D17" s="536"/>
      <c r="E17" s="536"/>
      <c r="F17" s="536"/>
      <c r="G17" s="536"/>
      <c r="H17" s="536"/>
      <c r="I17" s="536"/>
      <c r="J17" s="536"/>
      <c r="K17" s="536"/>
      <c r="L17" s="536"/>
      <c r="M17" s="537"/>
    </row>
    <row r="18" spans="1:13" hidden="1">
      <c r="A18" s="58" t="s">
        <v>678</v>
      </c>
      <c r="B18" s="299" t="s">
        <v>723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724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681</v>
      </c>
      <c r="B19" s="299" t="s">
        <v>723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724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691</v>
      </c>
      <c r="B20" s="81" t="s">
        <v>723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724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678</v>
      </c>
      <c r="B21" s="299" t="s">
        <v>728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729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681</v>
      </c>
      <c r="B22" s="299" t="s">
        <v>728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729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691</v>
      </c>
      <c r="B23" s="299" t="s">
        <v>728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729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678</v>
      </c>
      <c r="B24" s="299" t="s">
        <v>726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727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681</v>
      </c>
      <c r="B25" s="299" t="s">
        <v>726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727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691</v>
      </c>
      <c r="B26" s="299" t="s">
        <v>726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727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678</v>
      </c>
      <c r="B27" s="299" t="s">
        <v>730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731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681</v>
      </c>
      <c r="B28" s="299" t="s">
        <v>730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731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691</v>
      </c>
      <c r="B29" s="299" t="s">
        <v>730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731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678</v>
      </c>
      <c r="B30" s="299" t="s">
        <v>732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733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681</v>
      </c>
      <c r="B31" s="299" t="s">
        <v>732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733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691</v>
      </c>
      <c r="B32" s="299" t="s">
        <v>732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733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678</v>
      </c>
      <c r="B33" s="299" t="s">
        <v>734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735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681</v>
      </c>
      <c r="B34" s="299" t="s">
        <v>734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735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691</v>
      </c>
      <c r="B35" s="299" t="s">
        <v>734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735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678</v>
      </c>
      <c r="B36" s="299" t="s">
        <v>736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737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2209</v>
      </c>
      <c r="B37" s="299" t="s">
        <v>736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737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2210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737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2211</v>
      </c>
      <c r="B39" s="299" t="s">
        <v>738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739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2258</v>
      </c>
      <c r="B40" s="299" t="s">
        <v>738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739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691</v>
      </c>
      <c r="B41" s="299" t="s">
        <v>738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739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678</v>
      </c>
      <c r="B42" s="299" t="s">
        <v>740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741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681</v>
      </c>
      <c r="B43" s="299" t="s">
        <v>740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741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2210</v>
      </c>
      <c r="B44" s="299" t="s">
        <v>740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741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 hidden="1">
      <c r="A45" s="58" t="s">
        <v>2211</v>
      </c>
      <c r="B45" s="299" t="s">
        <v>2084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2085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 hidden="1">
      <c r="A46" s="58" t="s">
        <v>2209</v>
      </c>
      <c r="B46" s="299" t="s">
        <v>2084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2085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2449</v>
      </c>
    </row>
    <row r="47" spans="1:14" hidden="1">
      <c r="A47" s="58" t="s">
        <v>2210</v>
      </c>
      <c r="B47" s="299" t="s">
        <v>2084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2085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678</v>
      </c>
      <c r="B48" s="299" t="s">
        <v>2086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2087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640" t="s">
        <v>2065</v>
      </c>
      <c r="B49" s="641"/>
      <c r="C49" s="641"/>
      <c r="D49" s="641"/>
      <c r="E49" s="641"/>
      <c r="F49" s="641"/>
      <c r="G49" s="641"/>
      <c r="H49" s="641"/>
      <c r="I49" s="641"/>
      <c r="J49" s="641"/>
      <c r="K49" s="641"/>
      <c r="L49" s="641"/>
      <c r="M49" s="642"/>
    </row>
    <row r="50" spans="1:19">
      <c r="A50" s="90" t="s">
        <v>2208</v>
      </c>
      <c r="B50" s="81" t="s">
        <v>2395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2448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691</v>
      </c>
      <c r="B51" s="299" t="s">
        <v>2346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2347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678</v>
      </c>
      <c r="B52" s="299" t="s">
        <v>2106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2107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90" t="s">
        <v>2208</v>
      </c>
      <c r="B53" s="81" t="s">
        <v>2152</v>
      </c>
      <c r="C53" s="128">
        <v>46333</v>
      </c>
      <c r="D53" s="278">
        <f t="shared" ref="D53:D56" si="98">C53+1</f>
        <v>46334</v>
      </c>
      <c r="E53" s="128">
        <f t="shared" ref="E53:E56" si="99">D53+6</f>
        <v>46340</v>
      </c>
      <c r="F53" s="128">
        <f t="shared" ref="F53:F54" si="100">E53</f>
        <v>46340</v>
      </c>
      <c r="G53" s="128">
        <f t="shared" ref="G53:G56" si="101">F53+1</f>
        <v>46341</v>
      </c>
      <c r="H53" s="128">
        <f t="shared" ref="H53:H56" si="102">G53+1</f>
        <v>46342</v>
      </c>
      <c r="I53" s="81" t="s">
        <v>2595</v>
      </c>
      <c r="J53" s="128">
        <f t="shared" ref="J53:J56" si="103">H53</f>
        <v>46342</v>
      </c>
      <c r="K53" s="128">
        <f t="shared" ref="K53:K56" si="104">J53+1</f>
        <v>46343</v>
      </c>
      <c r="L53" s="128">
        <f t="shared" ref="L53:L56" si="105">K53+8</f>
        <v>46351</v>
      </c>
      <c r="M53" s="278">
        <f t="shared" ref="M53:M56" si="106">L53</f>
        <v>46351</v>
      </c>
    </row>
    <row r="54" spans="1:19">
      <c r="A54" s="58" t="s">
        <v>691</v>
      </c>
      <c r="B54" s="299" t="s">
        <v>2348</v>
      </c>
      <c r="C54" s="128">
        <v>46340</v>
      </c>
      <c r="D54" s="278">
        <f t="shared" si="98"/>
        <v>46341</v>
      </c>
      <c r="E54" s="128">
        <f t="shared" si="99"/>
        <v>46347</v>
      </c>
      <c r="F54" s="128">
        <f t="shared" si="100"/>
        <v>46347</v>
      </c>
      <c r="G54" s="128">
        <f t="shared" si="101"/>
        <v>46348</v>
      </c>
      <c r="H54" s="128">
        <f t="shared" si="102"/>
        <v>46349</v>
      </c>
      <c r="I54" s="299" t="s">
        <v>2349</v>
      </c>
      <c r="J54" s="128">
        <f t="shared" si="103"/>
        <v>46349</v>
      </c>
      <c r="K54" s="128">
        <f t="shared" si="104"/>
        <v>46350</v>
      </c>
      <c r="L54" s="128">
        <f t="shared" si="105"/>
        <v>46358</v>
      </c>
      <c r="M54" s="278">
        <f t="shared" si="106"/>
        <v>46358</v>
      </c>
    </row>
    <row r="55" spans="1:19">
      <c r="A55" s="58" t="s">
        <v>678</v>
      </c>
      <c r="B55" s="299" t="s">
        <v>2594</v>
      </c>
      <c r="C55" s="128">
        <v>46347</v>
      </c>
      <c r="D55" s="278">
        <f t="shared" si="98"/>
        <v>46348</v>
      </c>
      <c r="E55" s="128">
        <f t="shared" si="99"/>
        <v>46354</v>
      </c>
      <c r="F55" s="128">
        <f>E55</f>
        <v>46354</v>
      </c>
      <c r="G55" s="128">
        <f t="shared" si="101"/>
        <v>46355</v>
      </c>
      <c r="H55" s="128">
        <f t="shared" si="102"/>
        <v>46356</v>
      </c>
      <c r="I55" s="299" t="s">
        <v>2329</v>
      </c>
      <c r="J55" s="128">
        <f t="shared" si="103"/>
        <v>46356</v>
      </c>
      <c r="K55" s="128">
        <f t="shared" si="104"/>
        <v>46357</v>
      </c>
      <c r="L55" s="128">
        <f t="shared" si="105"/>
        <v>46365</v>
      </c>
      <c r="M55" s="278">
        <f t="shared" si="106"/>
        <v>46365</v>
      </c>
    </row>
    <row r="56" spans="1:19">
      <c r="A56" s="90" t="s">
        <v>2643</v>
      </c>
      <c r="B56" s="81" t="s">
        <v>2082</v>
      </c>
      <c r="C56" s="128">
        <v>46354</v>
      </c>
      <c r="D56" s="278">
        <f t="shared" si="98"/>
        <v>46355</v>
      </c>
      <c r="E56" s="128">
        <f t="shared" si="99"/>
        <v>46361</v>
      </c>
      <c r="F56" s="128">
        <f t="shared" ref="F56:F57" si="107">E56</f>
        <v>46361</v>
      </c>
      <c r="G56" s="128">
        <f t="shared" si="101"/>
        <v>46362</v>
      </c>
      <c r="H56" s="128">
        <f t="shared" si="102"/>
        <v>46363</v>
      </c>
      <c r="I56" s="81" t="s">
        <v>2083</v>
      </c>
      <c r="J56" s="128">
        <f t="shared" si="103"/>
        <v>46363</v>
      </c>
      <c r="K56" s="128">
        <f t="shared" si="104"/>
        <v>46364</v>
      </c>
      <c r="L56" s="128">
        <f t="shared" si="105"/>
        <v>46372</v>
      </c>
      <c r="M56" s="278">
        <f t="shared" si="106"/>
        <v>46372</v>
      </c>
    </row>
    <row r="57" spans="1:19">
      <c r="A57" s="58" t="s">
        <v>691</v>
      </c>
      <c r="B57" s="299" t="s">
        <v>2370</v>
      </c>
      <c r="C57" s="128">
        <v>46361</v>
      </c>
      <c r="D57" s="278">
        <f t="shared" ref="D57" si="108">C57+1</f>
        <v>46362</v>
      </c>
      <c r="E57" s="128">
        <f t="shared" ref="E57" si="109">D57+6</f>
        <v>46368</v>
      </c>
      <c r="F57" s="128">
        <f t="shared" si="107"/>
        <v>46368</v>
      </c>
      <c r="G57" s="128">
        <f t="shared" ref="G57" si="110">F57+1</f>
        <v>46369</v>
      </c>
      <c r="H57" s="128">
        <f t="shared" ref="H57" si="111">G57+1</f>
        <v>46370</v>
      </c>
      <c r="I57" s="299" t="s">
        <v>2628</v>
      </c>
      <c r="J57" s="128">
        <f t="shared" ref="J57" si="112">H57</f>
        <v>46370</v>
      </c>
      <c r="K57" s="128">
        <f t="shared" ref="K57" si="113">J57+1</f>
        <v>46371</v>
      </c>
      <c r="L57" s="128">
        <f t="shared" ref="L57" si="114">K57+8</f>
        <v>46379</v>
      </c>
      <c r="M57" s="278">
        <f t="shared" ref="M57" si="115">L57</f>
        <v>46379</v>
      </c>
    </row>
    <row r="58" spans="1:19">
      <c r="A58" s="364"/>
      <c r="B58" s="314"/>
      <c r="C58" s="156"/>
      <c r="D58" s="365"/>
      <c r="E58" s="156"/>
      <c r="F58" s="156"/>
      <c r="G58" s="156"/>
      <c r="H58" s="156"/>
      <c r="I58" s="314"/>
      <c r="J58" s="314"/>
      <c r="K58" s="314"/>
      <c r="L58" s="156"/>
      <c r="M58" s="365"/>
    </row>
    <row r="59" spans="1:19" ht="16.2">
      <c r="A59" s="297" t="s">
        <v>160</v>
      </c>
      <c r="B59" s="571" t="s">
        <v>763</v>
      </c>
      <c r="C59" s="571"/>
      <c r="D59" s="571"/>
      <c r="E59" s="571"/>
      <c r="F59" s="571"/>
      <c r="G59" s="571"/>
      <c r="H59" s="571"/>
      <c r="I59" s="571"/>
      <c r="J59" s="571"/>
      <c r="K59" s="571"/>
      <c r="L59" s="571"/>
      <c r="M59" s="571"/>
      <c r="N59" s="571"/>
      <c r="O59" s="6"/>
      <c r="P59" s="6"/>
      <c r="Q59" s="6"/>
      <c r="R59" s="6"/>
      <c r="S59" s="6"/>
    </row>
    <row r="60" spans="1:19" ht="16.2">
      <c r="A60" s="31" t="s">
        <v>249</v>
      </c>
      <c r="B60" s="639" t="s">
        <v>707</v>
      </c>
      <c r="C60" s="639"/>
      <c r="D60" s="639"/>
      <c r="E60" s="639"/>
      <c r="F60" s="639"/>
      <c r="G60" s="639"/>
      <c r="H60" s="639"/>
      <c r="I60" s="639"/>
      <c r="J60" s="639"/>
      <c r="K60" s="639"/>
      <c r="L60" s="639"/>
      <c r="M60" s="639"/>
      <c r="N60" s="639"/>
      <c r="O60" s="6"/>
      <c r="P60" s="6"/>
      <c r="Q60" s="366"/>
      <c r="R60" s="6"/>
      <c r="S60" s="6"/>
    </row>
    <row r="61" spans="1:19" ht="16.2">
      <c r="A61" s="31" t="s">
        <v>593</v>
      </c>
      <c r="B61" s="639" t="s">
        <v>2447</v>
      </c>
      <c r="C61" s="639"/>
      <c r="D61" s="639"/>
      <c r="E61" s="639"/>
      <c r="F61" s="639"/>
      <c r="G61" s="639"/>
      <c r="H61" s="639"/>
      <c r="I61" s="639"/>
      <c r="J61" s="639"/>
      <c r="K61" s="639"/>
      <c r="L61" s="639"/>
      <c r="M61" s="639"/>
      <c r="N61" s="639"/>
      <c r="O61" s="6"/>
      <c r="P61" s="6"/>
      <c r="Q61" s="6"/>
      <c r="R61" s="6"/>
      <c r="S61" s="6"/>
    </row>
    <row r="62" spans="1:19" ht="16.2">
      <c r="A62" s="31" t="s">
        <v>594</v>
      </c>
      <c r="B62" s="486" t="s">
        <v>712</v>
      </c>
      <c r="C62" s="487"/>
      <c r="D62" s="487"/>
      <c r="E62" s="487"/>
      <c r="F62" s="487"/>
      <c r="G62" s="487"/>
      <c r="H62" s="487"/>
      <c r="I62" s="487"/>
      <c r="J62" s="487"/>
      <c r="K62" s="487"/>
      <c r="L62" s="487"/>
      <c r="M62" s="487"/>
      <c r="N62" s="488"/>
      <c r="O62" s="6"/>
      <c r="P62" s="6"/>
      <c r="Q62" s="6"/>
      <c r="R62" s="6"/>
      <c r="S62" s="6"/>
    </row>
  </sheetData>
  <mergeCells count="24">
    <mergeCell ref="B1:M1"/>
    <mergeCell ref="B2:M2"/>
    <mergeCell ref="A4:K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7:M17"/>
    <mergeCell ref="B59:N59"/>
    <mergeCell ref="B60:N60"/>
    <mergeCell ref="B61:N61"/>
    <mergeCell ref="B62:N62"/>
    <mergeCell ref="A49:M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07" t="s">
        <v>764</v>
      </c>
      <c r="B4" s="508"/>
      <c r="C4" s="508"/>
      <c r="D4" s="508"/>
      <c r="E4" s="508"/>
      <c r="F4" s="508"/>
      <c r="G4" s="508"/>
      <c r="H4" s="508"/>
      <c r="I4" s="508"/>
      <c r="J4" s="508"/>
      <c r="K4" s="508"/>
      <c r="L4" s="509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665</v>
      </c>
      <c r="B5" s="650" t="s">
        <v>765</v>
      </c>
      <c r="C5" s="651"/>
      <c r="D5" s="650" t="s">
        <v>765</v>
      </c>
      <c r="E5" s="651"/>
      <c r="F5" s="650" t="s">
        <v>766</v>
      </c>
      <c r="G5" s="651"/>
      <c r="H5" s="8" t="s">
        <v>666</v>
      </c>
      <c r="I5" s="650" t="s">
        <v>767</v>
      </c>
      <c r="J5" s="650"/>
      <c r="K5" s="510" t="s">
        <v>768</v>
      </c>
      <c r="L5" s="670"/>
      <c r="M5" s="668"/>
      <c r="N5" s="669"/>
      <c r="O5" s="668"/>
      <c r="P5" s="668"/>
      <c r="Q5" s="668"/>
      <c r="R5" s="669"/>
      <c r="S5" s="5"/>
      <c r="T5" s="5"/>
    </row>
    <row r="6" spans="1:256">
      <c r="A6" s="12" t="s">
        <v>13</v>
      </c>
      <c r="B6" s="534" t="s">
        <v>769</v>
      </c>
      <c r="C6" s="534"/>
      <c r="D6" s="649" t="s">
        <v>770</v>
      </c>
      <c r="E6" s="649"/>
      <c r="F6" s="534" t="s">
        <v>594</v>
      </c>
      <c r="G6" s="534"/>
      <c r="H6" s="10" t="s">
        <v>14</v>
      </c>
      <c r="I6" s="534" t="s">
        <v>249</v>
      </c>
      <c r="J6" s="534"/>
      <c r="K6" s="503" t="s">
        <v>248</v>
      </c>
      <c r="L6" s="504"/>
      <c r="M6" s="661"/>
      <c r="N6" s="661"/>
      <c r="O6" s="661"/>
      <c r="P6" s="661"/>
      <c r="Q6" s="661"/>
      <c r="R6" s="661"/>
      <c r="S6" s="13"/>
      <c r="T6" s="13"/>
    </row>
    <row r="7" spans="1:256">
      <c r="A7" s="12"/>
      <c r="B7" s="534" t="s">
        <v>771</v>
      </c>
      <c r="C7" s="534"/>
      <c r="D7" s="534" t="s">
        <v>772</v>
      </c>
      <c r="E7" s="534"/>
      <c r="F7" s="534" t="s">
        <v>676</v>
      </c>
      <c r="G7" s="534"/>
      <c r="H7" s="10"/>
      <c r="I7" s="534" t="s">
        <v>674</v>
      </c>
      <c r="J7" s="534"/>
      <c r="K7" s="534" t="s">
        <v>773</v>
      </c>
      <c r="L7" s="534"/>
      <c r="M7" s="661"/>
      <c r="N7" s="661"/>
      <c r="O7" s="661"/>
      <c r="P7" s="661"/>
      <c r="Q7" s="661"/>
      <c r="R7" s="661"/>
      <c r="S7" s="13"/>
      <c r="T7" s="13"/>
    </row>
    <row r="8" spans="1:256" hidden="1">
      <c r="A8" s="26" t="s">
        <v>774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775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776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777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778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62" t="s">
        <v>779</v>
      </c>
      <c r="G10" s="663"/>
      <c r="H10" s="663"/>
      <c r="I10" s="663"/>
      <c r="J10" s="663"/>
      <c r="K10" s="663"/>
      <c r="L10" s="664"/>
    </row>
    <row r="11" spans="1:256" hidden="1">
      <c r="A11" s="26" t="s">
        <v>684</v>
      </c>
      <c r="B11" s="300" t="s">
        <v>780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781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774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782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776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783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684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784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774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65"/>
      <c r="G15" s="666"/>
      <c r="H15" s="666"/>
      <c r="I15" s="666"/>
      <c r="J15" s="666"/>
      <c r="K15" s="666"/>
      <c r="L15" s="667"/>
    </row>
    <row r="16" spans="1:256" hidden="1">
      <c r="A16" s="358" t="s">
        <v>785</v>
      </c>
      <c r="B16" s="23" t="s">
        <v>39</v>
      </c>
      <c r="C16" s="23" t="s">
        <v>39</v>
      </c>
      <c r="D16" s="22" t="s">
        <v>780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786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776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787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684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788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785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789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776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790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778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791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785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792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776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793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684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794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785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795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776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796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684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797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785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798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776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799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684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800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785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801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776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802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803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804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785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805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776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806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803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807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785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808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776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809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803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680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785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810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776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811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803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812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813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814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776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815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803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816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813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817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776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818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803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819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813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820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776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821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803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822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813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823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776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824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803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825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813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826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776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827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803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828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813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829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776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830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831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832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71" t="s">
        <v>833</v>
      </c>
      <c r="C62" s="571"/>
      <c r="D62" s="571"/>
      <c r="E62" s="571"/>
      <c r="F62" s="571"/>
      <c r="G62" s="571"/>
      <c r="H62" s="571"/>
      <c r="I62" s="571"/>
      <c r="J62" s="571"/>
      <c r="K62" s="571"/>
      <c r="L62" s="571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60" t="s">
        <v>834</v>
      </c>
      <c r="C63" s="660"/>
      <c r="D63" s="660"/>
      <c r="E63" s="660"/>
      <c r="F63" s="660"/>
      <c r="G63" s="660"/>
      <c r="H63" s="660"/>
      <c r="I63" s="660"/>
      <c r="J63" s="660"/>
      <c r="K63" s="660"/>
      <c r="L63" s="660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73" t="s">
        <v>835</v>
      </c>
      <c r="C64" s="573"/>
      <c r="D64" s="573"/>
      <c r="E64" s="573"/>
      <c r="F64" s="573"/>
      <c r="G64" s="573"/>
      <c r="H64" s="573"/>
      <c r="I64" s="573"/>
      <c r="J64" s="573"/>
      <c r="K64" s="573"/>
      <c r="L64" s="573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657</v>
      </c>
      <c r="B65" s="639" t="s">
        <v>836</v>
      </c>
      <c r="C65" s="639"/>
      <c r="D65" s="639"/>
      <c r="E65" s="639"/>
      <c r="F65" s="639"/>
      <c r="G65" s="639"/>
      <c r="H65" s="639"/>
      <c r="I65" s="639"/>
      <c r="J65" s="639"/>
      <c r="K65" s="639"/>
      <c r="L65" s="639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657</v>
      </c>
      <c r="B66" s="639" t="s">
        <v>837</v>
      </c>
      <c r="C66" s="639"/>
      <c r="D66" s="639"/>
      <c r="E66" s="639"/>
      <c r="F66" s="639"/>
      <c r="G66" s="639"/>
      <c r="H66" s="639"/>
      <c r="I66" s="639"/>
      <c r="J66" s="639"/>
      <c r="K66" s="639"/>
      <c r="L66" s="639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657</v>
      </c>
      <c r="B67" s="621" t="s">
        <v>838</v>
      </c>
      <c r="C67" s="622"/>
      <c r="D67" s="622"/>
      <c r="E67" s="622"/>
      <c r="F67" s="622"/>
      <c r="G67" s="622"/>
      <c r="H67" s="622"/>
      <c r="I67" s="622"/>
      <c r="J67" s="622"/>
      <c r="K67" s="622"/>
      <c r="L67" s="623"/>
      <c r="M67" s="6"/>
      <c r="N67" s="6"/>
      <c r="O67" s="6"/>
      <c r="P67" s="6"/>
      <c r="Q67" s="6"/>
      <c r="R67" s="6"/>
      <c r="S67" s="6"/>
    </row>
    <row r="68" spans="1:19" ht="16.2">
      <c r="A68" s="31" t="s">
        <v>659</v>
      </c>
      <c r="B68" s="486" t="s">
        <v>839</v>
      </c>
      <c r="C68" s="487"/>
      <c r="D68" s="487"/>
      <c r="E68" s="487"/>
      <c r="F68" s="487"/>
      <c r="G68" s="487"/>
      <c r="H68" s="487"/>
      <c r="I68" s="487"/>
      <c r="J68" s="487"/>
      <c r="K68" s="487"/>
      <c r="L68" s="488"/>
      <c r="M68" s="6"/>
      <c r="N68" s="6"/>
      <c r="O68" s="6"/>
      <c r="P68" s="6"/>
      <c r="Q68" s="6"/>
      <c r="R68" s="6"/>
      <c r="S68" s="6"/>
    </row>
  </sheetData>
  <mergeCells count="36">
    <mergeCell ref="B1:L1"/>
    <mergeCell ref="B2:L2"/>
    <mergeCell ref="A4:L4"/>
    <mergeCell ref="B5:C5"/>
    <mergeCell ref="D5:E5"/>
    <mergeCell ref="F5:G5"/>
    <mergeCell ref="I5:J5"/>
    <mergeCell ref="K5:L5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7:C7"/>
    <mergeCell ref="D7:E7"/>
    <mergeCell ref="F7:G7"/>
    <mergeCell ref="I7:J7"/>
    <mergeCell ref="K7:L7"/>
    <mergeCell ref="M7:N7"/>
    <mergeCell ref="O7:P7"/>
    <mergeCell ref="Q7:R7"/>
    <mergeCell ref="F10:L10"/>
    <mergeCell ref="F15:L15"/>
    <mergeCell ref="B67:L67"/>
    <mergeCell ref="B68:L68"/>
    <mergeCell ref="B62:L62"/>
    <mergeCell ref="B63:L63"/>
    <mergeCell ref="B64:L64"/>
    <mergeCell ref="B65:L65"/>
    <mergeCell ref="B66:L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4"/>
  <sheetViews>
    <sheetView zoomScale="90" zoomScaleNormal="90" workbookViewId="0">
      <selection activeCell="B1" sqref="B1:O1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20.0976562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1"/>
      <c r="Q1" s="1"/>
      <c r="R1" s="1"/>
      <c r="S1" s="1"/>
      <c r="T1" s="1"/>
      <c r="U1" s="1"/>
    </row>
    <row r="2" spans="1:21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3"/>
      <c r="Q2" s="3"/>
      <c r="R2" s="3"/>
      <c r="S2" s="3"/>
      <c r="T2" s="3"/>
      <c r="U2" s="3"/>
    </row>
    <row r="3" spans="1:21" hidden="1">
      <c r="A3" s="508" t="s">
        <v>953</v>
      </c>
      <c r="B3" s="508"/>
      <c r="C3" s="508"/>
      <c r="D3" s="508"/>
      <c r="E3" s="508"/>
      <c r="F3" s="508"/>
      <c r="G3" s="508"/>
      <c r="H3" s="508"/>
      <c r="I3" s="508"/>
      <c r="J3" s="508"/>
      <c r="K3" s="508"/>
      <c r="L3" s="508"/>
      <c r="M3" s="508"/>
      <c r="N3" s="6"/>
      <c r="O3" s="6"/>
      <c r="P3" s="7"/>
      <c r="Q3" s="7"/>
    </row>
    <row r="4" spans="1:21" hidden="1">
      <c r="A4" s="8" t="s">
        <v>665</v>
      </c>
      <c r="B4" s="8" t="s">
        <v>666</v>
      </c>
      <c r="C4" s="510" t="s">
        <v>954</v>
      </c>
      <c r="D4" s="677"/>
      <c r="E4" s="650" t="s">
        <v>955</v>
      </c>
      <c r="F4" s="651"/>
      <c r="G4" s="8" t="s">
        <v>666</v>
      </c>
      <c r="H4" s="510" t="s">
        <v>956</v>
      </c>
      <c r="I4" s="511"/>
      <c r="J4" s="510" t="s">
        <v>957</v>
      </c>
      <c r="K4" s="511"/>
      <c r="L4" s="651" t="s">
        <v>958</v>
      </c>
      <c r="M4" s="651"/>
      <c r="N4" s="6"/>
      <c r="O4" s="6"/>
    </row>
    <row r="5" spans="1:21" hidden="1">
      <c r="A5" s="10" t="s">
        <v>13</v>
      </c>
      <c r="B5" s="10" t="s">
        <v>14</v>
      </c>
      <c r="C5" s="503" t="s">
        <v>248</v>
      </c>
      <c r="D5" s="547"/>
      <c r="E5" s="534" t="s">
        <v>249</v>
      </c>
      <c r="F5" s="534"/>
      <c r="G5" s="10" t="s">
        <v>14</v>
      </c>
      <c r="H5" s="503" t="s">
        <v>959</v>
      </c>
      <c r="I5" s="504"/>
      <c r="J5" s="503" t="s">
        <v>960</v>
      </c>
      <c r="K5" s="504"/>
      <c r="L5" s="534" t="s">
        <v>248</v>
      </c>
      <c r="M5" s="534"/>
      <c r="N5" s="6"/>
      <c r="O5" s="6"/>
    </row>
    <row r="6" spans="1:21" hidden="1">
      <c r="A6" s="10" t="s">
        <v>961</v>
      </c>
      <c r="B6" s="98"/>
      <c r="C6" s="647" t="s">
        <v>962</v>
      </c>
      <c r="D6" s="676"/>
      <c r="E6" s="647" t="s">
        <v>963</v>
      </c>
      <c r="F6" s="676"/>
      <c r="G6" s="98"/>
      <c r="H6" s="647" t="s">
        <v>964</v>
      </c>
      <c r="I6" s="648"/>
      <c r="J6" s="647" t="s">
        <v>965</v>
      </c>
      <c r="K6" s="648"/>
      <c r="L6" s="649" t="s">
        <v>962</v>
      </c>
      <c r="M6" s="649"/>
      <c r="N6" s="6"/>
      <c r="O6" s="6"/>
    </row>
    <row r="7" spans="1:21" hidden="1">
      <c r="A7" s="26" t="s">
        <v>966</v>
      </c>
      <c r="B7" s="66" t="s">
        <v>967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968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969</v>
      </c>
      <c r="B8" s="66" t="s">
        <v>970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971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972</v>
      </c>
      <c r="B9" s="66" t="s">
        <v>973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974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975</v>
      </c>
      <c r="B10" s="66" t="s">
        <v>976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977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966</v>
      </c>
      <c r="B11" s="66" t="s">
        <v>978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979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969</v>
      </c>
      <c r="B12" s="66" t="s">
        <v>980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981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972</v>
      </c>
      <c r="B13" s="66" t="s">
        <v>982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983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975</v>
      </c>
      <c r="B14" s="66" t="s">
        <v>984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985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500" t="s">
        <v>337</v>
      </c>
      <c r="B15" s="501"/>
      <c r="C15" s="501"/>
      <c r="D15" s="501"/>
      <c r="E15" s="501"/>
      <c r="F15" s="501"/>
      <c r="G15" s="501"/>
      <c r="H15" s="501"/>
      <c r="I15" s="501"/>
      <c r="J15" s="501"/>
      <c r="K15" s="501"/>
      <c r="L15" s="501"/>
      <c r="M15" s="502"/>
    </row>
    <row r="16" spans="1:21" hidden="1">
      <c r="A16" s="24" t="s">
        <v>966</v>
      </c>
      <c r="B16" s="66" t="s">
        <v>986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987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969</v>
      </c>
      <c r="B17" s="66" t="s">
        <v>988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989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972</v>
      </c>
      <c r="B18" s="66" t="s">
        <v>990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991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975</v>
      </c>
      <c r="B19" s="66" t="s">
        <v>992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993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966</v>
      </c>
      <c r="B20" s="66" t="s">
        <v>994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995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969</v>
      </c>
      <c r="B21" s="66" t="s">
        <v>996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997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972</v>
      </c>
      <c r="B22" s="66" t="s">
        <v>998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999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1000</v>
      </c>
      <c r="M22" s="67">
        <v>46151</v>
      </c>
      <c r="N22" s="75" t="s">
        <v>144</v>
      </c>
    </row>
    <row r="23" spans="1:14" hidden="1">
      <c r="A23" s="26" t="s">
        <v>975</v>
      </c>
      <c r="B23" s="66" t="s">
        <v>1001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1002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966</v>
      </c>
      <c r="B24" s="66" t="s">
        <v>1003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1004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969</v>
      </c>
      <c r="B25" s="72" t="s">
        <v>1005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1006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1007</v>
      </c>
      <c r="B26" s="81" t="s">
        <v>1008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1009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1010</v>
      </c>
      <c r="N26" s="75" t="s">
        <v>144</v>
      </c>
    </row>
    <row r="27" spans="1:14" hidden="1">
      <c r="A27" s="326" t="s">
        <v>975</v>
      </c>
      <c r="B27" s="72" t="s">
        <v>1011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1012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966</v>
      </c>
      <c r="B28" s="72" t="s">
        <v>1013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1014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969</v>
      </c>
      <c r="B29" s="72" t="s">
        <v>1015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1016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2126</v>
      </c>
      <c r="B30" s="81" t="s">
        <v>1017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1018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975</v>
      </c>
      <c r="B31" s="72" t="s">
        <v>1019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1020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966</v>
      </c>
      <c r="B32" s="72" t="s">
        <v>1021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1022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969</v>
      </c>
      <c r="B33" s="72" t="s">
        <v>1023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1024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2126</v>
      </c>
      <c r="B34" s="299" t="s">
        <v>1025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1026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2261</v>
      </c>
      <c r="B35" s="72" t="s">
        <v>1027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1028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2130</v>
      </c>
      <c r="N35" s="75" t="s">
        <v>144</v>
      </c>
    </row>
    <row r="36" spans="1:17" hidden="1">
      <c r="A36" s="326" t="s">
        <v>2262</v>
      </c>
      <c r="B36" s="72" t="s">
        <v>1029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1030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2129</v>
      </c>
      <c r="N36" s="75" t="s">
        <v>144</v>
      </c>
    </row>
    <row r="37" spans="1:17" hidden="1">
      <c r="A37" s="326" t="s">
        <v>2263</v>
      </c>
      <c r="B37" s="72" t="s">
        <v>1031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1032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2281</v>
      </c>
      <c r="M37" s="74" t="s">
        <v>2282</v>
      </c>
    </row>
    <row r="38" spans="1:17" hidden="1">
      <c r="A38" s="333" t="s">
        <v>2126</v>
      </c>
      <c r="B38" s="299" t="s">
        <v>1033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1034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08" t="s">
        <v>953</v>
      </c>
      <c r="B39" s="508"/>
      <c r="C39" s="508"/>
      <c r="D39" s="508"/>
      <c r="E39" s="508"/>
      <c r="F39" s="508"/>
      <c r="G39" s="508"/>
      <c r="H39" s="508"/>
      <c r="I39" s="508"/>
      <c r="J39" s="508"/>
      <c r="K39" s="508"/>
      <c r="L39" s="508"/>
      <c r="M39" s="508"/>
      <c r="N39" s="6"/>
      <c r="O39" s="6"/>
      <c r="P39" s="7"/>
      <c r="Q39" s="7"/>
    </row>
    <row r="40" spans="1:17">
      <c r="A40" s="8" t="s">
        <v>665</v>
      </c>
      <c r="B40" s="8" t="s">
        <v>666</v>
      </c>
      <c r="C40" s="510" t="s">
        <v>954</v>
      </c>
      <c r="D40" s="677"/>
      <c r="E40" s="650" t="s">
        <v>955</v>
      </c>
      <c r="F40" s="651"/>
      <c r="G40" s="8" t="s">
        <v>666</v>
      </c>
      <c r="H40" s="510" t="s">
        <v>956</v>
      </c>
      <c r="I40" s="511"/>
      <c r="J40" s="510" t="s">
        <v>957</v>
      </c>
      <c r="K40" s="511"/>
      <c r="L40" s="651" t="s">
        <v>958</v>
      </c>
      <c r="M40" s="651"/>
      <c r="N40" s="6"/>
      <c r="O40" s="6"/>
    </row>
    <row r="41" spans="1:17">
      <c r="A41" s="10" t="s">
        <v>13</v>
      </c>
      <c r="B41" s="10" t="s">
        <v>14</v>
      </c>
      <c r="C41" s="503" t="s">
        <v>248</v>
      </c>
      <c r="D41" s="547"/>
      <c r="E41" s="534" t="s">
        <v>249</v>
      </c>
      <c r="F41" s="534"/>
      <c r="G41" s="10" t="s">
        <v>14</v>
      </c>
      <c r="H41" s="503" t="s">
        <v>959</v>
      </c>
      <c r="I41" s="504"/>
      <c r="J41" s="503" t="s">
        <v>960</v>
      </c>
      <c r="K41" s="504"/>
      <c r="L41" s="534" t="s">
        <v>248</v>
      </c>
      <c r="M41" s="534"/>
      <c r="N41" s="6"/>
      <c r="O41" s="6"/>
    </row>
    <row r="42" spans="1:17">
      <c r="A42" s="10" t="s">
        <v>961</v>
      </c>
      <c r="B42" s="98"/>
      <c r="C42" s="647" t="s">
        <v>962</v>
      </c>
      <c r="D42" s="676"/>
      <c r="E42" s="647" t="s">
        <v>963</v>
      </c>
      <c r="F42" s="676"/>
      <c r="G42" s="98"/>
      <c r="H42" s="647" t="s">
        <v>964</v>
      </c>
      <c r="I42" s="648"/>
      <c r="J42" s="647" t="s">
        <v>965</v>
      </c>
      <c r="K42" s="648"/>
      <c r="L42" s="649" t="s">
        <v>962</v>
      </c>
      <c r="M42" s="649"/>
      <c r="N42" s="6"/>
      <c r="O42" s="6"/>
    </row>
    <row r="43" spans="1:17" hidden="1">
      <c r="A43" s="333" t="s">
        <v>2306</v>
      </c>
      <c r="B43" s="81" t="s">
        <v>1035</v>
      </c>
      <c r="C43" s="678" t="s">
        <v>2036</v>
      </c>
      <c r="D43" s="679"/>
      <c r="E43" s="679"/>
      <c r="F43" s="680"/>
      <c r="G43" s="271" t="s">
        <v>1036</v>
      </c>
      <c r="H43" s="483" t="s">
        <v>2036</v>
      </c>
      <c r="I43" s="484"/>
      <c r="J43" s="484"/>
      <c r="K43" s="484"/>
      <c r="L43" s="484"/>
      <c r="M43" s="485"/>
    </row>
    <row r="44" spans="1:17" hidden="1">
      <c r="A44" s="333" t="s">
        <v>2307</v>
      </c>
      <c r="B44" s="81" t="s">
        <v>1037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1038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1039</v>
      </c>
      <c r="M44" s="89" t="s">
        <v>1040</v>
      </c>
      <c r="N44" s="75" t="s">
        <v>144</v>
      </c>
    </row>
    <row r="45" spans="1:17" hidden="1">
      <c r="A45" s="326" t="s">
        <v>2263</v>
      </c>
      <c r="B45" s="299" t="s">
        <v>1041</v>
      </c>
      <c r="C45" s="74" t="s">
        <v>2281</v>
      </c>
      <c r="D45" s="74" t="s">
        <v>2282</v>
      </c>
      <c r="E45" s="67">
        <v>46258</v>
      </c>
      <c r="F45" s="67">
        <v>46258</v>
      </c>
      <c r="G45" s="299" t="s">
        <v>1042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2562</v>
      </c>
      <c r="M45" s="73" t="s">
        <v>2561</v>
      </c>
    </row>
    <row r="46" spans="1:17" hidden="1">
      <c r="A46" s="640" t="s">
        <v>2026</v>
      </c>
      <c r="B46" s="641"/>
      <c r="C46" s="641"/>
      <c r="D46" s="641"/>
      <c r="E46" s="641"/>
      <c r="F46" s="641"/>
      <c r="G46" s="641"/>
      <c r="H46" s="641"/>
      <c r="I46" s="641"/>
      <c r="J46" s="681"/>
      <c r="K46" s="681"/>
      <c r="L46" s="681"/>
      <c r="M46" s="682"/>
    </row>
    <row r="47" spans="1:17" hidden="1">
      <c r="A47" s="333" t="s">
        <v>2126</v>
      </c>
      <c r="B47" s="299" t="s">
        <v>1043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1044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73" t="s">
        <v>2572</v>
      </c>
      <c r="M47" s="73" t="s">
        <v>2573</v>
      </c>
    </row>
    <row r="48" spans="1:17" hidden="1">
      <c r="A48" s="333" t="s">
        <v>2485</v>
      </c>
      <c r="B48" s="299" t="s">
        <v>2220</v>
      </c>
      <c r="C48" s="678" t="s">
        <v>2036</v>
      </c>
      <c r="D48" s="679"/>
      <c r="E48" s="679"/>
      <c r="F48" s="680"/>
      <c r="G48" s="299" t="s">
        <v>2222</v>
      </c>
      <c r="H48" s="483" t="s">
        <v>2036</v>
      </c>
      <c r="I48" s="484"/>
      <c r="J48" s="484"/>
      <c r="K48" s="484"/>
      <c r="L48" s="484"/>
      <c r="M48" s="485"/>
    </row>
    <row r="49" spans="1:21">
      <c r="A49" s="326" t="s">
        <v>2262</v>
      </c>
      <c r="B49" s="299" t="s">
        <v>2252</v>
      </c>
      <c r="C49" s="68">
        <v>46283</v>
      </c>
      <c r="D49" s="67">
        <f t="shared" ref="D49:D50" si="98">C49+1</f>
        <v>46284</v>
      </c>
      <c r="E49" s="67">
        <f t="shared" ref="E49:E50" si="99">D49+2</f>
        <v>46286</v>
      </c>
      <c r="F49" s="67">
        <f t="shared" ref="F49:F50" si="100">E49</f>
        <v>46286</v>
      </c>
      <c r="G49" s="299" t="s">
        <v>2253</v>
      </c>
      <c r="H49" s="67">
        <f t="shared" ref="H49:H50" si="101">F49+11</f>
        <v>46297</v>
      </c>
      <c r="I49" s="67">
        <f t="shared" ref="I49:I50" si="102">H49+2</f>
        <v>46299</v>
      </c>
      <c r="J49" s="67">
        <f t="shared" ref="J49:J50" si="103">I49+2</f>
        <v>46301</v>
      </c>
      <c r="K49" s="67">
        <f t="shared" ref="K49:K50" si="104">J49</f>
        <v>46301</v>
      </c>
      <c r="L49" s="67">
        <f t="shared" ref="L49" si="105">K49+10</f>
        <v>46311</v>
      </c>
      <c r="M49" s="67">
        <f t="shared" ref="M49" si="106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2261</v>
      </c>
      <c r="B50" s="299" t="s">
        <v>2221</v>
      </c>
      <c r="C50" s="68">
        <v>46290</v>
      </c>
      <c r="D50" s="67">
        <f t="shared" si="98"/>
        <v>46291</v>
      </c>
      <c r="E50" s="67">
        <f t="shared" si="99"/>
        <v>46293</v>
      </c>
      <c r="F50" s="67">
        <f t="shared" si="100"/>
        <v>46293</v>
      </c>
      <c r="G50" s="299" t="s">
        <v>2223</v>
      </c>
      <c r="H50" s="67">
        <f t="shared" si="101"/>
        <v>46304</v>
      </c>
      <c r="I50" s="67">
        <f t="shared" si="102"/>
        <v>46306</v>
      </c>
      <c r="J50" s="67">
        <f t="shared" si="103"/>
        <v>46308</v>
      </c>
      <c r="K50" s="67">
        <f t="shared" si="104"/>
        <v>46308</v>
      </c>
      <c r="L50" s="74" t="s">
        <v>2738</v>
      </c>
      <c r="M50" s="73" t="s">
        <v>2739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972</v>
      </c>
      <c r="B51" s="299" t="s">
        <v>2275</v>
      </c>
      <c r="C51" s="73" t="s">
        <v>2572</v>
      </c>
      <c r="D51" s="73" t="s">
        <v>2573</v>
      </c>
      <c r="E51" s="67">
        <v>46300</v>
      </c>
      <c r="F51" s="67">
        <v>46300</v>
      </c>
      <c r="G51" s="299" t="s">
        <v>2276</v>
      </c>
      <c r="H51" s="67">
        <f t="shared" ref="H51:H52" si="107">F51+11</f>
        <v>46311</v>
      </c>
      <c r="I51" s="67">
        <f t="shared" ref="I51:J52" si="108">H51+2</f>
        <v>46313</v>
      </c>
      <c r="J51" s="67">
        <f t="shared" si="108"/>
        <v>46315</v>
      </c>
      <c r="K51" s="67">
        <f t="shared" ref="K51:K52" si="109">J51</f>
        <v>46315</v>
      </c>
      <c r="L51" s="67">
        <f t="shared" ref="L51:L52" si="110">K51+10</f>
        <v>46325</v>
      </c>
      <c r="M51" s="67">
        <f t="shared" ref="M51:M52" si="111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2263</v>
      </c>
      <c r="B52" s="299" t="s">
        <v>2277</v>
      </c>
      <c r="C52" s="74" t="s">
        <v>2562</v>
      </c>
      <c r="D52" s="73" t="s">
        <v>2561</v>
      </c>
      <c r="E52" s="67">
        <v>46307</v>
      </c>
      <c r="F52" s="67">
        <f t="shared" ref="F52" si="112">E52</f>
        <v>46307</v>
      </c>
      <c r="G52" s="299" t="s">
        <v>2278</v>
      </c>
      <c r="H52" s="67">
        <f t="shared" si="107"/>
        <v>46318</v>
      </c>
      <c r="I52" s="67">
        <f t="shared" si="108"/>
        <v>46320</v>
      </c>
      <c r="J52" s="67">
        <f t="shared" si="108"/>
        <v>46322</v>
      </c>
      <c r="K52" s="67">
        <f t="shared" si="109"/>
        <v>46322</v>
      </c>
      <c r="L52" s="67">
        <f t="shared" si="110"/>
        <v>46332</v>
      </c>
      <c r="M52" s="67">
        <f t="shared" si="111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966</v>
      </c>
      <c r="B53" s="299" t="s">
        <v>2352</v>
      </c>
      <c r="C53" s="68">
        <v>46311</v>
      </c>
      <c r="D53" s="67">
        <f t="shared" ref="D53:D59" si="113">C53+1</f>
        <v>46312</v>
      </c>
      <c r="E53" s="67">
        <f t="shared" ref="E53:E59" si="114">D53+2</f>
        <v>46314</v>
      </c>
      <c r="F53" s="67">
        <f t="shared" ref="F53:F59" si="115">E53</f>
        <v>46314</v>
      </c>
      <c r="G53" s="299" t="s">
        <v>2353</v>
      </c>
      <c r="H53" s="67">
        <f t="shared" ref="H53:H59" si="116">F53+11</f>
        <v>46325</v>
      </c>
      <c r="I53" s="67">
        <f t="shared" ref="I53:I59" si="117">H53+2</f>
        <v>46327</v>
      </c>
      <c r="J53" s="67">
        <f t="shared" ref="J53:J59" si="118">I53+2</f>
        <v>46329</v>
      </c>
      <c r="K53" s="67">
        <f t="shared" ref="K53:K59" si="119">J53</f>
        <v>46329</v>
      </c>
      <c r="L53" s="67">
        <f t="shared" ref="L53:L59" si="120">K53+10</f>
        <v>46339</v>
      </c>
      <c r="M53" s="67">
        <f t="shared" ref="M53:M59" si="121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2261</v>
      </c>
      <c r="B54" s="299" t="s">
        <v>2354</v>
      </c>
      <c r="C54" s="74" t="s">
        <v>2738</v>
      </c>
      <c r="D54" s="73" t="s">
        <v>2739</v>
      </c>
      <c r="E54" s="67">
        <v>46321</v>
      </c>
      <c r="F54" s="67">
        <v>46321</v>
      </c>
      <c r="G54" s="299" t="s">
        <v>2355</v>
      </c>
      <c r="H54" s="67">
        <f t="shared" si="116"/>
        <v>46332</v>
      </c>
      <c r="I54" s="67">
        <f t="shared" si="117"/>
        <v>46334</v>
      </c>
      <c r="J54" s="67">
        <f t="shared" si="118"/>
        <v>46336</v>
      </c>
      <c r="K54" s="67">
        <f t="shared" si="119"/>
        <v>46336</v>
      </c>
      <c r="L54" s="67">
        <f t="shared" si="120"/>
        <v>46346</v>
      </c>
      <c r="M54" s="67">
        <f t="shared" si="121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972</v>
      </c>
      <c r="B55" s="299" t="s">
        <v>2350</v>
      </c>
      <c r="C55" s="68">
        <v>46325</v>
      </c>
      <c r="D55" s="67">
        <f t="shared" si="113"/>
        <v>46326</v>
      </c>
      <c r="E55" s="121" t="s">
        <v>39</v>
      </c>
      <c r="F55" s="121" t="s">
        <v>39</v>
      </c>
      <c r="G55" s="299" t="s">
        <v>2351</v>
      </c>
      <c r="H55" s="67">
        <v>46339</v>
      </c>
      <c r="I55" s="67">
        <v>46341</v>
      </c>
      <c r="J55" s="67">
        <f t="shared" si="118"/>
        <v>46343</v>
      </c>
      <c r="K55" s="67">
        <f t="shared" si="119"/>
        <v>46343</v>
      </c>
      <c r="L55" s="67">
        <f t="shared" si="120"/>
        <v>46353</v>
      </c>
      <c r="M55" s="67">
        <f t="shared" si="121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325" t="s">
        <v>2647</v>
      </c>
      <c r="B56" s="299" t="s">
        <v>2648</v>
      </c>
      <c r="C56" s="68">
        <v>46332</v>
      </c>
      <c r="D56" s="67">
        <f t="shared" si="113"/>
        <v>46333</v>
      </c>
      <c r="E56" s="67">
        <f t="shared" si="114"/>
        <v>46335</v>
      </c>
      <c r="F56" s="67">
        <f t="shared" si="115"/>
        <v>46335</v>
      </c>
      <c r="G56" s="299" t="s">
        <v>2649</v>
      </c>
      <c r="H56" s="67">
        <f t="shared" si="116"/>
        <v>46346</v>
      </c>
      <c r="I56" s="67">
        <f t="shared" si="117"/>
        <v>46348</v>
      </c>
      <c r="J56" s="67">
        <f t="shared" si="118"/>
        <v>46350</v>
      </c>
      <c r="K56" s="67">
        <f t="shared" si="119"/>
        <v>46350</v>
      </c>
      <c r="L56" s="67">
        <f t="shared" si="120"/>
        <v>46360</v>
      </c>
      <c r="M56" s="67">
        <f t="shared" si="121"/>
        <v>46361</v>
      </c>
      <c r="N56" s="6"/>
      <c r="O56" s="6"/>
      <c r="P56" s="6"/>
      <c r="Q56" s="6"/>
      <c r="R56" s="6"/>
      <c r="S56" s="6"/>
      <c r="T56" s="6"/>
      <c r="U56" s="6"/>
    </row>
    <row r="57" spans="1:21">
      <c r="A57" s="333" t="s">
        <v>2650</v>
      </c>
      <c r="B57" s="299" t="s">
        <v>2651</v>
      </c>
      <c r="C57" s="68">
        <v>46339</v>
      </c>
      <c r="D57" s="67">
        <f t="shared" si="113"/>
        <v>46340</v>
      </c>
      <c r="E57" s="67">
        <f t="shared" si="114"/>
        <v>46342</v>
      </c>
      <c r="F57" s="67">
        <f t="shared" si="115"/>
        <v>46342</v>
      </c>
      <c r="G57" s="299" t="s">
        <v>2652</v>
      </c>
      <c r="H57" s="67">
        <f t="shared" si="116"/>
        <v>46353</v>
      </c>
      <c r="I57" s="67">
        <f t="shared" si="117"/>
        <v>46355</v>
      </c>
      <c r="J57" s="67">
        <f t="shared" si="118"/>
        <v>46357</v>
      </c>
      <c r="K57" s="67">
        <f t="shared" si="119"/>
        <v>46357</v>
      </c>
      <c r="L57" s="67">
        <f t="shared" si="120"/>
        <v>46367</v>
      </c>
      <c r="M57" s="67">
        <f t="shared" si="121"/>
        <v>46368</v>
      </c>
      <c r="N57" s="6"/>
      <c r="O57" s="6"/>
      <c r="P57" s="6"/>
      <c r="Q57" s="6"/>
      <c r="R57" s="6"/>
      <c r="S57" s="6"/>
      <c r="T57" s="6"/>
      <c r="U57" s="6"/>
    </row>
    <row r="58" spans="1:21">
      <c r="A58" s="325" t="s">
        <v>2653</v>
      </c>
      <c r="B58" s="299" t="s">
        <v>2654</v>
      </c>
      <c r="C58" s="68">
        <v>46346</v>
      </c>
      <c r="D58" s="67">
        <f t="shared" si="113"/>
        <v>46347</v>
      </c>
      <c r="E58" s="67">
        <f t="shared" si="114"/>
        <v>46349</v>
      </c>
      <c r="F58" s="67">
        <f t="shared" si="115"/>
        <v>46349</v>
      </c>
      <c r="G58" s="299" t="s">
        <v>2655</v>
      </c>
      <c r="H58" s="67">
        <f t="shared" si="116"/>
        <v>46360</v>
      </c>
      <c r="I58" s="67">
        <f t="shared" si="117"/>
        <v>46362</v>
      </c>
      <c r="J58" s="67">
        <f t="shared" si="118"/>
        <v>46364</v>
      </c>
      <c r="K58" s="67">
        <f t="shared" si="119"/>
        <v>46364</v>
      </c>
      <c r="L58" s="67">
        <f t="shared" si="120"/>
        <v>46374</v>
      </c>
      <c r="M58" s="67">
        <f t="shared" si="121"/>
        <v>46375</v>
      </c>
      <c r="N58" s="6"/>
      <c r="O58" s="6"/>
      <c r="P58" s="6"/>
      <c r="Q58" s="6"/>
      <c r="R58" s="6"/>
      <c r="S58" s="6"/>
      <c r="T58" s="6"/>
      <c r="U58" s="6"/>
    </row>
    <row r="59" spans="1:21">
      <c r="A59" s="333" t="s">
        <v>2656</v>
      </c>
      <c r="B59" s="299" t="s">
        <v>2657</v>
      </c>
      <c r="C59" s="68">
        <v>46353</v>
      </c>
      <c r="D59" s="67">
        <f t="shared" si="113"/>
        <v>46354</v>
      </c>
      <c r="E59" s="67">
        <f t="shared" si="114"/>
        <v>46356</v>
      </c>
      <c r="F59" s="67">
        <f t="shared" si="115"/>
        <v>46356</v>
      </c>
      <c r="G59" s="299" t="s">
        <v>2658</v>
      </c>
      <c r="H59" s="67">
        <f t="shared" si="116"/>
        <v>46367</v>
      </c>
      <c r="I59" s="67">
        <f t="shared" si="117"/>
        <v>46369</v>
      </c>
      <c r="J59" s="67">
        <f t="shared" si="118"/>
        <v>46371</v>
      </c>
      <c r="K59" s="67">
        <f t="shared" si="119"/>
        <v>46371</v>
      </c>
      <c r="L59" s="67">
        <f t="shared" si="120"/>
        <v>46381</v>
      </c>
      <c r="M59" s="67">
        <f t="shared" si="121"/>
        <v>46382</v>
      </c>
      <c r="N59" s="6"/>
      <c r="O59" s="6"/>
      <c r="P59" s="6"/>
      <c r="Q59" s="6"/>
      <c r="R59" s="6"/>
      <c r="S59" s="6"/>
      <c r="T59" s="6"/>
      <c r="U59" s="6"/>
    </row>
    <row r="60" spans="1:2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6.2">
      <c r="A61" s="29" t="s">
        <v>160</v>
      </c>
      <c r="B61" s="571" t="s">
        <v>1045</v>
      </c>
      <c r="C61" s="571"/>
      <c r="D61" s="571"/>
      <c r="E61" s="571"/>
      <c r="F61" s="571"/>
      <c r="G61" s="571"/>
      <c r="H61" s="571"/>
      <c r="I61" s="571"/>
      <c r="J61" s="571"/>
      <c r="K61" s="571"/>
      <c r="L61" s="571"/>
      <c r="M61" s="571"/>
      <c r="N61" s="6"/>
      <c r="O61" s="6"/>
      <c r="P61" s="6"/>
      <c r="Q61" s="6"/>
      <c r="R61" s="6"/>
      <c r="S61" s="6"/>
      <c r="T61" s="6"/>
      <c r="U61" s="6"/>
    </row>
    <row r="62" spans="1:21" ht="16.350000000000001" hidden="1" customHeight="1">
      <c r="A62" s="31" t="s">
        <v>1046</v>
      </c>
      <c r="B62" s="673" t="s">
        <v>1047</v>
      </c>
      <c r="C62" s="674"/>
      <c r="D62" s="674"/>
      <c r="E62" s="674"/>
      <c r="F62" s="674"/>
      <c r="G62" s="674"/>
      <c r="H62" s="674"/>
      <c r="I62" s="674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1" t="s">
        <v>1048</v>
      </c>
      <c r="B63" s="573" t="s">
        <v>1049</v>
      </c>
      <c r="C63" s="675"/>
      <c r="D63" s="675"/>
      <c r="E63" s="675"/>
      <c r="F63" s="675"/>
      <c r="G63" s="675"/>
      <c r="H63" s="675"/>
      <c r="I63" s="675"/>
      <c r="J63" s="675"/>
      <c r="K63" s="675"/>
      <c r="L63" s="675"/>
      <c r="M63" s="675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1" t="s">
        <v>383</v>
      </c>
      <c r="B64" s="573" t="s">
        <v>1050</v>
      </c>
      <c r="C64" s="573"/>
      <c r="D64" s="573"/>
      <c r="E64" s="573"/>
      <c r="F64" s="573"/>
      <c r="G64" s="573"/>
      <c r="H64" s="573"/>
      <c r="I64" s="573"/>
      <c r="J64" s="573"/>
      <c r="K64" s="573"/>
      <c r="L64" s="573"/>
      <c r="M64" s="573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390</v>
      </c>
      <c r="B65" s="573" t="s">
        <v>1051</v>
      </c>
      <c r="C65" s="573"/>
      <c r="D65" s="573"/>
      <c r="E65" s="573"/>
      <c r="F65" s="573"/>
      <c r="G65" s="573"/>
      <c r="H65" s="573"/>
      <c r="I65" s="573"/>
      <c r="J65" s="573"/>
      <c r="K65" s="573"/>
      <c r="L65" s="573"/>
      <c r="M65" s="573"/>
      <c r="N65" s="6"/>
      <c r="O65" s="6"/>
      <c r="P65" s="6"/>
      <c r="Q65" s="6"/>
      <c r="R65" s="6"/>
      <c r="S65" s="6"/>
      <c r="T65" s="6"/>
      <c r="U65" s="6"/>
    </row>
    <row r="66" spans="1:21" ht="16.350000000000001" customHeight="1">
      <c r="A66" s="31" t="s">
        <v>574</v>
      </c>
      <c r="B66" s="573" t="s">
        <v>1052</v>
      </c>
      <c r="C66" s="573"/>
      <c r="D66" s="573"/>
      <c r="E66" s="573"/>
      <c r="F66" s="573"/>
      <c r="G66" s="573"/>
      <c r="H66" s="573"/>
      <c r="I66" s="573"/>
      <c r="J66" s="573"/>
      <c r="K66" s="573"/>
      <c r="L66" s="573"/>
      <c r="M66" s="573"/>
      <c r="N66" s="6"/>
      <c r="O66" s="6"/>
      <c r="P66" s="6"/>
      <c r="Q66" s="6"/>
      <c r="R66" s="6"/>
      <c r="S66" s="6"/>
      <c r="T66" s="6"/>
      <c r="U66" s="6"/>
    </row>
    <row r="67" spans="1:21" ht="16.350000000000001" customHeight="1">
      <c r="A67" s="30" t="s">
        <v>397</v>
      </c>
      <c r="B67" s="573" t="s">
        <v>1053</v>
      </c>
      <c r="C67" s="573"/>
      <c r="D67" s="573"/>
      <c r="E67" s="573"/>
      <c r="F67" s="573"/>
      <c r="G67" s="573"/>
      <c r="H67" s="573"/>
      <c r="I67" s="573"/>
      <c r="J67" s="573"/>
      <c r="K67" s="573"/>
      <c r="L67" s="573"/>
      <c r="M67" s="573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0" t="s">
        <v>397</v>
      </c>
      <c r="B68" s="673" t="s">
        <v>1054</v>
      </c>
      <c r="C68" s="674"/>
      <c r="D68" s="674"/>
      <c r="E68" s="674"/>
      <c r="F68" s="674"/>
      <c r="G68" s="674"/>
      <c r="H68" s="674"/>
      <c r="I68" s="674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1055</v>
      </c>
      <c r="B69" s="573" t="s">
        <v>1056</v>
      </c>
      <c r="C69" s="573"/>
      <c r="D69" s="573"/>
      <c r="E69" s="573"/>
      <c r="F69" s="573"/>
      <c r="G69" s="573"/>
      <c r="H69" s="573"/>
      <c r="I69" s="573"/>
      <c r="J69" s="573"/>
      <c r="K69" s="573"/>
      <c r="L69" s="573"/>
      <c r="M69" s="573"/>
      <c r="N69" s="6"/>
      <c r="O69" s="6"/>
      <c r="P69" s="6"/>
      <c r="Q69" s="6"/>
      <c r="R69" s="6"/>
      <c r="S69" s="6"/>
      <c r="T69" s="6"/>
      <c r="U69" s="6"/>
    </row>
    <row r="70" spans="1:21" ht="16.350000000000001" hidden="1" customHeight="1">
      <c r="A70" s="30" t="s">
        <v>1057</v>
      </c>
      <c r="B70" s="573" t="s">
        <v>1058</v>
      </c>
      <c r="C70" s="573"/>
      <c r="D70" s="573"/>
      <c r="E70" s="573"/>
      <c r="F70" s="573"/>
      <c r="G70" s="573"/>
      <c r="H70" s="573"/>
      <c r="I70" s="573"/>
      <c r="J70" s="573"/>
      <c r="K70" s="573"/>
      <c r="L70" s="573"/>
      <c r="M70" s="573"/>
      <c r="N70" s="6"/>
      <c r="O70" s="6"/>
      <c r="P70" s="6"/>
      <c r="Q70" s="6"/>
      <c r="R70" s="6"/>
      <c r="S70" s="6"/>
      <c r="T70" s="6"/>
      <c r="U70" s="6"/>
    </row>
    <row r="71" spans="1:21" ht="16.350000000000001" hidden="1" customHeight="1">
      <c r="A71" s="31" t="s">
        <v>1059</v>
      </c>
      <c r="B71" s="573" t="s">
        <v>1060</v>
      </c>
      <c r="C71" s="573"/>
      <c r="D71" s="573"/>
      <c r="E71" s="573"/>
      <c r="F71" s="573"/>
      <c r="G71" s="573"/>
      <c r="H71" s="573"/>
      <c r="I71" s="573"/>
      <c r="J71" s="573"/>
      <c r="K71" s="573"/>
      <c r="L71" s="573"/>
      <c r="M71" s="573"/>
      <c r="N71" s="6"/>
      <c r="O71" s="6"/>
      <c r="P71" s="6"/>
      <c r="Q71" s="6"/>
      <c r="R71" s="6"/>
      <c r="S71" s="6"/>
      <c r="T71" s="6"/>
      <c r="U71" s="6"/>
    </row>
    <row r="72" spans="1:21" ht="16.350000000000001" hidden="1" customHeight="1">
      <c r="A72" s="31" t="s">
        <v>1057</v>
      </c>
      <c r="B72" s="671" t="s">
        <v>1061</v>
      </c>
      <c r="C72" s="671"/>
      <c r="D72" s="671"/>
      <c r="E72" s="671"/>
      <c r="F72" s="671"/>
      <c r="G72" s="671"/>
      <c r="H72" s="671"/>
      <c r="I72" s="671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4" spans="1:21" hidden="1">
      <c r="A74" s="672" t="s">
        <v>1062</v>
      </c>
      <c r="B74" s="672"/>
      <c r="C74" s="672"/>
      <c r="D74" s="672"/>
      <c r="E74" s="672"/>
      <c r="F74" s="672"/>
      <c r="G74" s="672"/>
      <c r="H74" s="672"/>
      <c r="I74" s="672"/>
      <c r="J74" s="672"/>
      <c r="K74" s="672"/>
      <c r="L74" s="672"/>
      <c r="M74" s="672"/>
      <c r="N74" s="672"/>
    </row>
  </sheetData>
  <mergeCells count="53">
    <mergeCell ref="C48:F48"/>
    <mergeCell ref="H48:M48"/>
    <mergeCell ref="A46:M46"/>
    <mergeCell ref="C43:F43"/>
    <mergeCell ref="H43:M43"/>
    <mergeCell ref="B1:O1"/>
    <mergeCell ref="B2:O2"/>
    <mergeCell ref="A3:M3"/>
    <mergeCell ref="C4:D4"/>
    <mergeCell ref="E4:F4"/>
    <mergeCell ref="H4:I4"/>
    <mergeCell ref="J4:K4"/>
    <mergeCell ref="L4:M4"/>
    <mergeCell ref="C5:D5"/>
    <mergeCell ref="E5:F5"/>
    <mergeCell ref="H5:I5"/>
    <mergeCell ref="J5:K5"/>
    <mergeCell ref="L5:M5"/>
    <mergeCell ref="C6:D6"/>
    <mergeCell ref="E6:F6"/>
    <mergeCell ref="H6:I6"/>
    <mergeCell ref="J6:K6"/>
    <mergeCell ref="L6:M6"/>
    <mergeCell ref="A15:M15"/>
    <mergeCell ref="A39:M39"/>
    <mergeCell ref="C40:D40"/>
    <mergeCell ref="E40:F40"/>
    <mergeCell ref="H40:I40"/>
    <mergeCell ref="J40:K40"/>
    <mergeCell ref="L40:M40"/>
    <mergeCell ref="C41:D41"/>
    <mergeCell ref="E41:F41"/>
    <mergeCell ref="H41:I41"/>
    <mergeCell ref="J41:K41"/>
    <mergeCell ref="L41:M41"/>
    <mergeCell ref="C42:D42"/>
    <mergeCell ref="E42:F42"/>
    <mergeCell ref="H42:I42"/>
    <mergeCell ref="J42:K42"/>
    <mergeCell ref="L42:M42"/>
    <mergeCell ref="B61:M61"/>
    <mergeCell ref="B62:I62"/>
    <mergeCell ref="B63:M63"/>
    <mergeCell ref="B64:M64"/>
    <mergeCell ref="B65:M65"/>
    <mergeCell ref="B71:M71"/>
    <mergeCell ref="B72:I72"/>
    <mergeCell ref="A74:N74"/>
    <mergeCell ref="B66:M66"/>
    <mergeCell ref="B67:M67"/>
    <mergeCell ref="B68:I68"/>
    <mergeCell ref="B69:M69"/>
    <mergeCell ref="B70:M70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6"/>
  <sheetViews>
    <sheetView zoomScaleNormal="100" workbookViewId="0">
      <selection activeCell="A52" sqref="A52:XFD53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505"/>
      <c r="C1" s="505"/>
      <c r="D1" s="505"/>
      <c r="E1" s="505"/>
      <c r="F1" s="505"/>
      <c r="G1" s="505"/>
      <c r="H1" s="505"/>
      <c r="I1" s="505"/>
      <c r="J1" s="505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506"/>
      <c r="C2" s="506"/>
      <c r="D2" s="506"/>
      <c r="E2" s="506"/>
      <c r="F2" s="506"/>
      <c r="G2" s="506"/>
      <c r="H2" s="506"/>
      <c r="I2" s="506"/>
      <c r="J2" s="506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07" t="s">
        <v>900</v>
      </c>
      <c r="B4" s="508"/>
      <c r="C4" s="508"/>
      <c r="D4" s="508"/>
      <c r="E4" s="508"/>
      <c r="F4" s="508"/>
      <c r="G4" s="508"/>
      <c r="H4" s="508"/>
      <c r="I4" s="508"/>
      <c r="J4" s="509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665</v>
      </c>
      <c r="B5" s="650" t="s">
        <v>765</v>
      </c>
      <c r="C5" s="651"/>
      <c r="D5" s="689" t="s">
        <v>901</v>
      </c>
      <c r="E5" s="690"/>
      <c r="F5" s="8" t="s">
        <v>666</v>
      </c>
      <c r="G5" s="510" t="s">
        <v>841</v>
      </c>
      <c r="H5" s="670"/>
      <c r="I5" s="510" t="s">
        <v>842</v>
      </c>
      <c r="J5" s="511"/>
      <c r="K5" s="668"/>
      <c r="L5" s="669"/>
      <c r="M5" s="668"/>
      <c r="N5" s="668"/>
      <c r="O5" s="668"/>
      <c r="P5" s="669"/>
      <c r="Q5" s="5"/>
      <c r="R5" s="5"/>
    </row>
    <row r="6" spans="1:254" hidden="1">
      <c r="A6" s="12" t="s">
        <v>13</v>
      </c>
      <c r="B6" s="649" t="s">
        <v>770</v>
      </c>
      <c r="C6" s="649"/>
      <c r="D6" s="534" t="s">
        <v>594</v>
      </c>
      <c r="E6" s="534"/>
      <c r="F6" s="10" t="s">
        <v>14</v>
      </c>
      <c r="G6" s="503" t="s">
        <v>248</v>
      </c>
      <c r="H6" s="504"/>
      <c r="I6" s="503" t="s">
        <v>249</v>
      </c>
      <c r="J6" s="504"/>
      <c r="K6" s="661"/>
      <c r="L6" s="661"/>
      <c r="M6" s="661"/>
      <c r="N6" s="661"/>
      <c r="O6" s="661"/>
      <c r="P6" s="661"/>
      <c r="Q6" s="13"/>
      <c r="R6" s="13"/>
    </row>
    <row r="7" spans="1:254" hidden="1">
      <c r="A7" s="12"/>
      <c r="B7" s="534" t="s">
        <v>772</v>
      </c>
      <c r="C7" s="534"/>
      <c r="D7" s="534" t="s">
        <v>677</v>
      </c>
      <c r="E7" s="534"/>
      <c r="F7" s="10"/>
      <c r="G7" s="534" t="s">
        <v>771</v>
      </c>
      <c r="H7" s="534"/>
      <c r="I7" s="534" t="s">
        <v>677</v>
      </c>
      <c r="J7" s="534"/>
      <c r="K7" s="661"/>
      <c r="L7" s="661"/>
      <c r="M7" s="661"/>
      <c r="N7" s="661"/>
      <c r="O7" s="661"/>
      <c r="P7" s="661"/>
      <c r="Q7" s="13"/>
      <c r="R7" s="13"/>
    </row>
    <row r="8" spans="1:254" hidden="1">
      <c r="A8" s="317" t="s">
        <v>902</v>
      </c>
      <c r="B8" s="335"/>
      <c r="C8" s="335"/>
      <c r="D8" s="68">
        <v>46000</v>
      </c>
      <c r="E8" s="68">
        <f t="shared" ref="E8:J8" si="0">D8+1</f>
        <v>46001</v>
      </c>
      <c r="F8" s="336" t="s">
        <v>809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903</v>
      </c>
      <c r="B9" s="335"/>
      <c r="C9" s="335"/>
      <c r="D9" s="338">
        <v>46007</v>
      </c>
      <c r="E9" s="338">
        <f t="shared" ref="E9:J9" si="1">D9+1</f>
        <v>46008</v>
      </c>
      <c r="F9" s="339" t="s">
        <v>904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94" t="s">
        <v>725</v>
      </c>
      <c r="B10" s="694"/>
      <c r="C10" s="694"/>
      <c r="D10" s="694"/>
      <c r="E10" s="694"/>
      <c r="F10" s="694"/>
      <c r="G10" s="694"/>
      <c r="H10" s="694"/>
      <c r="I10" s="694"/>
      <c r="J10" s="694"/>
    </row>
    <row r="11" spans="1:254" hidden="1">
      <c r="A11" s="317" t="s">
        <v>905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906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902</v>
      </c>
      <c r="B12" s="335"/>
      <c r="C12" s="335"/>
      <c r="D12" s="68">
        <v>46028</v>
      </c>
      <c r="E12" s="68">
        <f>D12+1</f>
        <v>46029</v>
      </c>
      <c r="F12" s="336" t="s">
        <v>811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903</v>
      </c>
      <c r="B13" s="335"/>
      <c r="C13" s="335"/>
      <c r="D13" s="68">
        <v>46035</v>
      </c>
      <c r="E13" s="68">
        <f>D13+1</f>
        <v>46036</v>
      </c>
      <c r="F13" s="196" t="s">
        <v>907</v>
      </c>
      <c r="G13" s="272" t="s">
        <v>908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909</v>
      </c>
      <c r="B14" s="335"/>
      <c r="C14" s="335"/>
      <c r="D14" s="68"/>
      <c r="E14" s="272" t="s">
        <v>910</v>
      </c>
      <c r="F14" s="196" t="s">
        <v>911</v>
      </c>
      <c r="G14" s="495" t="s">
        <v>912</v>
      </c>
      <c r="H14" s="496" t="s">
        <v>309</v>
      </c>
      <c r="I14" s="495" t="s">
        <v>913</v>
      </c>
      <c r="J14" s="496" t="s">
        <v>309</v>
      </c>
    </row>
    <row r="15" spans="1:254" hidden="1">
      <c r="A15" s="320" t="s">
        <v>905</v>
      </c>
      <c r="B15" s="335"/>
      <c r="C15" s="335"/>
      <c r="D15" s="68">
        <v>46042</v>
      </c>
      <c r="E15" s="68">
        <f>D15+1</f>
        <v>46043</v>
      </c>
      <c r="F15" s="196" t="s">
        <v>914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902</v>
      </c>
      <c r="B16" s="335"/>
      <c r="C16" s="335"/>
      <c r="D16" s="338">
        <v>46049</v>
      </c>
      <c r="E16" s="346" t="s">
        <v>915</v>
      </c>
      <c r="F16" s="347" t="s">
        <v>815</v>
      </c>
      <c r="G16" s="691" t="s">
        <v>208</v>
      </c>
      <c r="H16" s="692"/>
      <c r="I16" s="692"/>
      <c r="J16" s="693"/>
    </row>
    <row r="17" spans="1:18" hidden="1">
      <c r="A17" s="694" t="s">
        <v>725</v>
      </c>
      <c r="B17" s="694"/>
      <c r="C17" s="694"/>
      <c r="D17" s="694"/>
      <c r="E17" s="694"/>
      <c r="F17" s="694"/>
      <c r="G17" s="694"/>
      <c r="H17" s="694"/>
      <c r="I17" s="694"/>
      <c r="J17" s="694"/>
    </row>
    <row r="18" spans="1:18" hidden="1">
      <c r="A18" s="320" t="s">
        <v>916</v>
      </c>
      <c r="B18" s="335"/>
      <c r="C18" s="335"/>
      <c r="D18" s="120">
        <v>46063</v>
      </c>
      <c r="E18" s="68">
        <f>D18+1</f>
        <v>46064</v>
      </c>
      <c r="F18" s="196" t="s">
        <v>917</v>
      </c>
      <c r="G18" s="691" t="s">
        <v>208</v>
      </c>
      <c r="H18" s="692"/>
      <c r="I18" s="692"/>
      <c r="J18" s="693"/>
    </row>
    <row r="19" spans="1:18" hidden="1">
      <c r="A19" s="694" t="s">
        <v>725</v>
      </c>
      <c r="B19" s="694"/>
      <c r="C19" s="694"/>
      <c r="D19" s="694"/>
      <c r="E19" s="694"/>
      <c r="F19" s="694"/>
      <c r="G19" s="694"/>
      <c r="H19" s="694"/>
      <c r="I19" s="694"/>
      <c r="J19" s="694"/>
    </row>
    <row r="20" spans="1:18" hidden="1">
      <c r="A20" s="320" t="s">
        <v>905</v>
      </c>
      <c r="B20" s="335"/>
      <c r="C20" s="335"/>
      <c r="D20" s="120">
        <v>46077</v>
      </c>
      <c r="E20" s="68">
        <f>D20+1</f>
        <v>46078</v>
      </c>
      <c r="F20" s="196" t="s">
        <v>918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902</v>
      </c>
      <c r="B21" s="335"/>
      <c r="C21" s="335"/>
      <c r="D21" s="120">
        <v>46084</v>
      </c>
      <c r="E21" s="68">
        <f>D21+1</f>
        <v>46085</v>
      </c>
      <c r="F21" s="196" t="s">
        <v>818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919</v>
      </c>
      <c r="B22" s="335"/>
      <c r="C22" s="335"/>
      <c r="D22" s="120">
        <v>46091</v>
      </c>
      <c r="E22" s="68">
        <f>D22+1</f>
        <v>46092</v>
      </c>
      <c r="F22" s="196" t="s">
        <v>920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905</v>
      </c>
      <c r="B23" s="335"/>
      <c r="C23" s="335"/>
      <c r="D23" s="120">
        <v>46098</v>
      </c>
      <c r="E23" s="68">
        <f>D23+1</f>
        <v>46099</v>
      </c>
      <c r="F23" s="196" t="s">
        <v>921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902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821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919</v>
      </c>
      <c r="B25" s="335"/>
      <c r="C25" s="335"/>
      <c r="D25" s="120">
        <v>46112</v>
      </c>
      <c r="E25" s="68">
        <f t="shared" si="4"/>
        <v>46113</v>
      </c>
      <c r="F25" s="196" t="s">
        <v>922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905</v>
      </c>
      <c r="B26" s="335"/>
      <c r="C26" s="335"/>
      <c r="D26" s="120">
        <v>46119</v>
      </c>
      <c r="E26" s="68">
        <f t="shared" si="4"/>
        <v>46120</v>
      </c>
      <c r="F26" s="196" t="s">
        <v>923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902</v>
      </c>
      <c r="B27" s="335"/>
      <c r="C27" s="335"/>
      <c r="D27" s="120">
        <v>46126</v>
      </c>
      <c r="E27" s="68">
        <f t="shared" si="4"/>
        <v>46127</v>
      </c>
      <c r="F27" s="196" t="s">
        <v>824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909</v>
      </c>
      <c r="B28" s="335"/>
      <c r="C28" s="335"/>
      <c r="D28" s="120">
        <v>46133</v>
      </c>
      <c r="E28" s="68">
        <f t="shared" si="4"/>
        <v>46134</v>
      </c>
      <c r="F28" s="196" t="s">
        <v>924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905</v>
      </c>
      <c r="B29" s="335"/>
      <c r="C29" s="335"/>
      <c r="D29" s="120">
        <v>46140</v>
      </c>
      <c r="E29" s="68">
        <f t="shared" si="4"/>
        <v>46141</v>
      </c>
      <c r="F29" s="196" t="s">
        <v>925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507" t="s">
        <v>900</v>
      </c>
      <c r="B30" s="508"/>
      <c r="C30" s="508"/>
      <c r="D30" s="508"/>
      <c r="E30" s="508"/>
      <c r="F30" s="508"/>
      <c r="G30" s="508"/>
      <c r="H30" s="508"/>
      <c r="I30" s="508"/>
      <c r="J30" s="509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665</v>
      </c>
      <c r="B31" s="650" t="s">
        <v>765</v>
      </c>
      <c r="C31" s="651"/>
      <c r="D31" s="689" t="s">
        <v>901</v>
      </c>
      <c r="E31" s="690"/>
      <c r="F31" s="8" t="s">
        <v>666</v>
      </c>
      <c r="G31" s="510" t="s">
        <v>841</v>
      </c>
      <c r="H31" s="670"/>
      <c r="I31" s="510" t="s">
        <v>842</v>
      </c>
      <c r="J31" s="511"/>
      <c r="K31" s="668"/>
      <c r="L31" s="669"/>
      <c r="M31" s="668"/>
      <c r="N31" s="668"/>
      <c r="O31" s="668"/>
      <c r="P31" s="669"/>
      <c r="Q31" s="5"/>
      <c r="R31" s="5"/>
    </row>
    <row r="32" spans="1:18">
      <c r="A32" s="12" t="s">
        <v>13</v>
      </c>
      <c r="B32" s="649" t="s">
        <v>770</v>
      </c>
      <c r="C32" s="649"/>
      <c r="D32" s="534" t="s">
        <v>594</v>
      </c>
      <c r="E32" s="534"/>
      <c r="F32" s="10" t="s">
        <v>14</v>
      </c>
      <c r="G32" s="503" t="s">
        <v>248</v>
      </c>
      <c r="H32" s="504"/>
      <c r="I32" s="503" t="s">
        <v>249</v>
      </c>
      <c r="J32" s="504"/>
      <c r="K32" s="661"/>
      <c r="L32" s="661"/>
      <c r="M32" s="661"/>
      <c r="N32" s="661"/>
      <c r="O32" s="661"/>
      <c r="P32" s="661"/>
      <c r="Q32" s="13"/>
      <c r="R32" s="13"/>
    </row>
    <row r="33" spans="1:18">
      <c r="A33" s="12"/>
      <c r="B33" s="534" t="s">
        <v>772</v>
      </c>
      <c r="C33" s="534"/>
      <c r="D33" s="534" t="s">
        <v>674</v>
      </c>
      <c r="E33" s="534"/>
      <c r="F33" s="10"/>
      <c r="G33" s="534" t="s">
        <v>677</v>
      </c>
      <c r="H33" s="534"/>
      <c r="I33" s="534" t="s">
        <v>674</v>
      </c>
      <c r="J33" s="534"/>
      <c r="K33" s="661"/>
      <c r="L33" s="661"/>
      <c r="M33" s="661"/>
      <c r="N33" s="661"/>
      <c r="O33" s="661"/>
      <c r="P33" s="661"/>
      <c r="Q33" s="13"/>
      <c r="R33" s="13"/>
    </row>
    <row r="34" spans="1:18" hidden="1">
      <c r="A34" s="326" t="s">
        <v>902</v>
      </c>
      <c r="B34" s="335"/>
      <c r="C34" s="335"/>
      <c r="D34" s="120">
        <v>46149</v>
      </c>
      <c r="E34" s="74" t="s">
        <v>926</v>
      </c>
      <c r="F34" s="196" t="s">
        <v>827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909</v>
      </c>
      <c r="B35" s="335"/>
      <c r="C35" s="335"/>
      <c r="D35" s="120">
        <v>46156</v>
      </c>
      <c r="E35" s="68">
        <f t="shared" si="4"/>
        <v>46157</v>
      </c>
      <c r="F35" s="196" t="s">
        <v>927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905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928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902</v>
      </c>
      <c r="B37" s="335"/>
      <c r="C37" s="335"/>
      <c r="D37" s="120">
        <v>46170</v>
      </c>
      <c r="E37" s="74" t="s">
        <v>926</v>
      </c>
      <c r="F37" s="196" t="s">
        <v>830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909</v>
      </c>
      <c r="B38" s="335"/>
      <c r="C38" s="335"/>
      <c r="D38" s="349">
        <v>46177</v>
      </c>
      <c r="E38" s="68">
        <f t="shared" si="14"/>
        <v>46178</v>
      </c>
      <c r="F38" s="196" t="s">
        <v>929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905</v>
      </c>
      <c r="B39" s="340"/>
      <c r="C39" s="340"/>
      <c r="D39" s="120">
        <v>46184</v>
      </c>
      <c r="E39" s="68">
        <f t="shared" si="14"/>
        <v>46185</v>
      </c>
      <c r="F39" s="196" t="s">
        <v>930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2125</v>
      </c>
      <c r="B40" s="340"/>
      <c r="C40" s="340"/>
      <c r="D40" s="120">
        <v>46191</v>
      </c>
      <c r="E40" s="68">
        <f t="shared" si="14"/>
        <v>46192</v>
      </c>
      <c r="F40" s="196" t="s">
        <v>931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909</v>
      </c>
      <c r="B41" s="340"/>
      <c r="C41" s="340"/>
      <c r="D41" s="120">
        <v>46198</v>
      </c>
      <c r="E41" s="68">
        <f t="shared" si="14"/>
        <v>46199</v>
      </c>
      <c r="F41" s="196" t="s">
        <v>932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905</v>
      </c>
      <c r="B42" s="340"/>
      <c r="C42" s="340"/>
      <c r="D42" s="120">
        <v>46205</v>
      </c>
      <c r="E42" s="68">
        <f t="shared" si="14"/>
        <v>46206</v>
      </c>
      <c r="F42" s="196" t="s">
        <v>933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2125</v>
      </c>
      <c r="B43" s="340"/>
      <c r="C43" s="340"/>
      <c r="D43" s="120">
        <v>46212</v>
      </c>
      <c r="E43" s="74" t="s">
        <v>915</v>
      </c>
      <c r="F43" s="196" t="s">
        <v>934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2216</v>
      </c>
      <c r="B44" s="340"/>
      <c r="C44" s="340"/>
      <c r="D44" s="120">
        <v>46219</v>
      </c>
      <c r="E44" s="74" t="s">
        <v>915</v>
      </c>
      <c r="F44" s="196" t="s">
        <v>935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500" t="s">
        <v>725</v>
      </c>
      <c r="B45" s="501"/>
      <c r="C45" s="501"/>
      <c r="D45" s="501"/>
      <c r="E45" s="501"/>
      <c r="F45" s="501"/>
      <c r="G45" s="501"/>
      <c r="H45" s="501"/>
      <c r="I45" s="501"/>
      <c r="J45" s="502"/>
    </row>
    <row r="46" spans="1:18" hidden="1">
      <c r="A46" s="326" t="s">
        <v>2264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936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2125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937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2216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938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500" t="s">
        <v>725</v>
      </c>
      <c r="B49" s="501"/>
      <c r="C49" s="501"/>
      <c r="D49" s="501"/>
      <c r="E49" s="501"/>
      <c r="F49" s="501"/>
      <c r="G49" s="501"/>
      <c r="H49" s="501"/>
      <c r="I49" s="501"/>
      <c r="J49" s="502"/>
    </row>
    <row r="50" spans="1:18" hidden="1">
      <c r="A50" s="326" t="s">
        <v>2264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939</v>
      </c>
      <c r="G50" s="300" t="s">
        <v>2201</v>
      </c>
      <c r="H50" s="300" t="s">
        <v>2195</v>
      </c>
      <c r="I50" s="22">
        <v>46275</v>
      </c>
      <c r="J50" s="22">
        <v>46276</v>
      </c>
    </row>
    <row r="51" spans="1:18" hidden="1">
      <c r="A51" s="326" t="s">
        <v>2125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940</v>
      </c>
      <c r="G51" s="300" t="s">
        <v>2202</v>
      </c>
      <c r="H51" s="300" t="s">
        <v>2196</v>
      </c>
      <c r="I51" s="22">
        <v>46282</v>
      </c>
      <c r="J51" s="22">
        <v>46283</v>
      </c>
    </row>
    <row r="52" spans="1:18" hidden="1">
      <c r="A52" s="326" t="s">
        <v>2216</v>
      </c>
      <c r="B52" s="351"/>
      <c r="C52" s="351"/>
      <c r="D52" s="300" t="s">
        <v>2483</v>
      </c>
      <c r="E52" s="300" t="s">
        <v>2484</v>
      </c>
      <c r="F52" s="201" t="s">
        <v>941</v>
      </c>
      <c r="G52" s="300" t="s">
        <v>2203</v>
      </c>
      <c r="H52" s="300" t="s">
        <v>2197</v>
      </c>
      <c r="I52" s="22">
        <v>46289</v>
      </c>
      <c r="J52" s="22">
        <v>46290</v>
      </c>
    </row>
    <row r="53" spans="1:18" hidden="1">
      <c r="A53" s="500" t="s">
        <v>725</v>
      </c>
      <c r="B53" s="501"/>
      <c r="C53" s="501"/>
      <c r="D53" s="501"/>
      <c r="E53" s="501"/>
      <c r="F53" s="501"/>
      <c r="G53" s="501"/>
      <c r="H53" s="501"/>
      <c r="I53" s="501"/>
      <c r="J53" s="502"/>
    </row>
    <row r="54" spans="1:18">
      <c r="A54" s="326" t="s">
        <v>2264</v>
      </c>
      <c r="B54" s="351"/>
      <c r="C54" s="351"/>
      <c r="D54" s="120">
        <v>46289</v>
      </c>
      <c r="E54" s="22">
        <f t="shared" si="28"/>
        <v>46290</v>
      </c>
      <c r="F54" s="201" t="s">
        <v>942</v>
      </c>
      <c r="G54" s="300" t="s">
        <v>2204</v>
      </c>
      <c r="H54" s="300" t="s">
        <v>2198</v>
      </c>
      <c r="I54" s="22">
        <v>46303</v>
      </c>
      <c r="J54" s="22">
        <v>46304</v>
      </c>
    </row>
    <row r="55" spans="1:18">
      <c r="A55" s="326" t="s">
        <v>2125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943</v>
      </c>
      <c r="G55" s="300" t="s">
        <v>2205</v>
      </c>
      <c r="H55" s="300" t="s">
        <v>2199</v>
      </c>
      <c r="I55" s="22">
        <v>46310</v>
      </c>
      <c r="J55" s="22">
        <v>46311</v>
      </c>
    </row>
    <row r="56" spans="1:18">
      <c r="A56" s="326" t="s">
        <v>2216</v>
      </c>
      <c r="B56" s="351"/>
      <c r="C56" s="351"/>
      <c r="D56" s="120">
        <v>46303</v>
      </c>
      <c r="E56" s="22">
        <f t="shared" si="34"/>
        <v>46304</v>
      </c>
      <c r="F56" s="201" t="s">
        <v>944</v>
      </c>
      <c r="G56" s="300" t="s">
        <v>2206</v>
      </c>
      <c r="H56" s="300" t="s">
        <v>2200</v>
      </c>
      <c r="I56" s="22">
        <v>46317</v>
      </c>
      <c r="J56" s="22">
        <v>46318</v>
      </c>
    </row>
    <row r="57" spans="1:18">
      <c r="A57" s="500" t="s">
        <v>2283</v>
      </c>
      <c r="B57" s="501"/>
      <c r="C57" s="501"/>
      <c r="D57" s="501"/>
      <c r="E57" s="501"/>
      <c r="F57" s="501"/>
      <c r="G57" s="501"/>
      <c r="H57" s="501"/>
      <c r="I57" s="501"/>
      <c r="J57" s="502"/>
    </row>
    <row r="58" spans="1:18">
      <c r="A58" s="326" t="s">
        <v>905</v>
      </c>
      <c r="B58" s="351"/>
      <c r="C58" s="351"/>
      <c r="D58" s="120">
        <v>46317</v>
      </c>
      <c r="E58" s="22">
        <f t="shared" si="34"/>
        <v>46318</v>
      </c>
      <c r="F58" s="201" t="s">
        <v>945</v>
      </c>
      <c r="G58" s="300" t="s">
        <v>2488</v>
      </c>
      <c r="H58" s="300" t="s">
        <v>2489</v>
      </c>
      <c r="I58" s="22">
        <v>46331</v>
      </c>
      <c r="J58" s="22">
        <f>I58+1</f>
        <v>46332</v>
      </c>
    </row>
    <row r="59" spans="1:18">
      <c r="A59" s="326" t="s">
        <v>902</v>
      </c>
      <c r="B59" s="351"/>
      <c r="C59" s="351"/>
      <c r="D59" s="120">
        <v>46324</v>
      </c>
      <c r="E59" s="22">
        <f t="shared" ref="E59:E67" si="35">D59+1</f>
        <v>46325</v>
      </c>
      <c r="F59" s="201" t="s">
        <v>946</v>
      </c>
      <c r="G59" s="300" t="s">
        <v>2674</v>
      </c>
      <c r="H59" s="300" t="s">
        <v>2675</v>
      </c>
      <c r="I59" s="22">
        <v>46338</v>
      </c>
      <c r="J59" s="22">
        <f t="shared" ref="J59:J70" si="36">I59+1</f>
        <v>46339</v>
      </c>
    </row>
    <row r="60" spans="1:18">
      <c r="A60" s="326" t="s">
        <v>909</v>
      </c>
      <c r="B60" s="351"/>
      <c r="C60" s="351"/>
      <c r="D60" s="120">
        <v>46331</v>
      </c>
      <c r="E60" s="22">
        <f t="shared" si="35"/>
        <v>46332</v>
      </c>
      <c r="F60" s="201" t="s">
        <v>947</v>
      </c>
      <c r="G60" s="22">
        <f t="shared" ref="G60:G67" si="37">E60+11</f>
        <v>46343</v>
      </c>
      <c r="H60" s="22">
        <f t="shared" ref="H60:H70" si="38">G60+1</f>
        <v>46344</v>
      </c>
      <c r="I60" s="22">
        <f t="shared" ref="I60:I70" si="39">H60+1</f>
        <v>46345</v>
      </c>
      <c r="J60" s="22">
        <f t="shared" si="36"/>
        <v>46346</v>
      </c>
    </row>
    <row r="61" spans="1:18">
      <c r="A61" s="507" t="s">
        <v>900</v>
      </c>
      <c r="B61" s="508"/>
      <c r="C61" s="508"/>
      <c r="D61" s="508"/>
      <c r="E61" s="508"/>
      <c r="F61" s="508"/>
      <c r="G61" s="508"/>
      <c r="H61" s="508"/>
      <c r="I61" s="508"/>
      <c r="J61" s="509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665</v>
      </c>
      <c r="B62" s="650" t="s">
        <v>765</v>
      </c>
      <c r="C62" s="651"/>
      <c r="D62" s="689" t="s">
        <v>901</v>
      </c>
      <c r="E62" s="690"/>
      <c r="F62" s="8" t="s">
        <v>666</v>
      </c>
      <c r="G62" s="510" t="s">
        <v>841</v>
      </c>
      <c r="H62" s="670"/>
      <c r="I62" s="510" t="s">
        <v>842</v>
      </c>
      <c r="J62" s="511"/>
      <c r="K62" s="668"/>
      <c r="L62" s="669"/>
      <c r="M62" s="668"/>
      <c r="N62" s="668"/>
      <c r="O62" s="668"/>
      <c r="P62" s="669"/>
      <c r="Q62" s="5"/>
      <c r="R62" s="5"/>
    </row>
    <row r="63" spans="1:18">
      <c r="A63" s="12" t="s">
        <v>13</v>
      </c>
      <c r="B63" s="649" t="s">
        <v>770</v>
      </c>
      <c r="C63" s="649"/>
      <c r="D63" s="534" t="s">
        <v>594</v>
      </c>
      <c r="E63" s="534"/>
      <c r="F63" s="10" t="s">
        <v>14</v>
      </c>
      <c r="G63" s="503" t="s">
        <v>248</v>
      </c>
      <c r="H63" s="504"/>
      <c r="I63" s="503" t="s">
        <v>249</v>
      </c>
      <c r="J63" s="504"/>
      <c r="K63" s="661"/>
      <c r="L63" s="661"/>
      <c r="M63" s="661"/>
      <c r="N63" s="661"/>
      <c r="O63" s="661"/>
      <c r="P63" s="661"/>
      <c r="Q63" s="13"/>
      <c r="R63" s="13"/>
    </row>
    <row r="64" spans="1:18">
      <c r="A64" s="12"/>
      <c r="B64" s="534" t="s">
        <v>772</v>
      </c>
      <c r="C64" s="534"/>
      <c r="D64" s="534" t="s">
        <v>674</v>
      </c>
      <c r="E64" s="534"/>
      <c r="F64" s="10"/>
      <c r="G64" s="534" t="s">
        <v>677</v>
      </c>
      <c r="H64" s="534"/>
      <c r="I64" s="534" t="s">
        <v>674</v>
      </c>
      <c r="J64" s="534"/>
      <c r="K64" s="661"/>
      <c r="L64" s="661"/>
      <c r="M64" s="661"/>
      <c r="N64" s="661"/>
      <c r="O64" s="661"/>
      <c r="P64" s="661"/>
      <c r="Q64" s="13"/>
      <c r="R64" s="13"/>
    </row>
    <row r="65" spans="1:21">
      <c r="A65" s="500" t="s">
        <v>2283</v>
      </c>
      <c r="B65" s="501"/>
      <c r="C65" s="501"/>
      <c r="D65" s="501"/>
      <c r="E65" s="501"/>
      <c r="F65" s="501"/>
      <c r="G65" s="501"/>
      <c r="H65" s="501"/>
      <c r="I65" s="501"/>
      <c r="J65" s="502"/>
      <c r="K65" s="481"/>
      <c r="L65" s="481"/>
      <c r="M65" s="481"/>
      <c r="N65" s="481"/>
      <c r="O65" s="481"/>
      <c r="P65" s="481"/>
      <c r="Q65" s="13"/>
      <c r="R65" s="13"/>
    </row>
    <row r="66" spans="1:21">
      <c r="A66" s="500" t="s">
        <v>2283</v>
      </c>
      <c r="B66" s="501"/>
      <c r="C66" s="501"/>
      <c r="D66" s="501"/>
      <c r="E66" s="501"/>
      <c r="F66" s="501"/>
      <c r="G66" s="501"/>
      <c r="H66" s="501"/>
      <c r="I66" s="501"/>
      <c r="J66" s="502"/>
      <c r="K66" s="481"/>
      <c r="L66" s="481"/>
      <c r="M66" s="481"/>
      <c r="N66" s="481"/>
      <c r="O66" s="481"/>
      <c r="P66" s="481"/>
      <c r="Q66" s="13"/>
      <c r="R66" s="13"/>
    </row>
    <row r="67" spans="1:21">
      <c r="A67" s="326" t="s">
        <v>905</v>
      </c>
      <c r="B67" s="351"/>
      <c r="C67" s="351"/>
      <c r="D67" s="165">
        <v>46352</v>
      </c>
      <c r="E67" s="22">
        <f t="shared" si="35"/>
        <v>46353</v>
      </c>
      <c r="F67" s="204" t="s">
        <v>948</v>
      </c>
      <c r="G67" s="22">
        <f t="shared" si="37"/>
        <v>46364</v>
      </c>
      <c r="H67" s="22">
        <f t="shared" si="38"/>
        <v>46365</v>
      </c>
      <c r="I67" s="22">
        <f t="shared" si="39"/>
        <v>46366</v>
      </c>
      <c r="J67" s="22">
        <f t="shared" si="36"/>
        <v>46367</v>
      </c>
    </row>
    <row r="68" spans="1:21">
      <c r="A68" s="326" t="s">
        <v>2659</v>
      </c>
      <c r="D68" s="165">
        <v>46359</v>
      </c>
      <c r="E68" s="22">
        <f>D68+1</f>
        <v>46360</v>
      </c>
      <c r="F68" s="201" t="s">
        <v>2660</v>
      </c>
      <c r="G68" s="22">
        <f>E68+11</f>
        <v>46371</v>
      </c>
      <c r="H68" s="22">
        <f t="shared" si="38"/>
        <v>46372</v>
      </c>
      <c r="I68" s="22">
        <f t="shared" si="39"/>
        <v>46373</v>
      </c>
      <c r="J68" s="22">
        <f t="shared" si="36"/>
        <v>46374</v>
      </c>
    </row>
    <row r="69" spans="1:21">
      <c r="A69" s="326" t="s">
        <v>2661</v>
      </c>
      <c r="B69" s="351"/>
      <c r="C69" s="351"/>
      <c r="D69" s="165">
        <v>46366</v>
      </c>
      <c r="E69" s="22">
        <f>D69+1</f>
        <v>46367</v>
      </c>
      <c r="F69" s="201" t="s">
        <v>2662</v>
      </c>
      <c r="G69" s="22">
        <f>E69+11</f>
        <v>46378</v>
      </c>
      <c r="H69" s="22">
        <f t="shared" si="38"/>
        <v>46379</v>
      </c>
      <c r="I69" s="22">
        <f t="shared" si="39"/>
        <v>46380</v>
      </c>
      <c r="J69" s="22">
        <f t="shared" si="36"/>
        <v>46381</v>
      </c>
    </row>
    <row r="70" spans="1:21">
      <c r="A70" s="326" t="s">
        <v>2663</v>
      </c>
      <c r="B70" s="351"/>
      <c r="C70" s="351"/>
      <c r="D70" s="165">
        <v>46373</v>
      </c>
      <c r="E70" s="22">
        <f>D70+1</f>
        <v>46374</v>
      </c>
      <c r="F70" s="201" t="s">
        <v>2664</v>
      </c>
      <c r="G70" s="22">
        <f>E70+11</f>
        <v>46385</v>
      </c>
      <c r="H70" s="22">
        <f t="shared" si="38"/>
        <v>46386</v>
      </c>
      <c r="I70" s="22">
        <f t="shared" si="39"/>
        <v>46387</v>
      </c>
      <c r="J70" s="22">
        <f t="shared" si="36"/>
        <v>46388</v>
      </c>
    </row>
    <row r="71" spans="1:21">
      <c r="A71" s="352"/>
      <c r="B71" s="352"/>
      <c r="C71" s="352"/>
      <c r="D71" s="352"/>
      <c r="E71" s="352"/>
      <c r="F71" s="352"/>
    </row>
    <row r="72" spans="1:21" ht="16.350000000000001" customHeight="1">
      <c r="A72" s="29" t="s">
        <v>160</v>
      </c>
      <c r="B72" s="571" t="s">
        <v>949</v>
      </c>
      <c r="C72" s="571"/>
      <c r="D72" s="571"/>
      <c r="E72" s="571"/>
      <c r="F72" s="571"/>
      <c r="G72" s="571"/>
      <c r="H72" s="571"/>
      <c r="I72" s="571"/>
      <c r="J72" s="571"/>
      <c r="K72" s="571"/>
      <c r="L72" s="571"/>
      <c r="M72" s="6"/>
      <c r="N72" s="6"/>
      <c r="O72" s="6"/>
      <c r="P72" s="6"/>
      <c r="Q72" s="6"/>
      <c r="R72" s="6"/>
      <c r="S72" s="6"/>
    </row>
    <row r="73" spans="1:21" ht="16.350000000000001" customHeight="1">
      <c r="A73" s="298" t="s">
        <v>383</v>
      </c>
      <c r="B73" s="660" t="s">
        <v>950</v>
      </c>
      <c r="C73" s="660"/>
      <c r="D73" s="660"/>
      <c r="E73" s="660"/>
      <c r="F73" s="660"/>
      <c r="G73" s="660"/>
      <c r="H73" s="660"/>
      <c r="I73" s="660"/>
      <c r="J73" s="660"/>
      <c r="K73" s="660"/>
      <c r="L73" s="660"/>
      <c r="M73" s="6"/>
      <c r="N73" s="6"/>
      <c r="O73" s="6"/>
      <c r="P73" s="6"/>
      <c r="Q73" s="6"/>
      <c r="R73" s="6"/>
      <c r="S73" s="6"/>
      <c r="T73" s="6"/>
      <c r="U73" s="6"/>
    </row>
    <row r="74" spans="1:21" ht="16.350000000000001" customHeight="1">
      <c r="A74" s="30" t="s">
        <v>381</v>
      </c>
      <c r="B74" s="573" t="s">
        <v>895</v>
      </c>
      <c r="C74" s="573"/>
      <c r="D74" s="573"/>
      <c r="E74" s="573"/>
      <c r="F74" s="573"/>
      <c r="G74" s="573"/>
      <c r="H74" s="573"/>
      <c r="I74" s="573"/>
      <c r="J74" s="573"/>
      <c r="K74" s="573"/>
      <c r="L74" s="573"/>
      <c r="M74" s="6"/>
      <c r="N74" s="6"/>
      <c r="O74" s="6"/>
      <c r="P74" s="6"/>
      <c r="Q74" s="6"/>
      <c r="R74" s="6"/>
      <c r="S74" s="6"/>
      <c r="T74" s="6"/>
      <c r="U74" s="6"/>
    </row>
    <row r="75" spans="1:21" ht="16.2">
      <c r="A75" s="31" t="s">
        <v>659</v>
      </c>
      <c r="B75" s="683" t="s">
        <v>951</v>
      </c>
      <c r="C75" s="684"/>
      <c r="D75" s="684"/>
      <c r="E75" s="684"/>
      <c r="F75" s="684"/>
      <c r="G75" s="684"/>
      <c r="H75" s="684"/>
      <c r="I75" s="684"/>
      <c r="J75" s="684"/>
      <c r="K75" s="684"/>
      <c r="L75" s="685"/>
      <c r="M75" s="6"/>
      <c r="N75" s="6"/>
      <c r="O75" s="6"/>
      <c r="P75" s="6"/>
      <c r="Q75" s="6"/>
      <c r="R75" s="6"/>
      <c r="S75" s="6"/>
    </row>
    <row r="76" spans="1:21" ht="16.2">
      <c r="A76" s="31" t="s">
        <v>659</v>
      </c>
      <c r="B76" s="686" t="s">
        <v>952</v>
      </c>
      <c r="C76" s="687"/>
      <c r="D76" s="687"/>
      <c r="E76" s="687"/>
      <c r="F76" s="687"/>
      <c r="G76" s="687"/>
      <c r="H76" s="687"/>
      <c r="I76" s="687"/>
      <c r="J76" s="687"/>
      <c r="K76" s="687"/>
      <c r="L76" s="688"/>
    </row>
  </sheetData>
  <mergeCells count="86">
    <mergeCell ref="B1:J1"/>
    <mergeCell ref="B2:J2"/>
    <mergeCell ref="A4:J4"/>
    <mergeCell ref="B5:C5"/>
    <mergeCell ref="D5:E5"/>
    <mergeCell ref="G5:H5"/>
    <mergeCell ref="I5:J5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G16:J16"/>
    <mergeCell ref="A17:J17"/>
    <mergeCell ref="G18:J18"/>
    <mergeCell ref="A19:J19"/>
    <mergeCell ref="A30:J30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B76:L76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A65:J65"/>
    <mergeCell ref="A49:J49"/>
    <mergeCell ref="B72:L72"/>
    <mergeCell ref="B73:L73"/>
    <mergeCell ref="B74:L74"/>
    <mergeCell ref="B75:L75"/>
    <mergeCell ref="A53:J53"/>
    <mergeCell ref="A57:J57"/>
    <mergeCell ref="A66:J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7"/>
  <sheetViews>
    <sheetView workbookViewId="0">
      <selection activeCell="N59" sqref="N59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1"/>
      <c r="N1" s="1"/>
      <c r="O1" s="1"/>
      <c r="P1" s="1"/>
      <c r="Q1" s="1"/>
      <c r="R1" s="2"/>
    </row>
    <row r="2" spans="1:254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43" t="s">
        <v>840</v>
      </c>
      <c r="B4" s="644"/>
      <c r="C4" s="644"/>
      <c r="D4" s="644"/>
      <c r="E4" s="644"/>
      <c r="F4" s="644"/>
      <c r="G4" s="644"/>
      <c r="H4" s="644"/>
      <c r="I4" s="644"/>
      <c r="J4" s="644"/>
      <c r="K4" s="7"/>
      <c r="L4" s="7"/>
    </row>
    <row r="5" spans="1:254" hidden="1">
      <c r="A5" s="8" t="s">
        <v>665</v>
      </c>
      <c r="B5" s="8" t="s">
        <v>666</v>
      </c>
      <c r="C5" s="650" t="s">
        <v>841</v>
      </c>
      <c r="D5" s="651"/>
      <c r="E5" s="510" t="s">
        <v>842</v>
      </c>
      <c r="F5" s="511"/>
      <c r="G5" s="700" t="s">
        <v>765</v>
      </c>
      <c r="H5" s="701"/>
      <c r="I5" s="700" t="s">
        <v>843</v>
      </c>
      <c r="J5" s="700"/>
      <c r="K5" s="5"/>
      <c r="L5" s="5"/>
    </row>
    <row r="6" spans="1:254" hidden="1">
      <c r="A6" s="10" t="s">
        <v>13</v>
      </c>
      <c r="B6" s="10" t="s">
        <v>14</v>
      </c>
      <c r="C6" s="534" t="s">
        <v>248</v>
      </c>
      <c r="D6" s="534"/>
      <c r="E6" s="503" t="s">
        <v>249</v>
      </c>
      <c r="F6" s="504"/>
      <c r="G6" s="653" t="s">
        <v>769</v>
      </c>
      <c r="H6" s="653"/>
      <c r="I6" s="653" t="s">
        <v>594</v>
      </c>
      <c r="J6" s="653"/>
      <c r="K6" s="13"/>
      <c r="L6" s="13"/>
    </row>
    <row r="7" spans="1:254" hidden="1">
      <c r="A7" s="10"/>
      <c r="B7" s="10"/>
      <c r="C7" s="653" t="s">
        <v>844</v>
      </c>
      <c r="D7" s="653"/>
      <c r="E7" s="534" t="s">
        <v>845</v>
      </c>
      <c r="F7" s="534"/>
      <c r="G7" s="653" t="s">
        <v>2259</v>
      </c>
      <c r="H7" s="653"/>
      <c r="I7" s="653" t="s">
        <v>2260</v>
      </c>
      <c r="J7" s="653"/>
      <c r="K7" s="13"/>
      <c r="L7" s="13"/>
    </row>
    <row r="8" spans="1:254" ht="16.350000000000001" hidden="1" customHeight="1">
      <c r="A8" s="326" t="s">
        <v>848</v>
      </c>
      <c r="B8" s="177" t="s">
        <v>849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850</v>
      </c>
      <c r="B9" s="177" t="s">
        <v>851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852</v>
      </c>
      <c r="B10" s="177" t="s">
        <v>853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854</v>
      </c>
      <c r="B11" s="177" t="s">
        <v>855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856</v>
      </c>
      <c r="B12" s="177" t="s">
        <v>857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848</v>
      </c>
      <c r="B13" s="177" t="s">
        <v>858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859</v>
      </c>
      <c r="B14" s="178" t="s">
        <v>860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97" t="s">
        <v>337</v>
      </c>
      <c r="B15" s="698"/>
      <c r="C15" s="698"/>
      <c r="D15" s="698"/>
      <c r="E15" s="698"/>
      <c r="F15" s="698"/>
      <c r="G15" s="698"/>
      <c r="H15" s="698"/>
      <c r="I15" s="698"/>
      <c r="J15" s="699"/>
      <c r="K15" s="6"/>
      <c r="L15" s="6"/>
      <c r="M15" s="6"/>
      <c r="N15" s="6"/>
      <c r="O15" s="6"/>
    </row>
    <row r="16" spans="1:254" ht="16.350000000000001" hidden="1" customHeight="1">
      <c r="A16" s="26" t="s">
        <v>854</v>
      </c>
      <c r="B16" s="177" t="s">
        <v>861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97" t="s">
        <v>337</v>
      </c>
      <c r="B17" s="698"/>
      <c r="C17" s="698"/>
      <c r="D17" s="698"/>
      <c r="E17" s="698"/>
      <c r="F17" s="698"/>
      <c r="G17" s="698"/>
      <c r="H17" s="698"/>
      <c r="I17" s="698"/>
      <c r="J17" s="699"/>
      <c r="K17" s="6"/>
      <c r="L17" s="6"/>
      <c r="M17" s="6"/>
      <c r="N17" s="6"/>
      <c r="O17" s="6"/>
    </row>
    <row r="18" spans="1:15" ht="16.350000000000001" hidden="1" customHeight="1">
      <c r="A18" s="26" t="s">
        <v>852</v>
      </c>
      <c r="B18" s="177" t="s">
        <v>862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863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848</v>
      </c>
      <c r="B19" s="178" t="s">
        <v>864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865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859</v>
      </c>
      <c r="B20" s="178" t="s">
        <v>866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854</v>
      </c>
      <c r="B21" s="184" t="s">
        <v>867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868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856</v>
      </c>
      <c r="B22" s="184" t="s">
        <v>869</v>
      </c>
      <c r="C22" s="483" t="s">
        <v>208</v>
      </c>
      <c r="D22" s="484"/>
      <c r="E22" s="484"/>
      <c r="F22" s="484"/>
      <c r="G22" s="484"/>
      <c r="H22" s="484"/>
      <c r="I22" s="484"/>
      <c r="J22" s="485"/>
      <c r="K22" s="6"/>
      <c r="L22" s="6"/>
      <c r="M22" s="6"/>
      <c r="N22" s="6"/>
      <c r="O22" s="6"/>
    </row>
    <row r="23" spans="1:15" ht="16.350000000000001" hidden="1" customHeight="1">
      <c r="A23" s="20" t="s">
        <v>852</v>
      </c>
      <c r="B23" s="184" t="s">
        <v>870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856</v>
      </c>
      <c r="B24" s="178" t="s">
        <v>871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865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859</v>
      </c>
      <c r="B25" s="184" t="s">
        <v>872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848</v>
      </c>
      <c r="B26" s="178" t="s">
        <v>873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854</v>
      </c>
      <c r="B27" s="184" t="s">
        <v>874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97" t="s">
        <v>337</v>
      </c>
      <c r="B28" s="698"/>
      <c r="C28" s="698"/>
      <c r="D28" s="698"/>
      <c r="E28" s="698"/>
      <c r="F28" s="698"/>
      <c r="G28" s="698"/>
      <c r="H28" s="698"/>
      <c r="I28" s="698"/>
      <c r="J28" s="699"/>
      <c r="K28" s="6"/>
      <c r="L28" s="6"/>
      <c r="M28" s="6"/>
      <c r="N28" s="6"/>
      <c r="O28" s="6"/>
    </row>
    <row r="29" spans="1:15" ht="16.350000000000001" hidden="1" customHeight="1">
      <c r="A29" s="333" t="s">
        <v>852</v>
      </c>
      <c r="B29" s="184" t="s">
        <v>875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856</v>
      </c>
      <c r="B30" s="184" t="s">
        <v>876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859</v>
      </c>
      <c r="B31" s="184" t="s">
        <v>877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97" t="s">
        <v>208</v>
      </c>
      <c r="B32" s="698"/>
      <c r="C32" s="698"/>
      <c r="D32" s="698"/>
      <c r="E32" s="698"/>
      <c r="F32" s="698"/>
      <c r="G32" s="698"/>
      <c r="H32" s="698"/>
      <c r="I32" s="698"/>
      <c r="J32" s="699"/>
      <c r="K32" s="6"/>
      <c r="L32" s="6"/>
      <c r="M32" s="6"/>
      <c r="N32" s="6"/>
      <c r="O32" s="6"/>
    </row>
    <row r="33" spans="1:15" ht="16.350000000000001" hidden="1" customHeight="1">
      <c r="A33" s="333" t="s">
        <v>848</v>
      </c>
      <c r="B33" s="184" t="s">
        <v>878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854</v>
      </c>
      <c r="B34" s="184" t="s">
        <v>879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852</v>
      </c>
      <c r="B35" s="184" t="s">
        <v>880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856</v>
      </c>
      <c r="B36" s="184" t="s">
        <v>881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859</v>
      </c>
      <c r="B37" s="184" t="s">
        <v>882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97" t="s">
        <v>337</v>
      </c>
      <c r="B38" s="698"/>
      <c r="C38" s="698"/>
      <c r="D38" s="698"/>
      <c r="E38" s="698"/>
      <c r="F38" s="698"/>
      <c r="G38" s="698"/>
      <c r="H38" s="698"/>
      <c r="I38" s="698"/>
      <c r="J38" s="699"/>
      <c r="K38" s="6"/>
      <c r="L38" s="6"/>
      <c r="M38" s="6"/>
      <c r="N38" s="6"/>
      <c r="O38" s="6"/>
    </row>
    <row r="39" spans="1:15" ht="16.350000000000001" hidden="1" customHeight="1">
      <c r="A39" s="333" t="s">
        <v>2041</v>
      </c>
      <c r="B39" s="184" t="s">
        <v>883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2212</v>
      </c>
      <c r="B40" s="184" t="s">
        <v>884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2213</v>
      </c>
      <c r="B41" s="184" t="s">
        <v>885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2214</v>
      </c>
      <c r="B42" s="184" t="s">
        <v>886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43" t="s">
        <v>2046</v>
      </c>
      <c r="B43" s="644"/>
      <c r="C43" s="644"/>
      <c r="D43" s="644"/>
      <c r="E43" s="644"/>
      <c r="F43" s="644"/>
      <c r="G43" s="644"/>
      <c r="H43" s="644"/>
      <c r="I43" s="644"/>
      <c r="J43" s="644"/>
      <c r="K43" s="7"/>
      <c r="L43" s="7"/>
    </row>
    <row r="44" spans="1:15" hidden="1">
      <c r="A44" s="8" t="s">
        <v>665</v>
      </c>
      <c r="B44" s="8" t="s">
        <v>666</v>
      </c>
      <c r="C44" s="510" t="s">
        <v>842</v>
      </c>
      <c r="D44" s="511"/>
      <c r="E44" s="650" t="s">
        <v>841</v>
      </c>
      <c r="F44" s="651"/>
      <c r="G44" s="700" t="s">
        <v>765</v>
      </c>
      <c r="H44" s="701"/>
      <c r="I44" s="700" t="s">
        <v>843</v>
      </c>
      <c r="J44" s="700"/>
      <c r="K44" s="5"/>
      <c r="L44" s="5"/>
    </row>
    <row r="45" spans="1:15" hidden="1">
      <c r="A45" s="10" t="s">
        <v>13</v>
      </c>
      <c r="B45" s="10" t="s">
        <v>14</v>
      </c>
      <c r="C45" s="503" t="s">
        <v>249</v>
      </c>
      <c r="D45" s="504"/>
      <c r="E45" s="534" t="s">
        <v>248</v>
      </c>
      <c r="F45" s="534"/>
      <c r="G45" s="653" t="s">
        <v>769</v>
      </c>
      <c r="H45" s="653"/>
      <c r="I45" s="653" t="s">
        <v>594</v>
      </c>
      <c r="J45" s="653"/>
      <c r="K45" s="13"/>
      <c r="L45" s="13"/>
    </row>
    <row r="46" spans="1:15" hidden="1">
      <c r="A46" s="10"/>
      <c r="B46" s="10"/>
      <c r="C46" s="653" t="s">
        <v>2267</v>
      </c>
      <c r="D46" s="653"/>
      <c r="E46" s="534" t="s">
        <v>2259</v>
      </c>
      <c r="F46" s="534"/>
      <c r="G46" s="653" t="s">
        <v>2268</v>
      </c>
      <c r="H46" s="653"/>
      <c r="I46" s="653" t="s">
        <v>2269</v>
      </c>
      <c r="J46" s="653"/>
      <c r="K46" s="13"/>
      <c r="L46" s="13"/>
    </row>
    <row r="47" spans="1:15" ht="16.350000000000001" hidden="1" customHeight="1">
      <c r="A47" s="325" t="s">
        <v>2215</v>
      </c>
      <c r="B47" s="184" t="s">
        <v>887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2041</v>
      </c>
      <c r="B48" s="184" t="s">
        <v>888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5" ht="16.350000000000001" hidden="1" customHeight="1">
      <c r="A49" s="333" t="s">
        <v>2212</v>
      </c>
      <c r="B49" s="184" t="s">
        <v>889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5">
      <c r="A50" s="643" t="s">
        <v>2046</v>
      </c>
      <c r="B50" s="644"/>
      <c r="C50" s="644"/>
      <c r="D50" s="644"/>
      <c r="E50" s="644"/>
      <c r="F50" s="644"/>
      <c r="G50" s="644"/>
      <c r="H50" s="644"/>
      <c r="I50" s="644"/>
      <c r="J50" s="644"/>
      <c r="K50" s="7"/>
      <c r="L50" s="7"/>
    </row>
    <row r="51" spans="1:15">
      <c r="A51" s="8" t="s">
        <v>665</v>
      </c>
      <c r="B51" s="8" t="s">
        <v>666</v>
      </c>
      <c r="C51" s="510" t="s">
        <v>842</v>
      </c>
      <c r="D51" s="511"/>
      <c r="E51" s="650" t="s">
        <v>841</v>
      </c>
      <c r="F51" s="651"/>
      <c r="G51" s="700" t="s">
        <v>765</v>
      </c>
      <c r="H51" s="701"/>
      <c r="I51" s="700" t="s">
        <v>843</v>
      </c>
      <c r="J51" s="700"/>
      <c r="K51" s="5"/>
      <c r="L51" s="5"/>
    </row>
    <row r="52" spans="1:15">
      <c r="A52" s="10" t="s">
        <v>13</v>
      </c>
      <c r="B52" s="10" t="s">
        <v>14</v>
      </c>
      <c r="C52" s="503" t="s">
        <v>249</v>
      </c>
      <c r="D52" s="504"/>
      <c r="E52" s="534" t="s">
        <v>248</v>
      </c>
      <c r="F52" s="534"/>
      <c r="G52" s="653" t="s">
        <v>769</v>
      </c>
      <c r="H52" s="653"/>
      <c r="I52" s="653" t="s">
        <v>594</v>
      </c>
      <c r="J52" s="653"/>
      <c r="K52" s="13"/>
      <c r="L52" s="13"/>
    </row>
    <row r="53" spans="1:15">
      <c r="A53" s="10"/>
      <c r="B53" s="10"/>
      <c r="C53" s="653" t="s">
        <v>2267</v>
      </c>
      <c r="D53" s="653"/>
      <c r="E53" s="534" t="s">
        <v>2259</v>
      </c>
      <c r="F53" s="534"/>
      <c r="G53" s="653" t="s">
        <v>2268</v>
      </c>
      <c r="H53" s="653"/>
      <c r="I53" s="653" t="s">
        <v>2269</v>
      </c>
      <c r="J53" s="653"/>
      <c r="K53" s="13"/>
      <c r="L53" s="13"/>
    </row>
    <row r="54" spans="1:15" hidden="1">
      <c r="A54" s="566" t="s">
        <v>2285</v>
      </c>
      <c r="B54" s="567"/>
      <c r="C54" s="567"/>
      <c r="D54" s="567"/>
      <c r="E54" s="567"/>
      <c r="F54" s="567"/>
      <c r="G54" s="567"/>
      <c r="H54" s="567"/>
      <c r="I54" s="567"/>
      <c r="J54" s="567"/>
      <c r="K54" s="13"/>
      <c r="L54" s="13"/>
    </row>
    <row r="55" spans="1:15" ht="16.350000000000001" hidden="1" customHeight="1">
      <c r="A55" s="333" t="s">
        <v>2213</v>
      </c>
      <c r="B55" s="178" t="s">
        <v>890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4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5" ht="16.350000000000001" hidden="1" customHeight="1">
      <c r="A56" s="333" t="s">
        <v>2214</v>
      </c>
      <c r="B56" s="178" t="s">
        <v>891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5" ht="16.350000000000001" customHeight="1">
      <c r="A57" s="333" t="s">
        <v>2215</v>
      </c>
      <c r="B57" s="178" t="s">
        <v>2088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5" ht="16.350000000000001" customHeight="1">
      <c r="A58" s="333" t="s">
        <v>2041</v>
      </c>
      <c r="B58" s="178" t="s">
        <v>2089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5" ht="16.350000000000001" customHeight="1">
      <c r="A59" s="333" t="s">
        <v>2212</v>
      </c>
      <c r="B59" s="178" t="s">
        <v>2356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5" ht="16.350000000000001" customHeight="1">
      <c r="A60" s="333" t="s">
        <v>852</v>
      </c>
      <c r="B60" s="178" t="s">
        <v>2357</v>
      </c>
      <c r="C60" s="278">
        <v>46326</v>
      </c>
      <c r="D60" s="22">
        <f t="shared" ref="D60:D64" si="58">C60</f>
        <v>46326</v>
      </c>
      <c r="E60" s="22">
        <f t="shared" ref="E60:E61" si="59">D60+2</f>
        <v>46328</v>
      </c>
      <c r="F60" s="22">
        <f t="shared" ref="F60:F64" si="60">E60</f>
        <v>46328</v>
      </c>
      <c r="G60" s="121" t="s">
        <v>39</v>
      </c>
      <c r="H60" s="121" t="s">
        <v>39</v>
      </c>
      <c r="I60" s="22">
        <v>46338</v>
      </c>
      <c r="J60" s="22">
        <v>46338</v>
      </c>
      <c r="K60" s="6"/>
      <c r="L60" s="6"/>
      <c r="M60" s="6"/>
      <c r="N60" s="6"/>
      <c r="O60" s="6"/>
    </row>
    <row r="61" spans="1:15" ht="16.350000000000001" customHeight="1">
      <c r="A61" s="333" t="s">
        <v>2644</v>
      </c>
      <c r="B61" s="178" t="s">
        <v>2645</v>
      </c>
      <c r="C61" s="278">
        <v>46333</v>
      </c>
      <c r="D61" s="22">
        <f t="shared" si="58"/>
        <v>46333</v>
      </c>
      <c r="E61" s="22">
        <f t="shared" si="59"/>
        <v>46335</v>
      </c>
      <c r="F61" s="22">
        <f t="shared" si="60"/>
        <v>46335</v>
      </c>
      <c r="G61" s="22">
        <f t="shared" si="45"/>
        <v>46343</v>
      </c>
      <c r="H61" s="22">
        <f t="shared" ref="H61:H64" si="61">G61</f>
        <v>46343</v>
      </c>
      <c r="I61" s="22">
        <f t="shared" ref="I61:I64" si="62">H61+2</f>
        <v>46345</v>
      </c>
      <c r="J61" s="22">
        <f t="shared" ref="J61:J64" si="63">I61</f>
        <v>46345</v>
      </c>
      <c r="K61" s="6"/>
      <c r="L61" s="6"/>
      <c r="M61" s="6"/>
      <c r="N61" s="6"/>
      <c r="O61" s="6"/>
    </row>
    <row r="62" spans="1:15" ht="16.350000000000001" customHeight="1">
      <c r="A62" s="333" t="s">
        <v>859</v>
      </c>
      <c r="B62" s="178" t="s">
        <v>2646</v>
      </c>
      <c r="C62" s="640" t="s">
        <v>2065</v>
      </c>
      <c r="D62" s="695"/>
      <c r="E62" s="695"/>
      <c r="F62" s="695"/>
      <c r="G62" s="695"/>
      <c r="H62" s="695"/>
      <c r="I62" s="695"/>
      <c r="J62" s="696"/>
      <c r="K62" s="6"/>
      <c r="L62" s="6"/>
      <c r="M62" s="6"/>
      <c r="N62" s="6"/>
      <c r="O62" s="6"/>
    </row>
    <row r="63" spans="1:15" ht="16.350000000000001" customHeight="1">
      <c r="A63" s="333" t="s">
        <v>2041</v>
      </c>
      <c r="B63" s="178" t="s">
        <v>2677</v>
      </c>
      <c r="C63" s="278">
        <v>46347</v>
      </c>
      <c r="D63" s="22">
        <f t="shared" si="58"/>
        <v>46347</v>
      </c>
      <c r="E63" s="22">
        <f t="shared" ref="E63:E64" si="64">D63+2</f>
        <v>46349</v>
      </c>
      <c r="F63" s="22">
        <f t="shared" si="60"/>
        <v>46349</v>
      </c>
      <c r="G63" s="22">
        <f t="shared" si="45"/>
        <v>46357</v>
      </c>
      <c r="H63" s="22">
        <f t="shared" si="61"/>
        <v>46357</v>
      </c>
      <c r="I63" s="22">
        <f t="shared" si="62"/>
        <v>46359</v>
      </c>
      <c r="J63" s="22">
        <f t="shared" si="63"/>
        <v>46359</v>
      </c>
      <c r="K63" s="6"/>
      <c r="L63" s="6"/>
      <c r="M63" s="6"/>
      <c r="N63" s="6"/>
      <c r="O63" s="6"/>
    </row>
    <row r="64" spans="1:15" ht="16.350000000000001" customHeight="1">
      <c r="A64" s="333" t="s">
        <v>2212</v>
      </c>
      <c r="B64" s="178" t="s">
        <v>2676</v>
      </c>
      <c r="C64" s="278">
        <v>46354</v>
      </c>
      <c r="D64" s="22">
        <f t="shared" si="58"/>
        <v>46354</v>
      </c>
      <c r="E64" s="22">
        <f t="shared" si="64"/>
        <v>46356</v>
      </c>
      <c r="F64" s="22">
        <f t="shared" si="60"/>
        <v>46356</v>
      </c>
      <c r="G64" s="22">
        <f t="shared" si="45"/>
        <v>46364</v>
      </c>
      <c r="H64" s="22">
        <f t="shared" si="61"/>
        <v>46364</v>
      </c>
      <c r="I64" s="22">
        <f t="shared" si="62"/>
        <v>46366</v>
      </c>
      <c r="J64" s="22">
        <f t="shared" si="63"/>
        <v>46366</v>
      </c>
      <c r="K64" s="6"/>
      <c r="L64" s="6"/>
      <c r="M64" s="6"/>
      <c r="N64" s="6"/>
      <c r="O64" s="6"/>
    </row>
    <row r="65" spans="1:19" ht="16.350000000000001" customHeight="1">
      <c r="A65" s="333" t="s">
        <v>852</v>
      </c>
      <c r="B65" s="178" t="s">
        <v>2678</v>
      </c>
      <c r="C65" s="278">
        <v>46361</v>
      </c>
      <c r="D65" s="22">
        <f>C65</f>
        <v>46361</v>
      </c>
      <c r="E65" s="22">
        <f>D65+2</f>
        <v>46363</v>
      </c>
      <c r="F65" s="22">
        <f>E65</f>
        <v>46363</v>
      </c>
      <c r="G65" s="22">
        <f>F65+8</f>
        <v>46371</v>
      </c>
      <c r="H65" s="22">
        <f>G65</f>
        <v>46371</v>
      </c>
      <c r="I65" s="22">
        <f>H65+2</f>
        <v>46373</v>
      </c>
      <c r="J65" s="22">
        <f>I65</f>
        <v>46373</v>
      </c>
      <c r="K65" s="6"/>
      <c r="L65" s="6"/>
      <c r="M65" s="6"/>
      <c r="N65" s="6"/>
      <c r="O65" s="6"/>
    </row>
    <row r="66" spans="1:19" ht="16.350000000000001" customHeight="1">
      <c r="A66" s="333" t="s">
        <v>2214</v>
      </c>
      <c r="B66" s="178" t="s">
        <v>2733</v>
      </c>
      <c r="C66" s="278">
        <v>46368</v>
      </c>
      <c r="D66" s="22">
        <f t="shared" ref="D66:D67" si="65">C66</f>
        <v>46368</v>
      </c>
      <c r="E66" s="22">
        <f t="shared" ref="E66:E67" si="66">D66+2</f>
        <v>46370</v>
      </c>
      <c r="F66" s="22">
        <f t="shared" ref="F66:F67" si="67">E66</f>
        <v>46370</v>
      </c>
      <c r="G66" s="22">
        <f t="shared" ref="G66:G67" si="68">F66+8</f>
        <v>46378</v>
      </c>
      <c r="H66" s="22">
        <f t="shared" ref="H66:H67" si="69">G66</f>
        <v>46378</v>
      </c>
      <c r="I66" s="22">
        <f t="shared" ref="I66:I67" si="70">H66+2</f>
        <v>46380</v>
      </c>
      <c r="J66" s="22">
        <f t="shared" ref="J66:J67" si="71">I66</f>
        <v>46380</v>
      </c>
      <c r="K66" s="6"/>
      <c r="L66" s="6"/>
      <c r="M66" s="6"/>
      <c r="N66" s="6"/>
      <c r="O66" s="6"/>
    </row>
    <row r="67" spans="1:19" ht="16.350000000000001" customHeight="1">
      <c r="A67" s="333" t="s">
        <v>2215</v>
      </c>
      <c r="B67" s="178" t="s">
        <v>2734</v>
      </c>
      <c r="C67" s="278">
        <v>46375</v>
      </c>
      <c r="D67" s="22">
        <f t="shared" si="65"/>
        <v>46375</v>
      </c>
      <c r="E67" s="22">
        <f t="shared" si="66"/>
        <v>46377</v>
      </c>
      <c r="F67" s="22">
        <f t="shared" si="67"/>
        <v>46377</v>
      </c>
      <c r="G67" s="22">
        <f t="shared" si="68"/>
        <v>46385</v>
      </c>
      <c r="H67" s="22">
        <f t="shared" si="69"/>
        <v>46385</v>
      </c>
      <c r="I67" s="22">
        <f t="shared" si="70"/>
        <v>46387</v>
      </c>
      <c r="J67" s="22">
        <f t="shared" si="71"/>
        <v>46387</v>
      </c>
      <c r="K67" s="6"/>
      <c r="L67" s="6"/>
      <c r="M67" s="6"/>
      <c r="N67" s="6"/>
      <c r="O67" s="6"/>
    </row>
    <row r="68" spans="1:19" ht="16.350000000000001" customHeight="1">
      <c r="A68" s="355"/>
      <c r="B68" s="284"/>
      <c r="C68" s="356"/>
      <c r="D68" s="357"/>
      <c r="E68" s="357"/>
      <c r="F68" s="357"/>
      <c r="G68" s="357"/>
      <c r="H68" s="357"/>
      <c r="I68" s="357"/>
      <c r="J68" s="357"/>
      <c r="K68" s="6"/>
      <c r="L68" s="6"/>
      <c r="M68" s="6"/>
      <c r="N68" s="6"/>
      <c r="O68" s="6"/>
    </row>
    <row r="69" spans="1:19" ht="16.2">
      <c r="A69" s="297" t="s">
        <v>160</v>
      </c>
      <c r="B69" s="571" t="s">
        <v>892</v>
      </c>
      <c r="C69" s="571"/>
      <c r="D69" s="571"/>
      <c r="E69" s="571"/>
      <c r="F69" s="571"/>
      <c r="G69" s="571"/>
      <c r="H69" s="571"/>
      <c r="I69" s="571"/>
      <c r="J69" s="571"/>
      <c r="K69" s="571"/>
      <c r="L69" s="6"/>
      <c r="M69" s="6"/>
      <c r="N69" s="6"/>
      <c r="O69" s="6"/>
      <c r="P69" s="6"/>
      <c r="Q69" s="6"/>
    </row>
    <row r="70" spans="1:19" ht="16.2">
      <c r="A70" s="298" t="s">
        <v>383</v>
      </c>
      <c r="B70" s="660" t="s">
        <v>893</v>
      </c>
      <c r="C70" s="660"/>
      <c r="D70" s="660"/>
      <c r="E70" s="660"/>
      <c r="F70" s="660"/>
      <c r="G70" s="660"/>
      <c r="H70" s="660"/>
      <c r="I70" s="660"/>
      <c r="J70" s="660"/>
      <c r="K70" s="660"/>
      <c r="L70" s="6"/>
      <c r="M70" s="6"/>
      <c r="N70" s="6"/>
      <c r="O70" s="6"/>
      <c r="P70" s="6"/>
      <c r="Q70" s="6"/>
      <c r="R70" s="6"/>
      <c r="S70" s="6"/>
    </row>
    <row r="71" spans="1:19" ht="16.05" customHeight="1">
      <c r="A71" s="30" t="s">
        <v>383</v>
      </c>
      <c r="B71" s="573" t="s">
        <v>894</v>
      </c>
      <c r="C71" s="573"/>
      <c r="D71" s="573"/>
      <c r="E71" s="573"/>
      <c r="F71" s="573"/>
      <c r="G71" s="573"/>
      <c r="H71" s="573"/>
      <c r="I71" s="573"/>
      <c r="J71" s="573"/>
      <c r="K71" s="573"/>
      <c r="L71" s="6"/>
      <c r="M71" s="6"/>
      <c r="N71" s="6"/>
      <c r="O71" s="6"/>
      <c r="P71" s="6"/>
      <c r="Q71" s="6"/>
      <c r="R71" s="6"/>
      <c r="S71" s="6"/>
    </row>
    <row r="72" spans="1:19" ht="16.05" customHeight="1">
      <c r="A72" s="30" t="s">
        <v>381</v>
      </c>
      <c r="B72" s="573" t="s">
        <v>895</v>
      </c>
      <c r="C72" s="573"/>
      <c r="D72" s="573"/>
      <c r="E72" s="573"/>
      <c r="F72" s="573"/>
      <c r="G72" s="573"/>
      <c r="H72" s="573"/>
      <c r="I72" s="573"/>
      <c r="J72" s="573"/>
      <c r="K72" s="573"/>
      <c r="L72" s="6"/>
      <c r="M72" s="6"/>
      <c r="N72" s="6"/>
      <c r="O72" s="6"/>
      <c r="P72" s="6"/>
      <c r="Q72" s="6"/>
      <c r="R72" s="6"/>
      <c r="S72" s="6"/>
    </row>
    <row r="73" spans="1:19" ht="16.2">
      <c r="A73" s="30" t="s">
        <v>657</v>
      </c>
      <c r="B73" s="573" t="s">
        <v>836</v>
      </c>
      <c r="C73" s="573"/>
      <c r="D73" s="573"/>
      <c r="E73" s="573"/>
      <c r="F73" s="573"/>
      <c r="G73" s="573"/>
      <c r="H73" s="573"/>
      <c r="I73" s="573"/>
      <c r="J73" s="573"/>
      <c r="K73" s="573"/>
      <c r="L73" s="6"/>
      <c r="M73" s="6"/>
      <c r="N73" s="6"/>
      <c r="O73" s="6"/>
      <c r="P73" s="6"/>
      <c r="Q73" s="6"/>
    </row>
    <row r="74" spans="1:19" ht="16.2">
      <c r="A74" s="30" t="s">
        <v>657</v>
      </c>
      <c r="B74" s="573" t="s">
        <v>896</v>
      </c>
      <c r="C74" s="573"/>
      <c r="D74" s="573"/>
      <c r="E74" s="573"/>
      <c r="F74" s="573"/>
      <c r="G74" s="573"/>
      <c r="H74" s="573"/>
      <c r="I74" s="573"/>
      <c r="J74" s="573"/>
      <c r="K74" s="573"/>
      <c r="L74" s="6"/>
      <c r="M74" s="6"/>
      <c r="N74" s="6"/>
      <c r="O74" s="6"/>
      <c r="P74" s="6"/>
      <c r="Q74" s="6"/>
    </row>
    <row r="75" spans="1:19" ht="16.2">
      <c r="A75" s="31" t="s">
        <v>659</v>
      </c>
      <c r="B75" s="573" t="s">
        <v>897</v>
      </c>
      <c r="C75" s="573"/>
      <c r="D75" s="573"/>
      <c r="E75" s="573"/>
      <c r="F75" s="573"/>
      <c r="G75" s="573"/>
      <c r="H75" s="573"/>
      <c r="I75" s="573"/>
      <c r="J75" s="573"/>
      <c r="K75" s="573"/>
      <c r="L75" s="6"/>
      <c r="M75" s="6"/>
      <c r="N75" s="6"/>
      <c r="O75" s="6"/>
      <c r="P75" s="6"/>
      <c r="Q75" s="6"/>
    </row>
    <row r="76" spans="1:19" ht="16.2">
      <c r="A76" s="31" t="s">
        <v>659</v>
      </c>
      <c r="B76" s="573" t="s">
        <v>839</v>
      </c>
      <c r="C76" s="573"/>
      <c r="D76" s="573"/>
      <c r="E76" s="573"/>
      <c r="F76" s="573"/>
      <c r="G76" s="573"/>
      <c r="H76" s="573"/>
      <c r="I76" s="573"/>
      <c r="J76" s="573"/>
      <c r="K76" s="573"/>
      <c r="L76" s="6"/>
      <c r="M76" s="6"/>
      <c r="N76" s="6"/>
      <c r="O76" s="6"/>
      <c r="P76" s="6"/>
      <c r="Q76" s="6"/>
    </row>
    <row r="77" spans="1:19" ht="16.2">
      <c r="A77" s="31" t="s">
        <v>898</v>
      </c>
      <c r="B77" s="573" t="s">
        <v>899</v>
      </c>
      <c r="C77" s="573"/>
      <c r="D77" s="573"/>
      <c r="E77" s="573"/>
      <c r="F77" s="573"/>
      <c r="G77" s="573"/>
      <c r="H77" s="573"/>
      <c r="I77" s="573"/>
      <c r="J77" s="573"/>
      <c r="K77" s="573"/>
      <c r="L77" s="6"/>
      <c r="M77" s="6"/>
      <c r="N77" s="6"/>
      <c r="O77" s="6"/>
      <c r="P77" s="6"/>
      <c r="Q77" s="6"/>
    </row>
  </sheetData>
  <mergeCells count="58"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  <mergeCell ref="A15:J15"/>
    <mergeCell ref="A17:J17"/>
    <mergeCell ref="C22:J22"/>
    <mergeCell ref="A28:J28"/>
    <mergeCell ref="A32:J32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C52:D52"/>
    <mergeCell ref="E52:F52"/>
    <mergeCell ref="G52:H52"/>
    <mergeCell ref="I52:J52"/>
    <mergeCell ref="E46:F46"/>
    <mergeCell ref="G46:H46"/>
    <mergeCell ref="I46:J46"/>
    <mergeCell ref="C53:D53"/>
    <mergeCell ref="E53:F53"/>
    <mergeCell ref="G53:H53"/>
    <mergeCell ref="I53:J53"/>
    <mergeCell ref="B74:K74"/>
    <mergeCell ref="A54:J54"/>
    <mergeCell ref="C62:J62"/>
    <mergeCell ref="B75:K75"/>
    <mergeCell ref="B76:K76"/>
    <mergeCell ref="B77:K77"/>
    <mergeCell ref="B69:K69"/>
    <mergeCell ref="B70:K70"/>
    <mergeCell ref="B71:K71"/>
    <mergeCell ref="B72:K72"/>
    <mergeCell ref="B73:K73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7"/>
  <sheetViews>
    <sheetView zoomScaleNormal="100" workbookViewId="0">
      <selection activeCell="F62" sqref="F62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1"/>
      <c r="Q1" s="1"/>
      <c r="R1" s="1"/>
      <c r="S1" s="1"/>
      <c r="T1" s="2"/>
    </row>
    <row r="2" spans="1:254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08" t="s">
        <v>1063</v>
      </c>
      <c r="B4" s="508"/>
      <c r="C4" s="508"/>
      <c r="D4" s="508"/>
      <c r="E4" s="508"/>
      <c r="F4" s="508"/>
      <c r="G4" s="508"/>
      <c r="H4" s="508"/>
      <c r="I4" s="508"/>
      <c r="J4" s="508"/>
      <c r="K4" s="508"/>
      <c r="L4" s="508"/>
      <c r="M4" s="508"/>
      <c r="N4" s="7"/>
      <c r="O4" s="7"/>
    </row>
    <row r="5" spans="1:254" hidden="1">
      <c r="A5" s="8" t="s">
        <v>665</v>
      </c>
      <c r="B5" s="8" t="s">
        <v>666</v>
      </c>
      <c r="C5" s="650" t="s">
        <v>400</v>
      </c>
      <c r="D5" s="651"/>
      <c r="E5" s="8" t="s">
        <v>666</v>
      </c>
      <c r="F5" s="510" t="s">
        <v>956</v>
      </c>
      <c r="G5" s="511"/>
      <c r="H5" s="510" t="s">
        <v>957</v>
      </c>
      <c r="I5" s="511"/>
      <c r="J5" s="510" t="s">
        <v>1064</v>
      </c>
      <c r="K5" s="511"/>
      <c r="L5" s="650" t="s">
        <v>400</v>
      </c>
      <c r="M5" s="651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534" t="s">
        <v>16</v>
      </c>
      <c r="D6" s="534"/>
      <c r="E6" s="10" t="s">
        <v>14</v>
      </c>
      <c r="F6" s="503" t="s">
        <v>959</v>
      </c>
      <c r="G6" s="504"/>
      <c r="H6" s="503" t="s">
        <v>960</v>
      </c>
      <c r="I6" s="504"/>
      <c r="J6" s="503" t="s">
        <v>1065</v>
      </c>
      <c r="K6" s="504"/>
      <c r="L6" s="534" t="s">
        <v>16</v>
      </c>
      <c r="M6" s="534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705" t="s">
        <v>1066</v>
      </c>
      <c r="D7" s="705"/>
      <c r="E7" s="316"/>
      <c r="F7" s="702" t="s">
        <v>1067</v>
      </c>
      <c r="G7" s="703"/>
      <c r="H7" s="702" t="s">
        <v>1068</v>
      </c>
      <c r="I7" s="703"/>
      <c r="J7" s="704" t="s">
        <v>1069</v>
      </c>
      <c r="K7" s="704"/>
      <c r="L7" s="705" t="s">
        <v>1066</v>
      </c>
      <c r="M7" s="705"/>
      <c r="N7" s="661"/>
      <c r="O7" s="661"/>
      <c r="P7" s="315"/>
      <c r="Q7" s="315"/>
      <c r="R7" s="315"/>
      <c r="S7" s="315"/>
    </row>
    <row r="8" spans="1:254" hidden="1">
      <c r="A8" s="317" t="s">
        <v>1070</v>
      </c>
      <c r="B8" s="131" t="s">
        <v>1071</v>
      </c>
      <c r="C8" s="67">
        <v>46016</v>
      </c>
      <c r="D8" s="74" t="s">
        <v>1072</v>
      </c>
      <c r="E8" s="131" t="s">
        <v>1073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1074</v>
      </c>
      <c r="B9" s="131" t="s">
        <v>1075</v>
      </c>
      <c r="C9" s="23" t="s">
        <v>39</v>
      </c>
      <c r="D9" s="307" t="s">
        <v>1076</v>
      </c>
      <c r="E9" s="131" t="s">
        <v>1077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1078</v>
      </c>
      <c r="B10" s="131" t="s">
        <v>1079</v>
      </c>
      <c r="C10" s="67">
        <v>46028</v>
      </c>
      <c r="D10" s="68">
        <f t="shared" ref="D10" si="1">C10+1</f>
        <v>46029</v>
      </c>
      <c r="E10" s="307" t="s">
        <v>1080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1081</v>
      </c>
      <c r="B11" s="131" t="s">
        <v>1082</v>
      </c>
      <c r="C11" s="67">
        <v>46030</v>
      </c>
      <c r="D11" s="74" t="s">
        <v>1072</v>
      </c>
      <c r="E11" s="131" t="s">
        <v>1083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08" t="s">
        <v>1063</v>
      </c>
      <c r="B12" s="508"/>
      <c r="C12" s="508"/>
      <c r="D12" s="508"/>
      <c r="E12" s="508"/>
      <c r="F12" s="508"/>
      <c r="G12" s="508"/>
      <c r="H12" s="508"/>
      <c r="I12" s="508"/>
      <c r="J12" s="508"/>
      <c r="K12" s="508"/>
      <c r="L12" s="508"/>
      <c r="M12" s="508"/>
    </row>
    <row r="13" spans="1:254">
      <c r="A13" s="8" t="s">
        <v>665</v>
      </c>
      <c r="B13" s="8" t="s">
        <v>666</v>
      </c>
      <c r="C13" s="650" t="s">
        <v>1084</v>
      </c>
      <c r="D13" s="651"/>
      <c r="E13" s="8" t="s">
        <v>666</v>
      </c>
      <c r="F13" s="510" t="s">
        <v>956</v>
      </c>
      <c r="G13" s="511"/>
      <c r="H13" s="510" t="s">
        <v>957</v>
      </c>
      <c r="I13" s="511"/>
      <c r="J13" s="510" t="s">
        <v>1064</v>
      </c>
      <c r="K13" s="511"/>
      <c r="L13" s="650" t="s">
        <v>1084</v>
      </c>
      <c r="M13" s="651"/>
    </row>
    <row r="14" spans="1:254">
      <c r="A14" s="10" t="s">
        <v>13</v>
      </c>
      <c r="B14" s="10" t="s">
        <v>14</v>
      </c>
      <c r="C14" s="534" t="s">
        <v>16</v>
      </c>
      <c r="D14" s="534"/>
      <c r="E14" s="10" t="s">
        <v>14</v>
      </c>
      <c r="F14" s="503" t="s">
        <v>959</v>
      </c>
      <c r="G14" s="504"/>
      <c r="H14" s="503" t="s">
        <v>960</v>
      </c>
      <c r="I14" s="504"/>
      <c r="J14" s="503" t="s">
        <v>1065</v>
      </c>
      <c r="K14" s="504"/>
      <c r="L14" s="534" t="s">
        <v>16</v>
      </c>
      <c r="M14" s="534"/>
    </row>
    <row r="15" spans="1:254">
      <c r="A15" s="14"/>
      <c r="B15" s="14"/>
      <c r="C15" s="705" t="s">
        <v>1066</v>
      </c>
      <c r="D15" s="705"/>
      <c r="E15" s="316"/>
      <c r="F15" s="702" t="s">
        <v>1067</v>
      </c>
      <c r="G15" s="703"/>
      <c r="H15" s="702" t="s">
        <v>1068</v>
      </c>
      <c r="I15" s="703"/>
      <c r="J15" s="704" t="s">
        <v>1069</v>
      </c>
      <c r="K15" s="704"/>
      <c r="L15" s="705" t="s">
        <v>1066</v>
      </c>
      <c r="M15" s="705"/>
    </row>
    <row r="16" spans="1:254" hidden="1">
      <c r="A16" s="320" t="s">
        <v>1085</v>
      </c>
      <c r="B16" s="131" t="s">
        <v>1086</v>
      </c>
      <c r="C16" s="67">
        <v>46037</v>
      </c>
      <c r="D16" s="68">
        <f t="shared" ref="D16:D18" si="3">C16+1</f>
        <v>46038</v>
      </c>
      <c r="E16" s="131" t="s">
        <v>1087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1088</v>
      </c>
      <c r="B17" s="131" t="s">
        <v>1089</v>
      </c>
      <c r="C17" s="67">
        <v>46044</v>
      </c>
      <c r="D17" s="68">
        <f t="shared" si="3"/>
        <v>46045</v>
      </c>
      <c r="E17" s="131" t="s">
        <v>1090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1070</v>
      </c>
      <c r="B18" s="131" t="s">
        <v>1091</v>
      </c>
      <c r="C18" s="67">
        <v>46051</v>
      </c>
      <c r="D18" s="68">
        <f t="shared" si="3"/>
        <v>46052</v>
      </c>
      <c r="E18" s="131" t="s">
        <v>1092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1074</v>
      </c>
      <c r="B19" s="323" t="s">
        <v>1093</v>
      </c>
      <c r="C19" s="67">
        <v>46058</v>
      </c>
      <c r="D19" s="68">
        <f t="shared" ref="D19:D31" si="15">C19+1</f>
        <v>46059</v>
      </c>
      <c r="E19" s="131" t="s">
        <v>1094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1081</v>
      </c>
      <c r="B20" s="131" t="s">
        <v>1095</v>
      </c>
      <c r="C20" s="67">
        <v>46065</v>
      </c>
      <c r="D20" s="68">
        <f t="shared" si="15"/>
        <v>46066</v>
      </c>
      <c r="E20" s="131" t="s">
        <v>1096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483" t="s">
        <v>1097</v>
      </c>
      <c r="M20" s="485"/>
    </row>
    <row r="21" spans="1:14" hidden="1">
      <c r="A21" s="320" t="s">
        <v>1085</v>
      </c>
      <c r="B21" s="131" t="s">
        <v>1098</v>
      </c>
      <c r="C21" s="67">
        <v>46072</v>
      </c>
      <c r="D21" s="68">
        <f t="shared" si="15"/>
        <v>46073</v>
      </c>
      <c r="E21" s="131" t="s">
        <v>1099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1100</v>
      </c>
      <c r="B22" s="271" t="s">
        <v>1101</v>
      </c>
      <c r="C22" s="67">
        <v>46079</v>
      </c>
      <c r="D22" s="68">
        <f t="shared" si="15"/>
        <v>46080</v>
      </c>
      <c r="E22" s="131" t="s">
        <v>1102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1070</v>
      </c>
      <c r="B23" s="324" t="s">
        <v>1103</v>
      </c>
      <c r="C23" s="67">
        <v>46086</v>
      </c>
      <c r="D23" s="68">
        <f t="shared" si="15"/>
        <v>46087</v>
      </c>
      <c r="E23" s="131" t="s">
        <v>1104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1105</v>
      </c>
      <c r="B24" s="271" t="s">
        <v>1106</v>
      </c>
      <c r="C24" s="67">
        <v>46093</v>
      </c>
      <c r="D24" s="68">
        <f t="shared" si="15"/>
        <v>46094</v>
      </c>
      <c r="E24" s="131" t="s">
        <v>1107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1108</v>
      </c>
      <c r="B25" s="271" t="s">
        <v>1109</v>
      </c>
      <c r="C25" s="67">
        <v>46100</v>
      </c>
      <c r="D25" s="68">
        <f t="shared" si="15"/>
        <v>46101</v>
      </c>
      <c r="E25" s="131" t="s">
        <v>1110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1085</v>
      </c>
      <c r="B26" s="131" t="s">
        <v>1111</v>
      </c>
      <c r="C26" s="67">
        <v>46107</v>
      </c>
      <c r="D26" s="68">
        <f t="shared" si="15"/>
        <v>46108</v>
      </c>
      <c r="E26" s="131" t="s">
        <v>1112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1100</v>
      </c>
      <c r="B27" s="131" t="s">
        <v>1113</v>
      </c>
      <c r="C27" s="67">
        <v>46114</v>
      </c>
      <c r="D27" s="68">
        <f t="shared" si="15"/>
        <v>46115</v>
      </c>
      <c r="E27" s="131" t="s">
        <v>1114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1070</v>
      </c>
      <c r="B28" s="131" t="s">
        <v>1115</v>
      </c>
      <c r="C28" s="67">
        <v>46121</v>
      </c>
      <c r="D28" s="68">
        <f t="shared" si="15"/>
        <v>46122</v>
      </c>
      <c r="E28" s="131" t="s">
        <v>1116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1117</v>
      </c>
      <c r="B29" s="328" t="s">
        <v>1118</v>
      </c>
      <c r="C29" s="67">
        <v>46128</v>
      </c>
      <c r="D29" s="68">
        <f t="shared" si="15"/>
        <v>46129</v>
      </c>
      <c r="E29" s="131" t="s">
        <v>1119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1105</v>
      </c>
      <c r="B30" s="131" t="s">
        <v>1120</v>
      </c>
      <c r="C30" s="67">
        <v>46135</v>
      </c>
      <c r="D30" s="68">
        <f t="shared" si="15"/>
        <v>46136</v>
      </c>
      <c r="E30" s="131" t="s">
        <v>1121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1108</v>
      </c>
      <c r="B31" s="131" t="s">
        <v>1122</v>
      </c>
      <c r="C31" s="67">
        <v>46142</v>
      </c>
      <c r="D31" s="68">
        <f t="shared" si="15"/>
        <v>46143</v>
      </c>
      <c r="E31" s="131" t="s">
        <v>1123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97" t="s">
        <v>208</v>
      </c>
      <c r="B32" s="698"/>
      <c r="C32" s="698"/>
      <c r="D32" s="698"/>
      <c r="E32" s="698"/>
      <c r="F32" s="698"/>
      <c r="G32" s="698"/>
      <c r="H32" s="698"/>
      <c r="I32" s="698"/>
      <c r="J32" s="698"/>
      <c r="K32" s="698"/>
      <c r="L32" s="698"/>
      <c r="M32" s="699"/>
    </row>
    <row r="33" spans="1:14" hidden="1">
      <c r="A33" s="326" t="s">
        <v>1100</v>
      </c>
      <c r="B33" s="299" t="s">
        <v>1124</v>
      </c>
      <c r="C33" s="67">
        <v>46156</v>
      </c>
      <c r="D33" s="68">
        <f>C33+1</f>
        <v>46157</v>
      </c>
      <c r="E33" s="131" t="s">
        <v>1125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1105</v>
      </c>
      <c r="B34" s="299" t="s">
        <v>1126</v>
      </c>
      <c r="C34" s="67">
        <v>46163</v>
      </c>
      <c r="D34" s="68">
        <f t="shared" ref="D34:D49" si="43">C34+1</f>
        <v>46164</v>
      </c>
      <c r="E34" s="131" t="s">
        <v>1127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1117</v>
      </c>
      <c r="B35" s="299" t="s">
        <v>1128</v>
      </c>
      <c r="C35" s="67">
        <v>46170</v>
      </c>
      <c r="D35" s="68">
        <f t="shared" si="43"/>
        <v>46171</v>
      </c>
      <c r="E35" s="131" t="s">
        <v>1129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2120</v>
      </c>
      <c r="B36" s="299" t="s">
        <v>1130</v>
      </c>
      <c r="C36" s="67">
        <v>46177</v>
      </c>
      <c r="D36" s="68">
        <f t="shared" si="43"/>
        <v>46178</v>
      </c>
      <c r="E36" s="131" t="s">
        <v>1131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1132</v>
      </c>
      <c r="B37" s="299" t="s">
        <v>1133</v>
      </c>
      <c r="C37" s="483" t="s">
        <v>208</v>
      </c>
      <c r="D37" s="485"/>
      <c r="E37" s="131" t="s">
        <v>1134</v>
      </c>
      <c r="F37" s="483" t="s">
        <v>208</v>
      </c>
      <c r="G37" s="484"/>
      <c r="H37" s="484"/>
      <c r="I37" s="484"/>
      <c r="J37" s="484"/>
      <c r="K37" s="484"/>
      <c r="L37" s="484"/>
      <c r="M37" s="485"/>
    </row>
    <row r="38" spans="1:14" hidden="1">
      <c r="A38" s="697" t="s">
        <v>337</v>
      </c>
      <c r="B38" s="698"/>
      <c r="C38" s="698"/>
      <c r="D38" s="698"/>
      <c r="E38" s="698"/>
      <c r="F38" s="698"/>
      <c r="G38" s="698"/>
      <c r="H38" s="698"/>
      <c r="I38" s="698"/>
      <c r="J38" s="698"/>
      <c r="K38" s="698"/>
      <c r="L38" s="698"/>
      <c r="M38" s="699"/>
    </row>
    <row r="39" spans="1:14" hidden="1">
      <c r="A39" s="325" t="s">
        <v>2121</v>
      </c>
      <c r="B39" s="299" t="s">
        <v>1135</v>
      </c>
      <c r="C39" s="67">
        <v>46198</v>
      </c>
      <c r="D39" s="68">
        <f t="shared" si="43"/>
        <v>46199</v>
      </c>
      <c r="E39" s="131" t="s">
        <v>1136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2122</v>
      </c>
      <c r="B40" s="299" t="s">
        <v>1137</v>
      </c>
      <c r="C40" s="67">
        <v>46205</v>
      </c>
      <c r="D40" s="68">
        <f t="shared" si="43"/>
        <v>46206</v>
      </c>
      <c r="E40" s="299" t="s">
        <v>1138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1117</v>
      </c>
      <c r="B41" s="299" t="s">
        <v>1139</v>
      </c>
      <c r="C41" s="67">
        <v>46212</v>
      </c>
      <c r="D41" s="68">
        <f t="shared" si="43"/>
        <v>46213</v>
      </c>
      <c r="E41" s="131" t="s">
        <v>1140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1070</v>
      </c>
      <c r="B42" s="299" t="s">
        <v>1141</v>
      </c>
      <c r="C42" s="67">
        <v>46219</v>
      </c>
      <c r="D42" s="68">
        <f t="shared" si="43"/>
        <v>46220</v>
      </c>
      <c r="E42" s="131" t="s">
        <v>1142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2120</v>
      </c>
      <c r="B43" s="299" t="s">
        <v>1143</v>
      </c>
      <c r="C43" s="67">
        <v>46226</v>
      </c>
      <c r="D43" s="68">
        <f t="shared" si="43"/>
        <v>46227</v>
      </c>
      <c r="E43" s="131" t="s">
        <v>1144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2121</v>
      </c>
      <c r="B44" s="299" t="s">
        <v>1145</v>
      </c>
      <c r="C44" s="67">
        <v>46233</v>
      </c>
      <c r="D44" s="68">
        <f t="shared" si="43"/>
        <v>46234</v>
      </c>
      <c r="E44" s="131" t="s">
        <v>1146</v>
      </c>
      <c r="F44" s="495" t="s">
        <v>2055</v>
      </c>
      <c r="G44" s="496"/>
      <c r="H44" s="495" t="s">
        <v>2056</v>
      </c>
      <c r="I44" s="496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2122</v>
      </c>
      <c r="B45" s="299" t="s">
        <v>1147</v>
      </c>
      <c r="C45" s="128">
        <v>46240</v>
      </c>
      <c r="D45" s="22">
        <f t="shared" si="43"/>
        <v>46241</v>
      </c>
      <c r="E45" s="299" t="s">
        <v>1148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2265</v>
      </c>
      <c r="B46" s="299" t="s">
        <v>1149</v>
      </c>
      <c r="C46" s="128">
        <v>46247</v>
      </c>
      <c r="D46" s="22">
        <f t="shared" si="43"/>
        <v>46248</v>
      </c>
      <c r="E46" s="299" t="s">
        <v>1150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2266</v>
      </c>
      <c r="B47" s="299" t="s">
        <v>1151</v>
      </c>
      <c r="C47" s="128">
        <v>46254</v>
      </c>
      <c r="D47" s="22">
        <f t="shared" si="43"/>
        <v>46255</v>
      </c>
      <c r="E47" s="299" t="s">
        <v>1152</v>
      </c>
      <c r="F47" s="495" t="s">
        <v>2217</v>
      </c>
      <c r="G47" s="496"/>
      <c r="H47" s="495" t="s">
        <v>2218</v>
      </c>
      <c r="I47" s="496"/>
      <c r="J47" s="23" t="s">
        <v>39</v>
      </c>
      <c r="K47" s="23" t="s">
        <v>39</v>
      </c>
      <c r="L47" s="22">
        <v>46289</v>
      </c>
      <c r="M47" s="22">
        <v>46290</v>
      </c>
      <c r="N47" s="441" t="s">
        <v>2194</v>
      </c>
    </row>
    <row r="48" spans="1:14" hidden="1">
      <c r="A48" s="326" t="s">
        <v>2120</v>
      </c>
      <c r="B48" s="299" t="s">
        <v>1153</v>
      </c>
      <c r="C48" s="128">
        <v>46261</v>
      </c>
      <c r="D48" s="22">
        <f t="shared" si="43"/>
        <v>46262</v>
      </c>
      <c r="E48" s="299" t="s">
        <v>1154</v>
      </c>
      <c r="F48" s="495" t="s">
        <v>2243</v>
      </c>
      <c r="G48" s="496"/>
      <c r="H48" s="495" t="s">
        <v>2244</v>
      </c>
      <c r="I48" s="496"/>
      <c r="J48" s="23" t="s">
        <v>39</v>
      </c>
      <c r="K48" s="23" t="s">
        <v>39</v>
      </c>
      <c r="L48" s="22">
        <v>46296</v>
      </c>
      <c r="M48" s="22">
        <v>46297</v>
      </c>
      <c r="N48" s="441" t="s">
        <v>2194</v>
      </c>
    </row>
    <row r="49" spans="1:13">
      <c r="A49" s="325" t="s">
        <v>2122</v>
      </c>
      <c r="B49" s="81" t="s">
        <v>2090</v>
      </c>
      <c r="C49" s="128">
        <v>46268</v>
      </c>
      <c r="D49" s="22">
        <f t="shared" si="43"/>
        <v>46269</v>
      </c>
      <c r="E49" s="81" t="s">
        <v>2091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3">
      <c r="A50" s="325" t="s">
        <v>2121</v>
      </c>
      <c r="B50" s="81" t="s">
        <v>1155</v>
      </c>
      <c r="C50" s="128">
        <v>46275</v>
      </c>
      <c r="D50" s="22">
        <v>46276</v>
      </c>
      <c r="E50" s="81" t="s">
        <v>1156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3">
      <c r="A51" s="326" t="s">
        <v>2265</v>
      </c>
      <c r="B51" s="299" t="s">
        <v>2092</v>
      </c>
      <c r="C51" s="128">
        <v>46282</v>
      </c>
      <c r="D51" s="22">
        <v>46283</v>
      </c>
      <c r="E51" s="299" t="s">
        <v>2093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3">
      <c r="A52" s="325" t="s">
        <v>2486</v>
      </c>
      <c r="B52" s="299" t="s">
        <v>2094</v>
      </c>
      <c r="C52" s="640" t="s">
        <v>2360</v>
      </c>
      <c r="D52" s="642"/>
      <c r="E52" s="299" t="s">
        <v>2095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3">
      <c r="A53" s="325" t="s">
        <v>2231</v>
      </c>
      <c r="B53" s="299" t="s">
        <v>2096</v>
      </c>
      <c r="C53" s="640" t="s">
        <v>2360</v>
      </c>
      <c r="D53" s="642"/>
      <c r="E53" s="299" t="s">
        <v>2097</v>
      </c>
      <c r="F53" s="640" t="s">
        <v>2065</v>
      </c>
      <c r="G53" s="641"/>
      <c r="H53" s="641"/>
      <c r="I53" s="641"/>
      <c r="J53" s="641"/>
      <c r="K53" s="641"/>
      <c r="L53" s="641"/>
      <c r="M53" s="642"/>
    </row>
    <row r="54" spans="1:13">
      <c r="A54" s="697" t="s">
        <v>2283</v>
      </c>
      <c r="B54" s="698"/>
      <c r="C54" s="698"/>
      <c r="D54" s="698"/>
      <c r="E54" s="698"/>
      <c r="F54" s="698"/>
      <c r="G54" s="698"/>
      <c r="H54" s="698"/>
      <c r="I54" s="698"/>
      <c r="J54" s="698"/>
      <c r="K54" s="698"/>
      <c r="L54" s="698"/>
      <c r="M54" s="699"/>
    </row>
    <row r="55" spans="1:13">
      <c r="A55" s="325" t="s">
        <v>2122</v>
      </c>
      <c r="B55" s="81" t="s">
        <v>2340</v>
      </c>
      <c r="C55" s="128">
        <v>46310</v>
      </c>
      <c r="D55" s="22">
        <f>C55+1</f>
        <v>46311</v>
      </c>
      <c r="E55" s="81" t="s">
        <v>2341</v>
      </c>
      <c r="F55" s="128">
        <f t="shared" ref="F55:F67" si="58">D55+11</f>
        <v>46322</v>
      </c>
      <c r="G55" s="22">
        <f t="shared" ref="G55:G67" si="59">F55+1</f>
        <v>46323</v>
      </c>
      <c r="H55" s="128">
        <f t="shared" ref="H55:H67" si="60">G55+1</f>
        <v>46324</v>
      </c>
      <c r="I55" s="22">
        <f t="shared" ref="I55:I67" si="61">H55+1</f>
        <v>46325</v>
      </c>
      <c r="J55" s="128">
        <f t="shared" ref="J55:J67" si="62">I55+7</f>
        <v>46332</v>
      </c>
      <c r="K55" s="22">
        <f t="shared" ref="K55:K67" si="63">J55+2</f>
        <v>46334</v>
      </c>
      <c r="L55" s="22">
        <f t="shared" ref="L55:L67" si="64">K55+11</f>
        <v>46345</v>
      </c>
      <c r="M55" s="22">
        <f t="shared" ref="M55:M67" si="65">L55+1</f>
        <v>46346</v>
      </c>
    </row>
    <row r="56" spans="1:13">
      <c r="A56" s="325" t="s">
        <v>1100</v>
      </c>
      <c r="B56" s="81" t="s">
        <v>2342</v>
      </c>
      <c r="C56" s="128">
        <v>46317</v>
      </c>
      <c r="D56" s="22">
        <f>C56+1</f>
        <v>46318</v>
      </c>
      <c r="E56" s="81" t="s">
        <v>2343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3">
      <c r="A57" s="508" t="s">
        <v>1063</v>
      </c>
      <c r="B57" s="508"/>
      <c r="C57" s="508"/>
      <c r="D57" s="508"/>
      <c r="E57" s="508"/>
      <c r="F57" s="508"/>
      <c r="G57" s="508"/>
      <c r="H57" s="508"/>
      <c r="I57" s="508"/>
      <c r="J57" s="508"/>
      <c r="K57" s="508"/>
      <c r="L57" s="508"/>
      <c r="M57" s="508"/>
    </row>
    <row r="58" spans="1:13">
      <c r="A58" s="8" t="s">
        <v>665</v>
      </c>
      <c r="B58" s="8" t="s">
        <v>666</v>
      </c>
      <c r="C58" s="650" t="s">
        <v>1084</v>
      </c>
      <c r="D58" s="651"/>
      <c r="E58" s="8" t="s">
        <v>666</v>
      </c>
      <c r="F58" s="510" t="s">
        <v>956</v>
      </c>
      <c r="G58" s="511"/>
      <c r="H58" s="510" t="s">
        <v>957</v>
      </c>
      <c r="I58" s="511"/>
      <c r="J58" s="510" t="s">
        <v>1064</v>
      </c>
      <c r="K58" s="511"/>
      <c r="L58" s="650" t="s">
        <v>1084</v>
      </c>
      <c r="M58" s="651"/>
    </row>
    <row r="59" spans="1:13">
      <c r="A59" s="10" t="s">
        <v>13</v>
      </c>
      <c r="B59" s="10" t="s">
        <v>14</v>
      </c>
      <c r="C59" s="534" t="s">
        <v>16</v>
      </c>
      <c r="D59" s="534"/>
      <c r="E59" s="10" t="s">
        <v>14</v>
      </c>
      <c r="F59" s="503" t="s">
        <v>959</v>
      </c>
      <c r="G59" s="504"/>
      <c r="H59" s="503" t="s">
        <v>960</v>
      </c>
      <c r="I59" s="504"/>
      <c r="J59" s="503" t="s">
        <v>1065</v>
      </c>
      <c r="K59" s="504"/>
      <c r="L59" s="534" t="s">
        <v>16</v>
      </c>
      <c r="M59" s="534"/>
    </row>
    <row r="60" spans="1:13">
      <c r="A60" s="14"/>
      <c r="B60" s="14"/>
      <c r="C60" s="705" t="s">
        <v>1066</v>
      </c>
      <c r="D60" s="705"/>
      <c r="E60" s="316"/>
      <c r="F60" s="702" t="s">
        <v>1067</v>
      </c>
      <c r="G60" s="703"/>
      <c r="H60" s="702" t="s">
        <v>1068</v>
      </c>
      <c r="I60" s="703"/>
      <c r="J60" s="704" t="s">
        <v>1069</v>
      </c>
      <c r="K60" s="704"/>
      <c r="L60" s="705" t="s">
        <v>1066</v>
      </c>
      <c r="M60" s="705"/>
    </row>
    <row r="61" spans="1:13">
      <c r="A61" s="640" t="s">
        <v>2065</v>
      </c>
      <c r="B61" s="641"/>
      <c r="C61" s="641"/>
      <c r="D61" s="641"/>
      <c r="E61" s="641"/>
      <c r="F61" s="641"/>
      <c r="G61" s="641"/>
      <c r="H61" s="641"/>
      <c r="I61" s="641"/>
      <c r="J61" s="641"/>
      <c r="K61" s="641"/>
      <c r="L61" s="641"/>
      <c r="M61" s="642"/>
    </row>
    <row r="62" spans="1:13">
      <c r="A62" s="326" t="s">
        <v>1117</v>
      </c>
      <c r="B62" s="299" t="s">
        <v>2743</v>
      </c>
      <c r="C62" s="495" t="s">
        <v>2753</v>
      </c>
      <c r="D62" s="496"/>
      <c r="E62" s="299" t="s">
        <v>2747</v>
      </c>
      <c r="F62" s="128">
        <v>46343</v>
      </c>
      <c r="G62" s="22"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3">
      <c r="A63" s="325" t="s">
        <v>2219</v>
      </c>
      <c r="B63" s="299" t="s">
        <v>2744</v>
      </c>
      <c r="C63" s="128">
        <v>46338</v>
      </c>
      <c r="D63" s="22">
        <f>C63+1</f>
        <v>46339</v>
      </c>
      <c r="E63" s="299" t="s">
        <v>2748</v>
      </c>
      <c r="F63" s="128">
        <f t="shared" si="58"/>
        <v>46350</v>
      </c>
      <c r="G63" s="22">
        <f t="shared" si="59"/>
        <v>46351</v>
      </c>
      <c r="H63" s="128">
        <f t="shared" si="60"/>
        <v>46352</v>
      </c>
      <c r="I63" s="22">
        <f t="shared" si="61"/>
        <v>46353</v>
      </c>
      <c r="J63" s="128">
        <f t="shared" si="62"/>
        <v>46360</v>
      </c>
      <c r="K63" s="22">
        <f t="shared" si="63"/>
        <v>46362</v>
      </c>
      <c r="L63" s="22">
        <f t="shared" si="64"/>
        <v>46373</v>
      </c>
      <c r="M63" s="22">
        <f t="shared" si="65"/>
        <v>46374</v>
      </c>
    </row>
    <row r="64" spans="1:13">
      <c r="A64" s="325" t="s">
        <v>2665</v>
      </c>
      <c r="B64" s="299" t="s">
        <v>2745</v>
      </c>
      <c r="C64" s="128">
        <v>46345</v>
      </c>
      <c r="D64" s="22">
        <f>C64+1</f>
        <v>46346</v>
      </c>
      <c r="E64" s="299" t="s">
        <v>2749</v>
      </c>
      <c r="F64" s="128">
        <f t="shared" si="58"/>
        <v>46357</v>
      </c>
      <c r="G64" s="22">
        <f t="shared" si="59"/>
        <v>46358</v>
      </c>
      <c r="H64" s="128">
        <f t="shared" si="60"/>
        <v>46359</v>
      </c>
      <c r="I64" s="22">
        <f t="shared" si="61"/>
        <v>46360</v>
      </c>
      <c r="J64" s="128">
        <f t="shared" si="62"/>
        <v>46367</v>
      </c>
      <c r="K64" s="22">
        <f t="shared" si="63"/>
        <v>46369</v>
      </c>
      <c r="L64" s="22">
        <f t="shared" si="64"/>
        <v>46380</v>
      </c>
      <c r="M64" s="22">
        <f t="shared" si="65"/>
        <v>46381</v>
      </c>
    </row>
    <row r="65" spans="1:25">
      <c r="A65" s="325" t="s">
        <v>2666</v>
      </c>
      <c r="B65" s="299" t="s">
        <v>2746</v>
      </c>
      <c r="C65" s="128">
        <v>46352</v>
      </c>
      <c r="D65" s="22">
        <f>C65+1</f>
        <v>46353</v>
      </c>
      <c r="E65" s="299" t="s">
        <v>2750</v>
      </c>
      <c r="F65" s="128">
        <f t="shared" si="58"/>
        <v>46364</v>
      </c>
      <c r="G65" s="22">
        <f t="shared" si="59"/>
        <v>46365</v>
      </c>
      <c r="H65" s="128">
        <f t="shared" si="60"/>
        <v>46366</v>
      </c>
      <c r="I65" s="22">
        <f t="shared" si="61"/>
        <v>46367</v>
      </c>
      <c r="J65" s="128">
        <f t="shared" si="62"/>
        <v>46374</v>
      </c>
      <c r="K65" s="22">
        <f t="shared" si="63"/>
        <v>46376</v>
      </c>
      <c r="L65" s="22">
        <f t="shared" si="64"/>
        <v>46387</v>
      </c>
      <c r="M65" s="22">
        <f t="shared" si="65"/>
        <v>46388</v>
      </c>
    </row>
    <row r="66" spans="1:25">
      <c r="A66" s="640" t="s">
        <v>2065</v>
      </c>
      <c r="B66" s="641"/>
      <c r="C66" s="641"/>
      <c r="D66" s="641"/>
      <c r="E66" s="641"/>
      <c r="F66" s="641"/>
      <c r="G66" s="641"/>
      <c r="H66" s="641"/>
      <c r="I66" s="641"/>
      <c r="J66" s="641"/>
      <c r="K66" s="641"/>
      <c r="L66" s="641"/>
      <c r="M66" s="642"/>
    </row>
    <row r="67" spans="1:25">
      <c r="A67" s="325" t="s">
        <v>2667</v>
      </c>
      <c r="B67" s="299" t="s">
        <v>2751</v>
      </c>
      <c r="C67" s="128">
        <v>46366</v>
      </c>
      <c r="D67" s="22">
        <f>C67+1</f>
        <v>46367</v>
      </c>
      <c r="E67" s="299" t="s">
        <v>2752</v>
      </c>
      <c r="F67" s="128">
        <f t="shared" si="58"/>
        <v>46378</v>
      </c>
      <c r="G67" s="22">
        <f t="shared" si="59"/>
        <v>46379</v>
      </c>
      <c r="H67" s="128">
        <f t="shared" si="60"/>
        <v>46380</v>
      </c>
      <c r="I67" s="22">
        <f t="shared" si="61"/>
        <v>46381</v>
      </c>
      <c r="J67" s="128">
        <f t="shared" si="62"/>
        <v>46388</v>
      </c>
      <c r="K67" s="22">
        <f t="shared" si="63"/>
        <v>46390</v>
      </c>
      <c r="L67" s="22">
        <f t="shared" si="64"/>
        <v>46401</v>
      </c>
      <c r="M67" s="22">
        <f t="shared" si="65"/>
        <v>46402</v>
      </c>
    </row>
    <row r="68" spans="1: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25" ht="16.2">
      <c r="A69" s="29" t="s">
        <v>160</v>
      </c>
      <c r="B69" s="571" t="s">
        <v>1157</v>
      </c>
      <c r="C69" s="706"/>
      <c r="D69" s="706"/>
      <c r="E69" s="706"/>
      <c r="F69" s="706"/>
      <c r="G69" s="706"/>
      <c r="H69" s="706"/>
      <c r="I69" s="70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hidden="1" customHeight="1">
      <c r="A70" s="330" t="s">
        <v>164</v>
      </c>
      <c r="B70" s="707" t="s">
        <v>1158</v>
      </c>
      <c r="C70" s="708"/>
      <c r="D70" s="708"/>
      <c r="E70" s="708"/>
      <c r="F70" s="708"/>
      <c r="G70" s="708"/>
      <c r="H70" s="708"/>
      <c r="I70" s="708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33" customHeight="1">
      <c r="A71" s="331" t="s">
        <v>164</v>
      </c>
      <c r="B71" s="707" t="s">
        <v>1159</v>
      </c>
      <c r="C71" s="709"/>
      <c r="D71" s="709"/>
      <c r="E71" s="709"/>
      <c r="F71" s="709"/>
      <c r="G71" s="709"/>
      <c r="H71" s="709"/>
      <c r="I71" s="709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397</v>
      </c>
      <c r="B72" s="488" t="s">
        <v>1160</v>
      </c>
      <c r="C72" s="710"/>
      <c r="D72" s="710"/>
      <c r="E72" s="710"/>
      <c r="F72" s="710"/>
      <c r="G72" s="710"/>
      <c r="H72" s="710"/>
      <c r="I72" s="710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customHeight="1">
      <c r="A73" s="30" t="s">
        <v>1055</v>
      </c>
      <c r="B73" s="488" t="s">
        <v>1161</v>
      </c>
      <c r="C73" s="710"/>
      <c r="D73" s="710"/>
      <c r="E73" s="710"/>
      <c r="F73" s="710"/>
      <c r="G73" s="710"/>
      <c r="H73" s="710"/>
      <c r="I73" s="710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6.350000000000001" hidden="1" customHeight="1">
      <c r="A74" s="30"/>
      <c r="B74" s="711" t="s">
        <v>1162</v>
      </c>
      <c r="C74" s="712"/>
      <c r="D74" s="712"/>
      <c r="E74" s="712"/>
      <c r="F74" s="712"/>
      <c r="G74" s="712"/>
      <c r="H74" s="712"/>
      <c r="I74" s="713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6.350000000000001" customHeight="1">
      <c r="A75" s="31" t="s">
        <v>1046</v>
      </c>
      <c r="B75" s="488" t="s">
        <v>1047</v>
      </c>
      <c r="C75" s="710"/>
      <c r="D75" s="710"/>
      <c r="E75" s="710"/>
      <c r="F75" s="710"/>
      <c r="G75" s="710"/>
      <c r="H75" s="710"/>
      <c r="I75" s="710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6.350000000000001" customHeight="1">
      <c r="A76" s="30" t="s">
        <v>1163</v>
      </c>
      <c r="B76" s="486" t="s">
        <v>1164</v>
      </c>
      <c r="C76" s="487"/>
      <c r="D76" s="487"/>
      <c r="E76" s="487"/>
      <c r="F76" s="487"/>
      <c r="G76" s="487"/>
      <c r="H76" s="487"/>
      <c r="I76" s="488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6.350000000000001" customHeight="1">
      <c r="A77" s="30" t="s">
        <v>1165</v>
      </c>
      <c r="B77" s="486" t="s">
        <v>1166</v>
      </c>
      <c r="C77" s="487"/>
      <c r="D77" s="487"/>
      <c r="E77" s="487"/>
      <c r="F77" s="487"/>
      <c r="G77" s="487"/>
      <c r="H77" s="487"/>
      <c r="I77" s="488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</sheetData>
  <mergeCells count="78">
    <mergeCell ref="C62:D62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  <mergeCell ref="A12:M12"/>
    <mergeCell ref="C13:D13"/>
    <mergeCell ref="F13:G13"/>
    <mergeCell ref="H13:I13"/>
    <mergeCell ref="J13:K13"/>
    <mergeCell ref="L13:M13"/>
    <mergeCell ref="C7:D7"/>
    <mergeCell ref="F7:G7"/>
    <mergeCell ref="H7:I7"/>
    <mergeCell ref="J7:K7"/>
    <mergeCell ref="L7:M7"/>
    <mergeCell ref="C14:D14"/>
    <mergeCell ref="F14:G14"/>
    <mergeCell ref="H14:I14"/>
    <mergeCell ref="J14:K14"/>
    <mergeCell ref="L14:M14"/>
    <mergeCell ref="C15:D15"/>
    <mergeCell ref="F15:G15"/>
    <mergeCell ref="H15:I15"/>
    <mergeCell ref="J15:K15"/>
    <mergeCell ref="L15:M15"/>
    <mergeCell ref="L20:M20"/>
    <mergeCell ref="A32:M32"/>
    <mergeCell ref="C37:D37"/>
    <mergeCell ref="F37:M37"/>
    <mergeCell ref="A38:M38"/>
    <mergeCell ref="C59:D59"/>
    <mergeCell ref="C60:D60"/>
    <mergeCell ref="B77:I77"/>
    <mergeCell ref="B69:I69"/>
    <mergeCell ref="B70:I70"/>
    <mergeCell ref="B71:I71"/>
    <mergeCell ref="B72:I72"/>
    <mergeCell ref="B73:I73"/>
    <mergeCell ref="B75:I75"/>
    <mergeCell ref="B76:I76"/>
    <mergeCell ref="B74:I74"/>
    <mergeCell ref="A66:M66"/>
    <mergeCell ref="A61:M61"/>
    <mergeCell ref="L60:M60"/>
    <mergeCell ref="F59:G59"/>
    <mergeCell ref="H59:I59"/>
    <mergeCell ref="F58:G58"/>
    <mergeCell ref="H58:I58"/>
    <mergeCell ref="A57:M57"/>
    <mergeCell ref="A54:M54"/>
    <mergeCell ref="F47:G47"/>
    <mergeCell ref="H47:I47"/>
    <mergeCell ref="F53:M53"/>
    <mergeCell ref="J58:K58"/>
    <mergeCell ref="L58:M58"/>
    <mergeCell ref="F48:G48"/>
    <mergeCell ref="H48:I48"/>
    <mergeCell ref="C53:D53"/>
    <mergeCell ref="C52:D52"/>
    <mergeCell ref="C58:D58"/>
    <mergeCell ref="J59:K59"/>
    <mergeCell ref="L59:M59"/>
    <mergeCell ref="F60:G60"/>
    <mergeCell ref="H60:I60"/>
    <mergeCell ref="J60:K60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</row>
    <row r="2" spans="1:242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08" t="s">
        <v>1167</v>
      </c>
      <c r="B4" s="508"/>
      <c r="C4" s="508"/>
      <c r="D4" s="508"/>
      <c r="E4" s="508"/>
      <c r="F4" s="508"/>
      <c r="G4" s="508"/>
      <c r="H4" s="508"/>
      <c r="I4" s="508"/>
      <c r="J4" s="508"/>
      <c r="K4" s="508"/>
      <c r="L4" s="508"/>
      <c r="M4" s="508"/>
      <c r="N4" s="508"/>
      <c r="O4" s="508"/>
      <c r="P4" s="508"/>
      <c r="Q4" s="508"/>
      <c r="R4" s="508"/>
      <c r="S4" s="508"/>
    </row>
    <row r="5" spans="1:242">
      <c r="A5" s="8" t="s">
        <v>665</v>
      </c>
      <c r="B5" s="8" t="s">
        <v>666</v>
      </c>
      <c r="C5" s="510" t="s">
        <v>1168</v>
      </c>
      <c r="D5" s="511"/>
      <c r="E5" s="510" t="s">
        <v>1169</v>
      </c>
      <c r="F5" s="511"/>
      <c r="G5" s="510" t="s">
        <v>7</v>
      </c>
      <c r="H5" s="511"/>
      <c r="I5" s="510" t="s">
        <v>470</v>
      </c>
      <c r="J5" s="511"/>
      <c r="K5" s="510" t="s">
        <v>1170</v>
      </c>
      <c r="L5" s="511"/>
      <c r="M5" s="8" t="s">
        <v>666</v>
      </c>
      <c r="N5" s="650" t="s">
        <v>668</v>
      </c>
      <c r="O5" s="651"/>
      <c r="P5" s="510" t="s">
        <v>470</v>
      </c>
      <c r="Q5" s="511"/>
      <c r="R5" s="510" t="s">
        <v>1168</v>
      </c>
      <c r="S5" s="511"/>
    </row>
    <row r="6" spans="1:242">
      <c r="A6" s="10" t="s">
        <v>13</v>
      </c>
      <c r="B6" s="10" t="s">
        <v>14</v>
      </c>
      <c r="C6" s="503" t="s">
        <v>15</v>
      </c>
      <c r="D6" s="504"/>
      <c r="E6" s="503" t="s">
        <v>1171</v>
      </c>
      <c r="F6" s="504"/>
      <c r="G6" s="503" t="s">
        <v>16</v>
      </c>
      <c r="H6" s="504"/>
      <c r="I6" s="503" t="s">
        <v>265</v>
      </c>
      <c r="J6" s="504"/>
      <c r="K6" s="503" t="s">
        <v>473</v>
      </c>
      <c r="L6" s="504"/>
      <c r="M6" s="10" t="s">
        <v>14</v>
      </c>
      <c r="N6" s="503" t="s">
        <v>672</v>
      </c>
      <c r="O6" s="504"/>
      <c r="P6" s="503" t="s">
        <v>265</v>
      </c>
      <c r="Q6" s="504"/>
      <c r="R6" s="503" t="s">
        <v>15</v>
      </c>
      <c r="S6" s="504"/>
    </row>
    <row r="7" spans="1:242">
      <c r="A7" s="10"/>
      <c r="B7" s="10"/>
      <c r="C7" s="503" t="s">
        <v>1172</v>
      </c>
      <c r="D7" s="504"/>
      <c r="E7" s="503" t="s">
        <v>771</v>
      </c>
      <c r="F7" s="504"/>
      <c r="G7" s="503" t="s">
        <v>846</v>
      </c>
      <c r="H7" s="504"/>
      <c r="I7" s="503" t="s">
        <v>845</v>
      </c>
      <c r="J7" s="504"/>
      <c r="K7" s="503" t="s">
        <v>772</v>
      </c>
      <c r="L7" s="504"/>
      <c r="M7" s="10"/>
      <c r="N7" s="503" t="s">
        <v>674</v>
      </c>
      <c r="O7" s="504"/>
      <c r="P7" s="503" t="s">
        <v>771</v>
      </c>
      <c r="Q7" s="504"/>
      <c r="R7" s="503" t="s">
        <v>1172</v>
      </c>
      <c r="S7" s="504"/>
    </row>
    <row r="8" spans="1:242" hidden="1">
      <c r="A8" s="305" t="s">
        <v>1173</v>
      </c>
      <c r="B8" s="131" t="s">
        <v>1174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1175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1176</v>
      </c>
      <c r="B9" s="131" t="s">
        <v>1177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1178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1179</v>
      </c>
      <c r="B10" s="131" t="s">
        <v>1180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1181</v>
      </c>
      <c r="N10" s="128">
        <f t="shared" si="9"/>
        <v>45288</v>
      </c>
      <c r="O10" s="128">
        <f t="shared" si="10"/>
        <v>45289</v>
      </c>
      <c r="P10" s="714" t="s">
        <v>1182</v>
      </c>
      <c r="Q10" s="715"/>
      <c r="R10" s="715"/>
      <c r="S10" s="716"/>
    </row>
    <row r="11" spans="1:242">
      <c r="A11" s="53" t="s">
        <v>1183</v>
      </c>
      <c r="B11" s="131"/>
      <c r="C11" s="128"/>
      <c r="D11" s="22"/>
      <c r="E11" s="22"/>
      <c r="F11" s="22"/>
      <c r="G11" s="128"/>
      <c r="H11" s="128"/>
      <c r="I11" s="128"/>
      <c r="J11" s="128"/>
      <c r="K11" s="657" t="s">
        <v>1184</v>
      </c>
      <c r="L11" s="659"/>
      <c r="M11" s="271" t="s">
        <v>1185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1173</v>
      </c>
      <c r="B12" s="131" t="s">
        <v>1186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1187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1176</v>
      </c>
      <c r="B13" s="131" t="s">
        <v>1188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1189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1183</v>
      </c>
      <c r="B14" s="131" t="s">
        <v>1190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1191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1173</v>
      </c>
      <c r="B15" s="131" t="s">
        <v>1192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1193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1176</v>
      </c>
      <c r="B16" s="131" t="s">
        <v>1194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1195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1183</v>
      </c>
      <c r="B17" s="131" t="s">
        <v>1196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1197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489" t="s">
        <v>1198</v>
      </c>
      <c r="C19" s="490"/>
      <c r="D19" s="490"/>
      <c r="E19" s="490"/>
      <c r="F19" s="490"/>
      <c r="G19" s="490"/>
      <c r="H19" s="490"/>
      <c r="I19" s="490"/>
      <c r="J19" s="490"/>
      <c r="K19" s="490"/>
      <c r="L19" s="49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486" t="s">
        <v>1166</v>
      </c>
      <c r="C20" s="487"/>
      <c r="D20" s="487"/>
      <c r="E20" s="487"/>
      <c r="F20" s="487"/>
      <c r="G20" s="487"/>
      <c r="H20" s="487"/>
      <c r="I20" s="487"/>
      <c r="J20" s="487"/>
      <c r="K20" s="487"/>
      <c r="L20" s="488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1171</v>
      </c>
      <c r="B21" s="639" t="s">
        <v>1199</v>
      </c>
      <c r="C21" s="639"/>
      <c r="D21" s="639"/>
      <c r="E21" s="639"/>
      <c r="F21" s="639"/>
      <c r="G21" s="639"/>
      <c r="H21" s="639"/>
      <c r="I21" s="639"/>
      <c r="J21" s="639"/>
      <c r="K21" s="639"/>
      <c r="L21" s="639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486" t="s">
        <v>1200</v>
      </c>
      <c r="C22" s="487"/>
      <c r="D22" s="487"/>
      <c r="E22" s="487"/>
      <c r="F22" s="487"/>
      <c r="G22" s="487"/>
      <c r="H22" s="487"/>
      <c r="I22" s="487"/>
      <c r="J22" s="487"/>
      <c r="K22" s="487"/>
      <c r="L22" s="488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39" t="s">
        <v>1201</v>
      </c>
      <c r="C23" s="639"/>
      <c r="D23" s="639"/>
      <c r="E23" s="639"/>
      <c r="F23" s="639"/>
      <c r="G23" s="639"/>
      <c r="H23" s="639"/>
      <c r="I23" s="639"/>
      <c r="J23" s="639"/>
      <c r="K23" s="639"/>
      <c r="L23" s="639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473</v>
      </c>
      <c r="B24" s="639" t="s">
        <v>1052</v>
      </c>
      <c r="C24" s="639"/>
      <c r="D24" s="639"/>
      <c r="E24" s="639"/>
      <c r="F24" s="639"/>
      <c r="G24" s="639"/>
      <c r="H24" s="639"/>
      <c r="I24" s="639"/>
      <c r="J24" s="639"/>
      <c r="K24" s="639"/>
      <c r="L24" s="639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672</v>
      </c>
      <c r="B25" s="639" t="s">
        <v>709</v>
      </c>
      <c r="C25" s="639"/>
      <c r="D25" s="639"/>
      <c r="E25" s="639"/>
      <c r="F25" s="639"/>
      <c r="G25" s="639"/>
      <c r="H25" s="639"/>
      <c r="I25" s="639"/>
      <c r="J25" s="639"/>
      <c r="K25" s="639"/>
      <c r="L25" s="639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1"/>
      <c r="S1" s="1"/>
    </row>
    <row r="2" spans="1:253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08" t="s">
        <v>1202</v>
      </c>
      <c r="B4" s="508"/>
      <c r="C4" s="508"/>
      <c r="D4" s="508"/>
      <c r="E4" s="508"/>
      <c r="F4" s="508"/>
      <c r="G4" s="508"/>
      <c r="H4" s="508"/>
      <c r="I4" s="508"/>
      <c r="J4" s="508"/>
      <c r="K4" s="508"/>
      <c r="L4" s="508"/>
      <c r="M4" s="508"/>
      <c r="N4" s="508"/>
      <c r="O4" s="508"/>
      <c r="P4" s="508"/>
      <c r="Q4" s="508"/>
    </row>
    <row r="5" spans="1:253">
      <c r="A5" s="8" t="s">
        <v>665</v>
      </c>
      <c r="B5" s="8" t="s">
        <v>666</v>
      </c>
      <c r="C5" s="510" t="s">
        <v>1203</v>
      </c>
      <c r="D5" s="511"/>
      <c r="E5" s="650" t="s">
        <v>1204</v>
      </c>
      <c r="F5" s="651"/>
      <c r="G5" s="650" t="s">
        <v>1205</v>
      </c>
      <c r="H5" s="651"/>
      <c r="I5" s="650" t="s">
        <v>589</v>
      </c>
      <c r="J5" s="651"/>
      <c r="K5" s="650" t="s">
        <v>1205</v>
      </c>
      <c r="L5" s="651"/>
      <c r="M5" s="8" t="s">
        <v>666</v>
      </c>
      <c r="N5" s="510" t="s">
        <v>1203</v>
      </c>
      <c r="O5" s="511"/>
      <c r="P5" s="650" t="s">
        <v>1204</v>
      </c>
      <c r="Q5" s="651"/>
    </row>
    <row r="6" spans="1:253">
      <c r="A6" s="10" t="s">
        <v>13</v>
      </c>
      <c r="B6" s="10" t="s">
        <v>14</v>
      </c>
      <c r="C6" s="503" t="s">
        <v>474</v>
      </c>
      <c r="D6" s="504"/>
      <c r="E6" s="503" t="s">
        <v>473</v>
      </c>
      <c r="F6" s="504"/>
      <c r="G6" s="534" t="s">
        <v>594</v>
      </c>
      <c r="H6" s="534"/>
      <c r="I6" s="534" t="s">
        <v>593</v>
      </c>
      <c r="J6" s="534"/>
      <c r="K6" s="534" t="s">
        <v>594</v>
      </c>
      <c r="L6" s="534"/>
      <c r="M6" s="10" t="s">
        <v>14</v>
      </c>
      <c r="N6" s="503" t="s">
        <v>474</v>
      </c>
      <c r="O6" s="504"/>
      <c r="P6" s="503" t="s">
        <v>473</v>
      </c>
      <c r="Q6" s="504"/>
    </row>
    <row r="7" spans="1:253">
      <c r="A7" s="10"/>
      <c r="B7" s="10"/>
      <c r="C7" s="503" t="s">
        <v>673</v>
      </c>
      <c r="D7" s="504"/>
      <c r="E7" s="503" t="s">
        <v>773</v>
      </c>
      <c r="F7" s="504"/>
      <c r="G7" s="503" t="s">
        <v>847</v>
      </c>
      <c r="H7" s="504"/>
      <c r="I7" s="503" t="s">
        <v>673</v>
      </c>
      <c r="J7" s="504"/>
      <c r="K7" s="503" t="s">
        <v>845</v>
      </c>
      <c r="L7" s="504"/>
      <c r="M7" s="10"/>
      <c r="N7" s="503" t="s">
        <v>673</v>
      </c>
      <c r="O7" s="504"/>
      <c r="P7" s="503" t="s">
        <v>773</v>
      </c>
      <c r="Q7" s="504"/>
    </row>
    <row r="8" spans="1:253" hidden="1">
      <c r="A8" s="26" t="s">
        <v>803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1206</v>
      </c>
      <c r="N8" s="22">
        <f t="shared" ref="N8:N24" si="0">L8+5</f>
        <v>45622</v>
      </c>
      <c r="O8" s="300" t="s">
        <v>1207</v>
      </c>
      <c r="P8" s="272" t="s">
        <v>39</v>
      </c>
      <c r="Q8" s="272" t="s">
        <v>39</v>
      </c>
    </row>
    <row r="9" spans="1:253" hidden="1">
      <c r="A9" s="55" t="s">
        <v>778</v>
      </c>
      <c r="B9" s="72" t="s">
        <v>1208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1209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1210</v>
      </c>
      <c r="B10" s="72" t="s">
        <v>1211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832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778</v>
      </c>
      <c r="B11" s="72" t="s">
        <v>1212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1213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1214</v>
      </c>
      <c r="B12" s="72" t="s">
        <v>1215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1216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778</v>
      </c>
      <c r="B13" s="72" t="s">
        <v>1217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1218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1219</v>
      </c>
      <c r="B14" s="72" t="s">
        <v>1220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1221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778</v>
      </c>
      <c r="B15" s="72" t="s">
        <v>1222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1223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1214</v>
      </c>
      <c r="B16" s="81" t="s">
        <v>694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695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778</v>
      </c>
      <c r="B17" s="72" t="s">
        <v>696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697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1214</v>
      </c>
      <c r="B18" s="81" t="s">
        <v>699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700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778</v>
      </c>
      <c r="B19" s="72" t="s">
        <v>701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702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1214</v>
      </c>
      <c r="B20" s="306" t="s">
        <v>703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704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35" t="s">
        <v>762</v>
      </c>
      <c r="B21" s="536"/>
      <c r="C21" s="536"/>
      <c r="D21" s="536"/>
      <c r="E21" s="536"/>
      <c r="F21" s="536"/>
      <c r="G21" s="536"/>
      <c r="H21" s="536"/>
      <c r="I21" s="536"/>
      <c r="J21" s="536"/>
      <c r="K21" s="536"/>
      <c r="L21" s="536"/>
      <c r="M21" s="536"/>
      <c r="N21" s="536"/>
      <c r="O21" s="536"/>
      <c r="P21" s="536"/>
      <c r="Q21" s="537"/>
    </row>
    <row r="22" spans="1:17" hidden="1">
      <c r="A22" s="55" t="s">
        <v>778</v>
      </c>
      <c r="B22" s="72" t="s">
        <v>1224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1225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1214</v>
      </c>
      <c r="B23" s="72" t="s">
        <v>1226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1227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778</v>
      </c>
      <c r="B24" s="72" t="s">
        <v>1228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1229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35" t="s">
        <v>725</v>
      </c>
      <c r="B25" s="536"/>
      <c r="C25" s="536"/>
      <c r="D25" s="536"/>
      <c r="E25" s="536"/>
      <c r="F25" s="536"/>
      <c r="G25" s="536"/>
      <c r="H25" s="536"/>
      <c r="I25" s="536"/>
      <c r="J25" s="536"/>
      <c r="K25" s="536"/>
      <c r="L25" s="536"/>
      <c r="M25" s="536"/>
      <c r="N25" s="536"/>
      <c r="O25" s="536"/>
      <c r="P25" s="536"/>
      <c r="Q25" s="537"/>
    </row>
    <row r="26" spans="1:17" hidden="1">
      <c r="A26" s="55" t="s">
        <v>1214</v>
      </c>
      <c r="B26" s="81" t="s">
        <v>1230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1231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1232</v>
      </c>
      <c r="B27" s="81" t="s">
        <v>1233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1234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1214</v>
      </c>
      <c r="B28" s="72" t="s">
        <v>1235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1236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778</v>
      </c>
      <c r="B29" s="66" t="s">
        <v>1237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1238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1214</v>
      </c>
      <c r="B30" s="66" t="s">
        <v>1239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1240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778</v>
      </c>
      <c r="B31" s="66" t="s">
        <v>1241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1242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1214</v>
      </c>
      <c r="B32" s="66" t="s">
        <v>715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716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778</v>
      </c>
      <c r="B33" s="66" t="s">
        <v>1243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717"/>
      <c r="L33" s="718"/>
      <c r="M33" s="718"/>
      <c r="N33" s="718"/>
      <c r="O33" s="718"/>
      <c r="P33" s="718"/>
      <c r="Q33" s="719"/>
    </row>
    <row r="34" spans="1:18" hidden="1">
      <c r="A34" s="311" t="s">
        <v>831</v>
      </c>
      <c r="B34" s="66"/>
      <c r="C34" s="67"/>
      <c r="D34" s="68"/>
      <c r="E34" s="168"/>
      <c r="F34" s="120"/>
      <c r="G34" s="678" t="s">
        <v>1244</v>
      </c>
      <c r="H34" s="680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1245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1214</v>
      </c>
      <c r="B35" s="66" t="s">
        <v>1246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1247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831</v>
      </c>
      <c r="B36" s="66" t="s">
        <v>1248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1249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1214</v>
      </c>
      <c r="B37" s="66" t="s">
        <v>1250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1251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1232</v>
      </c>
      <c r="B38" s="66" t="s">
        <v>1252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1253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1214</v>
      </c>
      <c r="B39" s="66" t="s">
        <v>1254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1255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1232</v>
      </c>
      <c r="B40" s="66" t="s">
        <v>1256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1257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1214</v>
      </c>
      <c r="B41" s="66" t="s">
        <v>1258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1259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1232</v>
      </c>
      <c r="B42" s="66" t="s">
        <v>1260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1261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1214</v>
      </c>
      <c r="B43" s="66" t="s">
        <v>1262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1263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1232</v>
      </c>
      <c r="B44" s="66" t="s">
        <v>1264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1265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1214</v>
      </c>
      <c r="B45" s="66" t="s">
        <v>1266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1267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1232</v>
      </c>
      <c r="B46" s="66" t="s">
        <v>1268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1269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1270</v>
      </c>
      <c r="B47" s="66" t="s">
        <v>1271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1272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1214</v>
      </c>
      <c r="B48" s="66" t="s">
        <v>1273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1274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1232</v>
      </c>
      <c r="B49" s="66" t="s">
        <v>1275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1276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1214</v>
      </c>
      <c r="B50" s="66" t="s">
        <v>1277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720" t="s">
        <v>144</v>
      </c>
      <c r="K50" s="721"/>
      <c r="L50" s="722"/>
      <c r="M50" s="66" t="s">
        <v>1278</v>
      </c>
      <c r="N50" s="678" t="s">
        <v>208</v>
      </c>
      <c r="O50" s="679"/>
      <c r="P50" s="679"/>
      <c r="Q50" s="680"/>
    </row>
    <row r="51" spans="1:18" hidden="1">
      <c r="A51" s="55" t="s">
        <v>1232</v>
      </c>
      <c r="B51" s="66" t="s">
        <v>1279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1280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1281</v>
      </c>
      <c r="B52" s="66" t="s">
        <v>1282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1283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1232</v>
      </c>
      <c r="B53" s="313" t="s">
        <v>1284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1285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1286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1281</v>
      </c>
      <c r="B54" s="66" t="s">
        <v>1287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1288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1270</v>
      </c>
      <c r="B55" s="66" t="s">
        <v>1289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1290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1281</v>
      </c>
      <c r="B56" s="66" t="s">
        <v>1291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1292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35" t="s">
        <v>762</v>
      </c>
      <c r="B57" s="536"/>
      <c r="C57" s="536"/>
      <c r="D57" s="536"/>
      <c r="E57" s="536"/>
      <c r="F57" s="536"/>
      <c r="G57" s="536"/>
      <c r="H57" s="536"/>
      <c r="I57" s="536"/>
      <c r="J57" s="536"/>
      <c r="K57" s="536"/>
      <c r="L57" s="536"/>
      <c r="M57" s="536"/>
      <c r="N57" s="536"/>
      <c r="O57" s="536"/>
      <c r="P57" s="536"/>
      <c r="Q57" s="537"/>
    </row>
    <row r="58" spans="1:18" hidden="1">
      <c r="A58" s="535" t="s">
        <v>725</v>
      </c>
      <c r="B58" s="536"/>
      <c r="C58" s="536"/>
      <c r="D58" s="536"/>
      <c r="E58" s="536"/>
      <c r="F58" s="536"/>
      <c r="G58" s="536"/>
      <c r="H58" s="536"/>
      <c r="I58" s="536"/>
      <c r="J58" s="536"/>
      <c r="K58" s="536"/>
      <c r="L58" s="536"/>
      <c r="M58" s="536"/>
      <c r="N58" s="536"/>
      <c r="O58" s="536"/>
      <c r="P58" s="536"/>
      <c r="Q58" s="537"/>
    </row>
    <row r="59" spans="1:18" hidden="1">
      <c r="A59" s="55" t="s">
        <v>1281</v>
      </c>
      <c r="B59" s="66" t="s">
        <v>1293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1294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35" t="s">
        <v>762</v>
      </c>
      <c r="B60" s="536"/>
      <c r="C60" s="536"/>
      <c r="D60" s="536"/>
      <c r="E60" s="536"/>
      <c r="F60" s="536"/>
      <c r="G60" s="536"/>
      <c r="H60" s="536"/>
      <c r="I60" s="536"/>
      <c r="J60" s="536"/>
      <c r="K60" s="536"/>
      <c r="L60" s="536"/>
      <c r="M60" s="536"/>
      <c r="N60" s="536"/>
      <c r="O60" s="536"/>
      <c r="P60" s="536"/>
      <c r="Q60" s="537"/>
    </row>
    <row r="61" spans="1:18">
      <c r="A61" s="55" t="s">
        <v>1281</v>
      </c>
      <c r="B61" s="66" t="s">
        <v>1295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1296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1297</v>
      </c>
      <c r="B62" s="66" t="s">
        <v>1298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1299</v>
      </c>
      <c r="N62" s="120">
        <f t="shared" si="63"/>
        <v>45989</v>
      </c>
      <c r="O62" s="300" t="s">
        <v>1207</v>
      </c>
      <c r="P62" s="272" t="s">
        <v>39</v>
      </c>
      <c r="Q62" s="272" t="s">
        <v>39</v>
      </c>
    </row>
    <row r="63" spans="1:18">
      <c r="A63" s="535" t="s">
        <v>725</v>
      </c>
      <c r="B63" s="536"/>
      <c r="C63" s="536"/>
      <c r="D63" s="536"/>
      <c r="E63" s="536"/>
      <c r="F63" s="536"/>
      <c r="G63" s="536"/>
      <c r="H63" s="536"/>
      <c r="I63" s="536"/>
      <c r="J63" s="536"/>
      <c r="K63" s="536"/>
      <c r="L63" s="536"/>
      <c r="M63" s="536"/>
      <c r="N63" s="536"/>
      <c r="O63" s="536"/>
      <c r="P63" s="536"/>
      <c r="Q63" s="537"/>
    </row>
    <row r="64" spans="1:18">
      <c r="A64" s="136" t="s">
        <v>1281</v>
      </c>
      <c r="B64" s="131" t="s">
        <v>1300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1301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35" t="s">
        <v>762</v>
      </c>
      <c r="B65" s="536"/>
      <c r="C65" s="536"/>
      <c r="D65" s="536"/>
      <c r="E65" s="536"/>
      <c r="F65" s="536"/>
      <c r="G65" s="536"/>
      <c r="H65" s="536"/>
      <c r="I65" s="536"/>
      <c r="J65" s="536"/>
      <c r="K65" s="536"/>
      <c r="L65" s="536"/>
      <c r="M65" s="536"/>
      <c r="N65" s="536"/>
      <c r="O65" s="536"/>
      <c r="P65" s="536"/>
      <c r="Q65" s="537"/>
    </row>
    <row r="66" spans="1:19">
      <c r="A66" s="136" t="s">
        <v>1281</v>
      </c>
      <c r="B66" s="66" t="s">
        <v>1302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1303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71" t="s">
        <v>1304</v>
      </c>
      <c r="C68" s="571"/>
      <c r="D68" s="571"/>
      <c r="E68" s="571"/>
      <c r="F68" s="571"/>
      <c r="G68" s="571"/>
      <c r="H68" s="571"/>
      <c r="I68" s="571"/>
      <c r="J68" s="571"/>
      <c r="K68" s="571"/>
      <c r="L68" s="571"/>
      <c r="M68" s="571"/>
      <c r="N68" s="571"/>
      <c r="O68" s="6"/>
      <c r="P68" s="6"/>
      <c r="Q68" s="6"/>
      <c r="R68" s="6"/>
      <c r="S68" s="6"/>
    </row>
    <row r="69" spans="1:19" ht="16.2">
      <c r="A69" s="31" t="s">
        <v>474</v>
      </c>
      <c r="B69" s="639" t="s">
        <v>1305</v>
      </c>
      <c r="C69" s="639"/>
      <c r="D69" s="639"/>
      <c r="E69" s="639"/>
      <c r="F69" s="639"/>
      <c r="G69" s="639"/>
      <c r="H69" s="639"/>
      <c r="I69" s="639"/>
      <c r="J69" s="639"/>
      <c r="K69" s="639"/>
      <c r="L69" s="639"/>
      <c r="M69" s="639"/>
      <c r="N69" s="639"/>
      <c r="O69" s="6"/>
      <c r="P69" s="6"/>
      <c r="Q69" s="6"/>
      <c r="R69" s="6"/>
      <c r="S69" s="6"/>
    </row>
    <row r="70" spans="1:19" ht="16.2">
      <c r="A70" s="31" t="s">
        <v>473</v>
      </c>
      <c r="B70" s="639" t="s">
        <v>1306</v>
      </c>
      <c r="C70" s="639"/>
      <c r="D70" s="639"/>
      <c r="E70" s="639"/>
      <c r="F70" s="639"/>
      <c r="G70" s="639"/>
      <c r="H70" s="639"/>
      <c r="I70" s="639"/>
      <c r="J70" s="639"/>
      <c r="K70" s="639"/>
      <c r="L70" s="639"/>
      <c r="M70" s="639"/>
      <c r="N70" s="639"/>
      <c r="O70" s="6"/>
      <c r="P70" s="6"/>
      <c r="Q70" s="6"/>
      <c r="R70" s="6"/>
      <c r="S70" s="6"/>
    </row>
    <row r="71" spans="1:19" ht="16.2">
      <c r="A71" s="31" t="s">
        <v>593</v>
      </c>
      <c r="B71" s="639" t="s">
        <v>658</v>
      </c>
      <c r="C71" s="639"/>
      <c r="D71" s="639"/>
      <c r="E71" s="639"/>
      <c r="F71" s="639"/>
      <c r="G71" s="639"/>
      <c r="H71" s="639"/>
      <c r="I71" s="639"/>
      <c r="J71" s="639"/>
      <c r="K71" s="639"/>
      <c r="L71" s="639"/>
      <c r="M71" s="639"/>
      <c r="N71" s="639"/>
      <c r="O71" s="6"/>
      <c r="P71" s="6"/>
      <c r="Q71" s="6"/>
      <c r="R71" s="6"/>
      <c r="S71" s="6"/>
    </row>
    <row r="72" spans="1:19" ht="16.2">
      <c r="A72" s="31" t="s">
        <v>594</v>
      </c>
      <c r="B72" s="486" t="s">
        <v>712</v>
      </c>
      <c r="C72" s="487"/>
      <c r="D72" s="487"/>
      <c r="E72" s="487"/>
      <c r="F72" s="487"/>
      <c r="G72" s="487"/>
      <c r="H72" s="487"/>
      <c r="I72" s="487"/>
      <c r="J72" s="487"/>
      <c r="K72" s="487"/>
      <c r="L72" s="487"/>
      <c r="M72" s="487"/>
      <c r="N72" s="488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21:Q21"/>
    <mergeCell ref="A25:Q25"/>
    <mergeCell ref="K33:Q33"/>
    <mergeCell ref="G34:H34"/>
    <mergeCell ref="J50:L50"/>
    <mergeCell ref="N50:Q50"/>
    <mergeCell ref="A57:Q57"/>
    <mergeCell ref="A58:Q58"/>
    <mergeCell ref="A60:Q60"/>
    <mergeCell ref="A63:Q63"/>
    <mergeCell ref="A65:Q65"/>
    <mergeCell ref="B68:N68"/>
    <mergeCell ref="B69:N69"/>
    <mergeCell ref="B70:N70"/>
    <mergeCell ref="B71:N71"/>
    <mergeCell ref="B72:N7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C53" sqref="C53:J53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</row>
    <row r="2" spans="1:250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89" t="s">
        <v>1307</v>
      </c>
      <c r="B4" s="589"/>
      <c r="C4" s="589"/>
      <c r="D4" s="589"/>
      <c r="E4" s="589"/>
      <c r="F4" s="589"/>
      <c r="G4" s="589"/>
      <c r="H4" s="589"/>
      <c r="I4" s="589"/>
      <c r="J4" s="589"/>
      <c r="K4" s="589"/>
      <c r="L4" s="589"/>
      <c r="M4" s="589"/>
      <c r="N4" s="589"/>
      <c r="O4" s="589"/>
    </row>
    <row r="5" spans="1:250">
      <c r="A5" s="9" t="s">
        <v>4</v>
      </c>
      <c r="B5" s="9" t="s">
        <v>5</v>
      </c>
      <c r="C5" s="650" t="s">
        <v>765</v>
      </c>
      <c r="D5" s="651"/>
      <c r="E5" s="650" t="s">
        <v>765</v>
      </c>
      <c r="F5" s="651"/>
      <c r="G5" s="510" t="s">
        <v>1205</v>
      </c>
      <c r="H5" s="511"/>
      <c r="I5" s="510" t="s">
        <v>668</v>
      </c>
      <c r="J5" s="511"/>
      <c r="K5" s="9" t="s">
        <v>5</v>
      </c>
      <c r="L5" s="552" t="s">
        <v>1308</v>
      </c>
      <c r="M5" s="534"/>
      <c r="N5" s="552" t="s">
        <v>401</v>
      </c>
      <c r="O5" s="503"/>
      <c r="P5" s="510" t="s">
        <v>1205</v>
      </c>
      <c r="Q5" s="511"/>
      <c r="R5" s="650" t="s">
        <v>765</v>
      </c>
      <c r="S5" s="651"/>
    </row>
    <row r="6" spans="1:250">
      <c r="A6" s="10" t="s">
        <v>13</v>
      </c>
      <c r="B6" s="10" t="s">
        <v>14</v>
      </c>
      <c r="C6" s="534" t="s">
        <v>1309</v>
      </c>
      <c r="D6" s="534"/>
      <c r="E6" s="534" t="s">
        <v>1310</v>
      </c>
      <c r="F6" s="534"/>
      <c r="G6" s="534" t="s">
        <v>594</v>
      </c>
      <c r="H6" s="534"/>
      <c r="I6" s="503" t="s">
        <v>672</v>
      </c>
      <c r="J6" s="504"/>
      <c r="K6" s="10" t="s">
        <v>14</v>
      </c>
      <c r="L6" s="534" t="s">
        <v>249</v>
      </c>
      <c r="M6" s="534"/>
      <c r="N6" s="534" t="s">
        <v>248</v>
      </c>
      <c r="O6" s="503"/>
      <c r="P6" s="534" t="s">
        <v>594</v>
      </c>
      <c r="Q6" s="534"/>
      <c r="R6" s="534" t="s">
        <v>1309</v>
      </c>
      <c r="S6" s="534"/>
    </row>
    <row r="7" spans="1:250">
      <c r="A7" s="14"/>
      <c r="B7" s="98"/>
      <c r="C7" s="544" t="s">
        <v>22</v>
      </c>
      <c r="D7" s="544"/>
      <c r="E7" s="544" t="s">
        <v>22</v>
      </c>
      <c r="F7" s="544"/>
      <c r="G7" s="544" t="s">
        <v>22</v>
      </c>
      <c r="H7" s="544"/>
      <c r="I7" s="544" t="s">
        <v>22</v>
      </c>
      <c r="J7" s="544"/>
      <c r="K7" s="98"/>
      <c r="L7" s="544" t="s">
        <v>22</v>
      </c>
      <c r="M7" s="544"/>
      <c r="N7" s="544" t="s">
        <v>22</v>
      </c>
      <c r="O7" s="726"/>
      <c r="P7" s="544" t="s">
        <v>22</v>
      </c>
      <c r="Q7" s="544"/>
      <c r="R7" s="544" t="s">
        <v>22</v>
      </c>
      <c r="S7" s="544"/>
    </row>
    <row r="8" spans="1:250" ht="26.4">
      <c r="A8" s="14"/>
      <c r="B8" s="143"/>
      <c r="C8" s="259" t="s">
        <v>1311</v>
      </c>
      <c r="D8" s="259" t="s">
        <v>1312</v>
      </c>
      <c r="E8" s="259" t="s">
        <v>1313</v>
      </c>
      <c r="F8" s="259" t="s">
        <v>1314</v>
      </c>
      <c r="G8" s="259" t="s">
        <v>1315</v>
      </c>
      <c r="H8" s="259" t="s">
        <v>1316</v>
      </c>
      <c r="I8" s="17" t="s">
        <v>1317</v>
      </c>
      <c r="J8" s="17" t="s">
        <v>1318</v>
      </c>
      <c r="K8" s="10"/>
      <c r="L8" s="17" t="s">
        <v>32</v>
      </c>
      <c r="M8" s="17" t="s">
        <v>1319</v>
      </c>
      <c r="N8" s="17" t="s">
        <v>1320</v>
      </c>
      <c r="O8" s="287" t="s">
        <v>1321</v>
      </c>
      <c r="P8" s="17" t="s">
        <v>1322</v>
      </c>
      <c r="Q8" s="259" t="s">
        <v>1323</v>
      </c>
      <c r="R8" s="259" t="s">
        <v>1311</v>
      </c>
      <c r="S8" s="259" t="s">
        <v>1312</v>
      </c>
    </row>
    <row r="9" spans="1:250" s="284" customFormat="1" ht="15" hidden="1" customHeight="1">
      <c r="A9" s="177" t="s">
        <v>813</v>
      </c>
      <c r="B9" s="288" t="s">
        <v>1324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1325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776</v>
      </c>
      <c r="B10" s="290" t="s">
        <v>1326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1327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1297</v>
      </c>
      <c r="B11" s="291" t="s">
        <v>720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719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813</v>
      </c>
      <c r="B12" s="288" t="s">
        <v>1328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1329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776</v>
      </c>
      <c r="B13" s="290" t="s">
        <v>1330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1331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1297</v>
      </c>
      <c r="B14" s="291" t="s">
        <v>729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728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813</v>
      </c>
      <c r="B15" s="288" t="s">
        <v>1332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1333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776</v>
      </c>
      <c r="B16" s="290" t="s">
        <v>1334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1335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1297</v>
      </c>
      <c r="B17" s="291" t="s">
        <v>733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732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813</v>
      </c>
      <c r="B18" s="288" t="s">
        <v>1336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1337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776</v>
      </c>
      <c r="B19" s="290" t="s">
        <v>1338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1339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1297</v>
      </c>
      <c r="B20" s="291" t="s">
        <v>739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738</v>
      </c>
      <c r="L20" s="168">
        <f t="shared" si="52"/>
        <v>46107</v>
      </c>
      <c r="M20" s="89" t="s">
        <v>1340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813</v>
      </c>
      <c r="B21" s="123" t="s">
        <v>1341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1342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776</v>
      </c>
      <c r="B22" s="290" t="s">
        <v>1343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1344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1297</v>
      </c>
      <c r="B23" s="291" t="s">
        <v>745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744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813</v>
      </c>
      <c r="B24" s="288" t="s">
        <v>1345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1346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776</v>
      </c>
      <c r="B25" s="288" t="s">
        <v>1347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1348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1297</v>
      </c>
      <c r="B26" s="291" t="s">
        <v>751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750</v>
      </c>
      <c r="L26" s="727" t="s">
        <v>1349</v>
      </c>
      <c r="M26" s="728"/>
      <c r="N26" s="729" t="s">
        <v>1350</v>
      </c>
      <c r="O26" s="730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1351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750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813</v>
      </c>
      <c r="B28" s="288" t="s">
        <v>1352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1353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776</v>
      </c>
      <c r="B29" s="288" t="s">
        <v>1354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1355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1351</v>
      </c>
      <c r="B30" s="290" t="s">
        <v>1356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1357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1358</v>
      </c>
      <c r="P30" s="168">
        <v>46179</v>
      </c>
      <c r="Q30" s="73" t="s">
        <v>1359</v>
      </c>
      <c r="R30" s="483" t="s">
        <v>1360</v>
      </c>
      <c r="S30" s="485"/>
      <c r="T30" s="292" t="s">
        <v>1361</v>
      </c>
    </row>
    <row r="31" spans="1:20" s="284" customFormat="1" ht="15" hidden="1" customHeight="1">
      <c r="A31" s="177" t="s">
        <v>813</v>
      </c>
      <c r="B31" s="288" t="s">
        <v>777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1362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776</v>
      </c>
      <c r="B32" s="288" t="s">
        <v>1363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1364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483" t="s">
        <v>1365</v>
      </c>
      <c r="D33" s="484"/>
      <c r="E33" s="484"/>
      <c r="F33" s="484"/>
      <c r="G33" s="484"/>
      <c r="H33" s="484"/>
      <c r="I33" s="484"/>
      <c r="J33" s="485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1232</v>
      </c>
      <c r="B34" s="294"/>
      <c r="C34" s="723" t="s">
        <v>1366</v>
      </c>
      <c r="D34" s="724"/>
      <c r="E34" s="724"/>
      <c r="F34" s="724"/>
      <c r="G34" s="724"/>
      <c r="H34" s="724"/>
      <c r="I34" s="724"/>
      <c r="J34" s="725"/>
      <c r="K34" s="295" t="s">
        <v>1367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813</v>
      </c>
      <c r="B35" s="102" t="s">
        <v>783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1368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776</v>
      </c>
      <c r="B36" s="123" t="s">
        <v>1369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1370</v>
      </c>
      <c r="K36" s="103" t="s">
        <v>1371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1372</v>
      </c>
      <c r="Q36" s="168"/>
      <c r="R36" s="168"/>
      <c r="S36" s="168"/>
    </row>
    <row r="37" spans="1:20" s="284" customFormat="1" ht="15" hidden="1" customHeight="1">
      <c r="A37" s="181" t="s">
        <v>785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1373</v>
      </c>
      <c r="L37" s="495" t="s">
        <v>1374</v>
      </c>
      <c r="M37" s="496"/>
      <c r="N37" s="495" t="s">
        <v>1375</v>
      </c>
      <c r="O37" s="496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1232</v>
      </c>
      <c r="B38" s="102" t="s">
        <v>1376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1377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813</v>
      </c>
      <c r="B39" s="102" t="s">
        <v>787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1378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1372</v>
      </c>
      <c r="Q39" s="168"/>
      <c r="R39" s="168"/>
      <c r="S39" s="168"/>
    </row>
    <row r="40" spans="1:20" s="284" customFormat="1" ht="15" hidden="1" customHeight="1">
      <c r="A40" s="183" t="s">
        <v>776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1379</v>
      </c>
      <c r="L40" s="495" t="s">
        <v>1380</v>
      </c>
      <c r="M40" s="496"/>
      <c r="N40" s="495" t="s">
        <v>1381</v>
      </c>
      <c r="O40" s="496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785</v>
      </c>
      <c r="B41" s="102" t="s">
        <v>1382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1383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2186</v>
      </c>
      <c r="B42" s="102" t="s">
        <v>1384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1385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2187</v>
      </c>
      <c r="B43" s="103" t="s">
        <v>1386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1387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2188</v>
      </c>
      <c r="B44" s="103" t="s">
        <v>1388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1389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2186</v>
      </c>
      <c r="B45" s="103" t="s">
        <v>1390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1391</v>
      </c>
      <c r="L45" s="483" t="s">
        <v>2193</v>
      </c>
      <c r="M45" s="485"/>
      <c r="N45" s="483" t="s">
        <v>2226</v>
      </c>
      <c r="O45" s="485"/>
      <c r="P45" s="23" t="s">
        <v>39</v>
      </c>
      <c r="Q45" s="23" t="s">
        <v>39</v>
      </c>
      <c r="R45" s="23" t="s">
        <v>39</v>
      </c>
      <c r="S45" s="23" t="s">
        <v>39</v>
      </c>
      <c r="T45" s="441" t="s">
        <v>2194</v>
      </c>
    </row>
    <row r="46" spans="1:20" s="284" customFormat="1" ht="15" hidden="1" customHeight="1">
      <c r="A46" s="500" t="s">
        <v>725</v>
      </c>
      <c r="B46" s="501"/>
      <c r="C46" s="501"/>
      <c r="D46" s="501"/>
      <c r="E46" s="501"/>
      <c r="F46" s="501"/>
      <c r="G46" s="501"/>
      <c r="H46" s="501"/>
      <c r="I46" s="501"/>
      <c r="J46" s="501"/>
      <c r="K46" s="501"/>
      <c r="L46" s="501"/>
      <c r="M46" s="501"/>
      <c r="N46" s="501"/>
      <c r="O46" s="501"/>
      <c r="P46" s="501"/>
      <c r="Q46" s="501"/>
      <c r="R46" s="501"/>
      <c r="S46" s="502"/>
    </row>
    <row r="47" spans="1:20" s="285" customFormat="1" ht="15" hidden="1" customHeight="1">
      <c r="A47" s="177" t="s">
        <v>2187</v>
      </c>
      <c r="B47" s="103" t="s">
        <v>1392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1370</v>
      </c>
      <c r="K47" s="103" t="s">
        <v>1393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2188</v>
      </c>
      <c r="B48" s="103" t="s">
        <v>1394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1395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1232</v>
      </c>
      <c r="B49" s="103" t="s">
        <v>1396</v>
      </c>
      <c r="C49" s="640" t="s">
        <v>2065</v>
      </c>
      <c r="D49" s="641"/>
      <c r="E49" s="641"/>
      <c r="F49" s="641"/>
      <c r="G49" s="641"/>
      <c r="H49" s="641"/>
      <c r="I49" s="641"/>
      <c r="J49" s="642"/>
      <c r="K49" s="103" t="s">
        <v>1397</v>
      </c>
      <c r="L49" s="640" t="s">
        <v>2065</v>
      </c>
      <c r="M49" s="641"/>
      <c r="N49" s="641"/>
      <c r="O49" s="641"/>
      <c r="P49" s="641"/>
      <c r="Q49" s="641"/>
      <c r="R49" s="641"/>
      <c r="S49" s="642"/>
    </row>
    <row r="50" spans="1:21" hidden="1">
      <c r="A50" s="177" t="s">
        <v>2187</v>
      </c>
      <c r="B50" s="103" t="s">
        <v>1398</v>
      </c>
      <c r="C50" s="657" t="s">
        <v>2274</v>
      </c>
      <c r="D50" s="658"/>
      <c r="E50" s="658"/>
      <c r="F50" s="658"/>
      <c r="G50" s="658"/>
      <c r="H50" s="658"/>
      <c r="I50" s="658"/>
      <c r="J50" s="659"/>
      <c r="K50" s="103" t="s">
        <v>2286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 hidden="1">
      <c r="A51" s="500" t="s">
        <v>725</v>
      </c>
      <c r="B51" s="501"/>
      <c r="C51" s="501"/>
      <c r="D51" s="501"/>
      <c r="E51" s="501"/>
      <c r="F51" s="501"/>
      <c r="G51" s="501"/>
      <c r="H51" s="501"/>
      <c r="I51" s="501"/>
      <c r="J51" s="501"/>
      <c r="K51" s="501"/>
      <c r="L51" s="501"/>
      <c r="M51" s="501"/>
      <c r="N51" s="501"/>
      <c r="O51" s="501"/>
      <c r="P51" s="501"/>
      <c r="Q51" s="501"/>
      <c r="R51" s="501"/>
      <c r="S51" s="502"/>
    </row>
    <row r="52" spans="1:21" s="285" customFormat="1" ht="15" customHeight="1">
      <c r="A52" s="177" t="s">
        <v>2188</v>
      </c>
      <c r="B52" s="103" t="s">
        <v>2436</v>
      </c>
      <c r="C52" s="657" t="s">
        <v>2274</v>
      </c>
      <c r="D52" s="658"/>
      <c r="E52" s="658"/>
      <c r="F52" s="658"/>
      <c r="G52" s="658"/>
      <c r="H52" s="658"/>
      <c r="I52" s="658"/>
      <c r="J52" s="659"/>
      <c r="K52" s="103" t="s">
        <v>2437</v>
      </c>
      <c r="L52" s="278">
        <v>46303</v>
      </c>
      <c r="M52" s="278">
        <f t="shared" si="123"/>
        <v>46304</v>
      </c>
      <c r="N52" s="23" t="s">
        <v>2438</v>
      </c>
      <c r="O52" s="23" t="s">
        <v>2439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2186</v>
      </c>
      <c r="B53" s="103" t="s">
        <v>2098</v>
      </c>
      <c r="C53" s="640" t="s">
        <v>2065</v>
      </c>
      <c r="D53" s="641"/>
      <c r="E53" s="641"/>
      <c r="F53" s="641"/>
      <c r="G53" s="641"/>
      <c r="H53" s="641"/>
      <c r="I53" s="641"/>
      <c r="J53" s="642"/>
      <c r="K53" s="103" t="s">
        <v>2099</v>
      </c>
      <c r="L53" s="640" t="s">
        <v>2065</v>
      </c>
      <c r="M53" s="641"/>
      <c r="N53" s="641"/>
      <c r="O53" s="641"/>
      <c r="P53" s="641"/>
      <c r="Q53" s="641"/>
      <c r="R53" s="641"/>
      <c r="S53" s="642"/>
    </row>
    <row r="54" spans="1:21">
      <c r="A54" s="285"/>
      <c r="B54" s="440"/>
      <c r="C54" s="436"/>
      <c r="D54" s="436"/>
      <c r="E54" s="436"/>
      <c r="F54" s="436"/>
      <c r="G54" s="436"/>
      <c r="H54" s="436"/>
      <c r="I54" s="436"/>
      <c r="J54" s="436"/>
      <c r="K54" s="440"/>
      <c r="L54" s="436"/>
      <c r="M54" s="436"/>
      <c r="N54" s="436"/>
      <c r="O54" s="436"/>
      <c r="P54" s="436"/>
      <c r="Q54" s="436"/>
      <c r="R54" s="436"/>
      <c r="S54" s="436"/>
    </row>
    <row r="55" spans="1:21" ht="16.2">
      <c r="A55" s="297" t="s">
        <v>160</v>
      </c>
      <c r="B55" s="571" t="s">
        <v>1399</v>
      </c>
      <c r="C55" s="571"/>
      <c r="D55" s="571"/>
      <c r="E55" s="571"/>
      <c r="F55" s="571"/>
      <c r="G55" s="571"/>
      <c r="H55" s="571"/>
      <c r="I55" s="571"/>
      <c r="J55" s="571"/>
      <c r="K55" s="571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60" t="s">
        <v>1400</v>
      </c>
      <c r="C56" s="660"/>
      <c r="D56" s="660"/>
      <c r="E56" s="660"/>
      <c r="F56" s="660"/>
      <c r="G56" s="660"/>
      <c r="H56" s="660"/>
      <c r="I56" s="660"/>
      <c r="J56" s="660"/>
      <c r="K56" s="660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1401</v>
      </c>
      <c r="B57" s="573" t="s">
        <v>836</v>
      </c>
      <c r="C57" s="573"/>
      <c r="D57" s="573"/>
      <c r="E57" s="573"/>
      <c r="F57" s="573"/>
      <c r="G57" s="573"/>
      <c r="H57" s="573"/>
      <c r="I57" s="573"/>
      <c r="J57" s="573"/>
      <c r="K57" s="573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1402</v>
      </c>
      <c r="B58" s="573" t="s">
        <v>1403</v>
      </c>
      <c r="C58" s="573"/>
      <c r="D58" s="573"/>
      <c r="E58" s="573"/>
      <c r="F58" s="573"/>
      <c r="G58" s="573"/>
      <c r="H58" s="573"/>
      <c r="I58" s="573"/>
      <c r="J58" s="573"/>
      <c r="K58" s="573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659</v>
      </c>
      <c r="B59" s="573" t="s">
        <v>1404</v>
      </c>
      <c r="C59" s="573"/>
      <c r="D59" s="573"/>
      <c r="E59" s="573"/>
      <c r="F59" s="573"/>
      <c r="G59" s="573"/>
      <c r="H59" s="573"/>
      <c r="I59" s="573"/>
      <c r="J59" s="573"/>
      <c r="K59" s="573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672</v>
      </c>
      <c r="B60" s="573" t="s">
        <v>1405</v>
      </c>
      <c r="C60" s="573"/>
      <c r="D60" s="573"/>
      <c r="E60" s="573"/>
      <c r="F60" s="573"/>
      <c r="G60" s="573"/>
      <c r="H60" s="573"/>
      <c r="I60" s="573"/>
      <c r="J60" s="573"/>
      <c r="K60" s="573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73" t="s">
        <v>1406</v>
      </c>
      <c r="C61" s="573"/>
      <c r="D61" s="573"/>
      <c r="E61" s="573"/>
      <c r="F61" s="573"/>
      <c r="G61" s="573"/>
      <c r="H61" s="573"/>
      <c r="I61" s="573"/>
      <c r="J61" s="573"/>
      <c r="K61" s="573"/>
    </row>
  </sheetData>
  <mergeCells count="53">
    <mergeCell ref="B1:O1"/>
    <mergeCell ref="B2:O2"/>
    <mergeCell ref="A4:O4"/>
    <mergeCell ref="C5:D5"/>
    <mergeCell ref="E5:F5"/>
    <mergeCell ref="G5:H5"/>
    <mergeCell ref="I5:J5"/>
    <mergeCell ref="L5:M5"/>
    <mergeCell ref="N5:O5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C7:D7"/>
    <mergeCell ref="E7:F7"/>
    <mergeCell ref="G7:H7"/>
    <mergeCell ref="I7:J7"/>
    <mergeCell ref="L7:M7"/>
    <mergeCell ref="N7:O7"/>
    <mergeCell ref="P7:Q7"/>
    <mergeCell ref="R7:S7"/>
    <mergeCell ref="L26:M26"/>
    <mergeCell ref="N26:O26"/>
    <mergeCell ref="R30:S30"/>
    <mergeCell ref="C33:J33"/>
    <mergeCell ref="C34:J34"/>
    <mergeCell ref="L37:M37"/>
    <mergeCell ref="N37:O37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B57:K57"/>
    <mergeCell ref="B58:K58"/>
    <mergeCell ref="B59:K59"/>
    <mergeCell ref="B60:K60"/>
    <mergeCell ref="B61:K61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topLeftCell="A4" zoomScaleNormal="100" workbookViewId="0">
      <selection activeCell="K31" sqref="K31"/>
    </sheetView>
  </sheetViews>
  <sheetFormatPr defaultColWidth="9" defaultRowHeight="15.6"/>
  <cols>
    <col min="1" max="1" width="16.59765625" customWidth="1"/>
    <col min="11" max="11" width="12.69921875" bestFit="1" customWidth="1"/>
  </cols>
  <sheetData>
    <row r="1" spans="1:243" ht="44.85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</row>
    <row r="2" spans="1:243" ht="17.399999999999999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44" t="s">
        <v>1407</v>
      </c>
      <c r="B4" s="644"/>
      <c r="C4" s="644"/>
      <c r="D4" s="644"/>
      <c r="E4" s="644"/>
      <c r="F4" s="644"/>
      <c r="G4" s="644"/>
      <c r="H4" s="644"/>
      <c r="I4" s="644"/>
      <c r="J4" s="644"/>
      <c r="K4" s="644"/>
      <c r="L4" s="644"/>
      <c r="M4" s="644"/>
      <c r="N4" s="644"/>
      <c r="O4" s="644"/>
      <c r="P4" s="644"/>
      <c r="Q4" s="644"/>
    </row>
    <row r="5" spans="1:243" s="94" customFormat="1" ht="15" customHeight="1">
      <c r="A5" s="9" t="s">
        <v>4</v>
      </c>
      <c r="B5" s="9" t="s">
        <v>5</v>
      </c>
      <c r="C5" s="532" t="s">
        <v>468</v>
      </c>
      <c r="D5" s="532"/>
      <c r="E5" s="731" t="s">
        <v>1408</v>
      </c>
      <c r="F5" s="732"/>
      <c r="G5" s="546" t="s">
        <v>1409</v>
      </c>
      <c r="H5" s="612"/>
      <c r="I5" s="11" t="s">
        <v>5</v>
      </c>
      <c r="J5" s="532" t="s">
        <v>468</v>
      </c>
      <c r="K5" s="532"/>
      <c r="L5" s="731" t="s">
        <v>1408</v>
      </c>
      <c r="M5" s="732"/>
    </row>
    <row r="6" spans="1:243" s="94" customFormat="1" ht="15" customHeight="1">
      <c r="A6" s="10" t="s">
        <v>13</v>
      </c>
      <c r="B6" s="10" t="s">
        <v>14</v>
      </c>
      <c r="C6" s="524" t="s">
        <v>473</v>
      </c>
      <c r="D6" s="549"/>
      <c r="E6" s="524" t="s">
        <v>1410</v>
      </c>
      <c r="F6" s="549"/>
      <c r="G6" s="503" t="s">
        <v>1411</v>
      </c>
      <c r="H6" s="504"/>
      <c r="I6" s="10" t="s">
        <v>14</v>
      </c>
      <c r="J6" s="524" t="s">
        <v>473</v>
      </c>
      <c r="K6" s="549"/>
      <c r="L6" s="524" t="s">
        <v>1410</v>
      </c>
      <c r="M6" s="549"/>
    </row>
    <row r="7" spans="1:243" s="94" customFormat="1" ht="15" customHeight="1">
      <c r="A7" s="14"/>
      <c r="B7" s="98"/>
      <c r="C7" s="524" t="s">
        <v>22</v>
      </c>
      <c r="D7" s="549"/>
      <c r="E7" s="524" t="s">
        <v>22</v>
      </c>
      <c r="F7" s="549"/>
      <c r="G7" s="524" t="s">
        <v>22</v>
      </c>
      <c r="H7" s="549"/>
      <c r="I7" s="10"/>
      <c r="J7" s="524" t="s">
        <v>22</v>
      </c>
      <c r="K7" s="549"/>
      <c r="L7" s="524" t="s">
        <v>22</v>
      </c>
      <c r="M7" s="549"/>
    </row>
    <row r="8" spans="1:243" s="94" customFormat="1" ht="26.1" customHeight="1">
      <c r="A8" s="10"/>
      <c r="B8" s="10"/>
      <c r="C8" s="144" t="s">
        <v>1412</v>
      </c>
      <c r="D8" s="144" t="s">
        <v>1413</v>
      </c>
      <c r="E8" s="144" t="s">
        <v>1414</v>
      </c>
      <c r="F8" s="144" t="s">
        <v>1415</v>
      </c>
      <c r="G8" s="144" t="s">
        <v>1416</v>
      </c>
      <c r="H8" s="144" t="s">
        <v>1417</v>
      </c>
      <c r="I8" s="10"/>
      <c r="J8" s="144" t="s">
        <v>1412</v>
      </c>
      <c r="K8" s="144" t="s">
        <v>1413</v>
      </c>
      <c r="L8" s="144" t="s">
        <v>1414</v>
      </c>
      <c r="M8" s="144" t="s">
        <v>1415</v>
      </c>
    </row>
    <row r="9" spans="1:243" s="94" customFormat="1" ht="15" hidden="1" customHeight="1">
      <c r="A9" s="177" t="s">
        <v>1418</v>
      </c>
      <c r="B9" s="279" t="s">
        <v>1419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1420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79" t="s">
        <v>208</v>
      </c>
      <c r="B10" s="736"/>
      <c r="C10" s="736"/>
      <c r="D10" s="736"/>
      <c r="E10" s="736"/>
      <c r="F10" s="736"/>
      <c r="G10" s="736"/>
      <c r="H10" s="736"/>
      <c r="I10" s="736"/>
      <c r="J10" s="736"/>
      <c r="K10" s="736"/>
      <c r="L10" s="736"/>
      <c r="M10" s="736"/>
      <c r="N10" s="75"/>
      <c r="O10" s="154"/>
      <c r="P10" s="148"/>
    </row>
    <row r="11" spans="1:243" s="94" customFormat="1" hidden="1">
      <c r="A11" s="177" t="s">
        <v>1418</v>
      </c>
      <c r="B11" s="141" t="s">
        <v>1421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1422</v>
      </c>
      <c r="J11" s="737" t="s">
        <v>1423</v>
      </c>
      <c r="K11" s="737"/>
      <c r="L11" s="737"/>
      <c r="M11" s="737"/>
      <c r="N11" s="75"/>
      <c r="O11" s="154"/>
      <c r="P11" s="148"/>
    </row>
    <row r="12" spans="1:243" s="94" customFormat="1" ht="15" hidden="1" customHeight="1">
      <c r="A12" s="177" t="s">
        <v>1418</v>
      </c>
      <c r="B12" s="279" t="s">
        <v>1424</v>
      </c>
      <c r="C12" s="738" t="s">
        <v>208</v>
      </c>
      <c r="D12" s="738"/>
      <c r="E12" s="738"/>
      <c r="F12" s="738"/>
      <c r="G12" s="738"/>
      <c r="H12" s="738"/>
      <c r="I12" s="279" t="s">
        <v>1425</v>
      </c>
      <c r="J12" s="738" t="s">
        <v>208</v>
      </c>
      <c r="K12" s="738"/>
      <c r="L12" s="738"/>
      <c r="M12" s="738"/>
      <c r="N12" s="75"/>
      <c r="O12" s="154"/>
      <c r="P12" s="148"/>
    </row>
    <row r="13" spans="1:243" s="94" customFormat="1" ht="15" hidden="1" customHeight="1">
      <c r="A13" s="177" t="s">
        <v>1418</v>
      </c>
      <c r="B13" s="279" t="s">
        <v>1426</v>
      </c>
      <c r="C13" s="738" t="s">
        <v>208</v>
      </c>
      <c r="D13" s="738"/>
      <c r="E13" s="738"/>
      <c r="F13" s="738"/>
      <c r="G13" s="738"/>
      <c r="H13" s="738"/>
      <c r="I13" s="279" t="s">
        <v>1427</v>
      </c>
      <c r="J13" s="738" t="s">
        <v>208</v>
      </c>
      <c r="K13" s="738"/>
      <c r="L13" s="738"/>
      <c r="M13" s="738"/>
      <c r="N13" s="75"/>
      <c r="O13" s="154"/>
      <c r="P13" s="148"/>
    </row>
    <row r="14" spans="1:243" s="94" customFormat="1" ht="15" hidden="1" customHeight="1">
      <c r="A14" s="178" t="s">
        <v>1428</v>
      </c>
      <c r="B14" s="280" t="s">
        <v>1429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1430</v>
      </c>
      <c r="J14" s="737" t="s">
        <v>1431</v>
      </c>
      <c r="K14" s="737"/>
      <c r="L14" s="737"/>
      <c r="M14" s="737"/>
      <c r="N14" s="75"/>
      <c r="O14" s="154"/>
      <c r="P14" s="148"/>
    </row>
    <row r="15" spans="1:243" s="94" customFormat="1" ht="15" hidden="1" customHeight="1">
      <c r="A15" s="177" t="s">
        <v>1418</v>
      </c>
      <c r="B15" s="281" t="s">
        <v>1432</v>
      </c>
      <c r="C15" s="598" t="s">
        <v>208</v>
      </c>
      <c r="D15" s="599"/>
      <c r="E15" s="599"/>
      <c r="F15" s="599"/>
      <c r="G15" s="599"/>
      <c r="H15" s="600"/>
      <c r="I15" s="281" t="s">
        <v>1433</v>
      </c>
      <c r="J15" s="598" t="s">
        <v>208</v>
      </c>
      <c r="K15" s="599"/>
      <c r="L15" s="599"/>
      <c r="M15" s="600"/>
      <c r="N15" s="75"/>
      <c r="O15" s="154"/>
      <c r="P15" s="148"/>
    </row>
    <row r="16" spans="1:243" s="94" customFormat="1" ht="15" hidden="1" customHeight="1">
      <c r="A16" s="178" t="s">
        <v>1434</v>
      </c>
      <c r="B16" s="282" t="s">
        <v>1435</v>
      </c>
      <c r="C16" s="138">
        <v>46243</v>
      </c>
      <c r="D16" s="239" t="s">
        <v>1436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1437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2540</v>
      </c>
      <c r="B17" s="282" t="s">
        <v>2541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2542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2540</v>
      </c>
      <c r="B18" s="283" t="s">
        <v>1439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2543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2540</v>
      </c>
      <c r="B19" s="283" t="s">
        <v>1391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1390</v>
      </c>
      <c r="J19" s="495" t="s">
        <v>2544</v>
      </c>
      <c r="K19" s="496"/>
      <c r="L19" s="495" t="s">
        <v>2545</v>
      </c>
      <c r="M19" s="496"/>
      <c r="N19" s="75"/>
      <c r="O19" s="186"/>
      <c r="P19" s="148"/>
    </row>
    <row r="20" spans="1:16" s="94" customFormat="1" ht="15" hidden="1" customHeight="1">
      <c r="A20" s="733" t="s">
        <v>2514</v>
      </c>
      <c r="B20" s="734"/>
      <c r="C20" s="734"/>
      <c r="D20" s="734"/>
      <c r="E20" s="734"/>
      <c r="F20" s="734"/>
      <c r="G20" s="734"/>
      <c r="H20" s="734"/>
      <c r="I20" s="734"/>
      <c r="J20" s="734"/>
      <c r="K20" s="734"/>
      <c r="L20" s="734"/>
      <c r="M20" s="735"/>
      <c r="N20" s="75"/>
      <c r="O20" s="186"/>
      <c r="P20" s="148"/>
    </row>
    <row r="21" spans="1:16" s="94" customFormat="1" ht="15" hidden="1" customHeight="1">
      <c r="A21" s="177" t="s">
        <v>2540</v>
      </c>
      <c r="B21" s="142" t="s">
        <v>1440</v>
      </c>
      <c r="C21" s="495" t="s">
        <v>2544</v>
      </c>
      <c r="D21" s="496"/>
      <c r="E21" s="495" t="s">
        <v>2545</v>
      </c>
      <c r="F21" s="496"/>
      <c r="G21" s="165">
        <v>46282</v>
      </c>
      <c r="H21" s="165">
        <f t="shared" ref="H21:H23" si="10">G21+1</f>
        <v>46283</v>
      </c>
      <c r="I21" s="142" t="s">
        <v>1441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2540</v>
      </c>
      <c r="B22" s="142" t="s">
        <v>1826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1827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hidden="1" customHeight="1">
      <c r="A23" s="177" t="s">
        <v>2540</v>
      </c>
      <c r="B23" s="142" t="s">
        <v>1397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1396</v>
      </c>
      <c r="J23" s="54" t="s">
        <v>2479</v>
      </c>
      <c r="K23" s="54" t="s">
        <v>2546</v>
      </c>
      <c r="L23" s="495" t="s">
        <v>2377</v>
      </c>
      <c r="M23" s="496"/>
      <c r="N23" s="75"/>
      <c r="O23" s="186"/>
      <c r="P23" s="148"/>
    </row>
    <row r="24" spans="1:16" s="94" customFormat="1" ht="15" hidden="1" customHeight="1">
      <c r="A24" s="733" t="s">
        <v>2514</v>
      </c>
      <c r="B24" s="734"/>
      <c r="C24" s="734"/>
      <c r="D24" s="734"/>
      <c r="E24" s="734"/>
      <c r="F24" s="734"/>
      <c r="G24" s="734"/>
      <c r="H24" s="734"/>
      <c r="I24" s="734"/>
      <c r="J24" s="734"/>
      <c r="K24" s="734"/>
      <c r="L24" s="734"/>
      <c r="M24" s="735"/>
      <c r="N24" s="75"/>
      <c r="O24" s="186"/>
      <c r="P24" s="148"/>
    </row>
    <row r="25" spans="1:16" s="94" customFormat="1" ht="15" hidden="1" customHeight="1">
      <c r="A25" s="177" t="s">
        <v>2540</v>
      </c>
      <c r="B25" s="142" t="s">
        <v>2002</v>
      </c>
      <c r="C25" s="601" t="s">
        <v>2036</v>
      </c>
      <c r="D25" s="602"/>
      <c r="E25" s="602"/>
      <c r="F25" s="602"/>
      <c r="G25" s="602"/>
      <c r="H25" s="603"/>
      <c r="I25" s="142" t="s">
        <v>2003</v>
      </c>
      <c r="J25" s="601" t="s">
        <v>2036</v>
      </c>
      <c r="K25" s="602"/>
      <c r="L25" s="602"/>
      <c r="M25" s="603"/>
      <c r="N25" s="75"/>
      <c r="O25" s="186"/>
      <c r="P25" s="148"/>
    </row>
    <row r="26" spans="1:16" s="94" customFormat="1" ht="15" customHeight="1">
      <c r="A26" s="178" t="s">
        <v>2547</v>
      </c>
      <c r="B26" s="282" t="s">
        <v>2548</v>
      </c>
      <c r="C26" s="138">
        <v>46313</v>
      </c>
      <c r="D26" s="138">
        <f t="shared" ref="D26:D27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2549</v>
      </c>
      <c r="J26" s="54" t="s">
        <v>2479</v>
      </c>
      <c r="K26" s="54" t="s">
        <v>2550</v>
      </c>
      <c r="L26" s="495" t="s">
        <v>2377</v>
      </c>
      <c r="M26" s="496"/>
      <c r="N26" s="75"/>
      <c r="O26" s="186"/>
      <c r="P26" s="148"/>
    </row>
    <row r="27" spans="1:16" s="94" customFormat="1" ht="15" customHeight="1">
      <c r="A27" s="178" t="s">
        <v>2551</v>
      </c>
      <c r="B27" s="282" t="s">
        <v>2552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2553</v>
      </c>
      <c r="J27" s="574" t="s">
        <v>2731</v>
      </c>
      <c r="K27" s="576"/>
      <c r="L27" s="574" t="s">
        <v>2732</v>
      </c>
      <c r="M27" s="576"/>
      <c r="N27" s="75"/>
      <c r="O27" s="186"/>
      <c r="P27" s="148"/>
    </row>
    <row r="28" spans="1:16" s="94" customFormat="1" ht="15" customHeight="1">
      <c r="A28" s="178" t="s">
        <v>2551</v>
      </c>
      <c r="B28" s="282" t="s">
        <v>2548</v>
      </c>
      <c r="C28" s="574" t="s">
        <v>2731</v>
      </c>
      <c r="D28" s="576"/>
      <c r="E28" s="574" t="s">
        <v>2732</v>
      </c>
      <c r="F28" s="576"/>
      <c r="G28" s="165">
        <v>46331</v>
      </c>
      <c r="H28" s="185">
        <v>46332</v>
      </c>
      <c r="I28" s="282" t="s">
        <v>2549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24">L28+1</f>
        <v>46336</v>
      </c>
      <c r="N28" s="75"/>
      <c r="O28" s="186"/>
      <c r="P28" s="148"/>
    </row>
    <row r="29" spans="1:16" s="94" customFormat="1" ht="15" customHeight="1">
      <c r="A29" s="178" t="s">
        <v>2551</v>
      </c>
      <c r="B29" s="282" t="s">
        <v>2554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2555</v>
      </c>
      <c r="J29" s="54" t="s">
        <v>2479</v>
      </c>
      <c r="K29" s="54" t="s">
        <v>2730</v>
      </c>
      <c r="L29" s="495" t="s">
        <v>2377</v>
      </c>
      <c r="M29" s="496"/>
      <c r="N29" s="75"/>
      <c r="O29" s="186"/>
      <c r="P29" s="148"/>
    </row>
    <row r="30" spans="1:16" s="94" customFormat="1">
      <c r="A30" s="178" t="s">
        <v>2710</v>
      </c>
      <c r="B30" s="282" t="s">
        <v>2552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2553</v>
      </c>
      <c r="J30" s="54" t="s">
        <v>2479</v>
      </c>
      <c r="K30" s="54" t="s">
        <v>2556</v>
      </c>
      <c r="L30" s="495" t="s">
        <v>2377</v>
      </c>
      <c r="M30" s="496"/>
      <c r="N30" s="75"/>
      <c r="O30" s="186"/>
      <c r="P30" s="148"/>
    </row>
    <row r="31" spans="1:16" s="94" customFormat="1">
      <c r="A31" s="178" t="s">
        <v>2547</v>
      </c>
      <c r="B31" s="282" t="s">
        <v>2557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2558</v>
      </c>
      <c r="J31" s="54" t="s">
        <v>2479</v>
      </c>
      <c r="K31" s="54" t="s">
        <v>2559</v>
      </c>
      <c r="L31" s="495" t="s">
        <v>2377</v>
      </c>
      <c r="M31" s="496"/>
      <c r="N31" s="75"/>
      <c r="O31" s="186"/>
      <c r="P31" s="148"/>
    </row>
    <row r="32" spans="1:16" s="94" customFormat="1" ht="16.350000000000001" customHeight="1">
      <c r="A32" s="178" t="s">
        <v>2551</v>
      </c>
      <c r="B32" s="282" t="s">
        <v>2711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2567</v>
      </c>
      <c r="J32" s="54" t="s">
        <v>2479</v>
      </c>
      <c r="K32" s="54" t="s">
        <v>2560</v>
      </c>
      <c r="L32" s="495" t="s">
        <v>2377</v>
      </c>
      <c r="M32" s="496"/>
      <c r="N32" s="75"/>
      <c r="O32" s="186"/>
      <c r="P32" s="148"/>
    </row>
    <row r="33" spans="1:17">
      <c r="A33" s="508" t="s">
        <v>2568</v>
      </c>
      <c r="B33" s="508"/>
      <c r="C33" s="508"/>
      <c r="D33" s="508"/>
      <c r="E33" s="508"/>
      <c r="F33" s="508"/>
      <c r="G33" s="508"/>
      <c r="H33" s="508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39" t="s">
        <v>2563</v>
      </c>
      <c r="D34" s="740"/>
      <c r="E34" s="532" t="s">
        <v>468</v>
      </c>
      <c r="F34" s="532"/>
      <c r="G34" s="741" t="s">
        <v>1408</v>
      </c>
      <c r="H34" s="741"/>
    </row>
    <row r="35" spans="1:17" s="94" customFormat="1" ht="15" customHeight="1">
      <c r="A35" s="10" t="s">
        <v>13</v>
      </c>
      <c r="B35" s="10" t="s">
        <v>14</v>
      </c>
      <c r="C35" s="739" t="s">
        <v>2565</v>
      </c>
      <c r="D35" s="740"/>
      <c r="E35" s="523" t="s">
        <v>473</v>
      </c>
      <c r="F35" s="523"/>
      <c r="G35" s="523" t="s">
        <v>1410</v>
      </c>
      <c r="H35" s="523"/>
    </row>
    <row r="36" spans="1:17" s="94" customFormat="1" ht="15" customHeight="1">
      <c r="A36" s="10"/>
      <c r="B36" s="10"/>
      <c r="C36" s="524" t="s">
        <v>22</v>
      </c>
      <c r="D36" s="549"/>
      <c r="E36" s="523" t="s">
        <v>22</v>
      </c>
      <c r="F36" s="523"/>
      <c r="G36" s="523" t="s">
        <v>22</v>
      </c>
      <c r="H36" s="523"/>
    </row>
    <row r="37" spans="1:17" s="94" customFormat="1" ht="26.1" customHeight="1">
      <c r="A37" s="10"/>
      <c r="B37" s="10"/>
      <c r="C37" s="144" t="s">
        <v>2564</v>
      </c>
      <c r="D37" s="463" t="s">
        <v>2566</v>
      </c>
      <c r="E37" s="144" t="s">
        <v>1412</v>
      </c>
      <c r="F37" s="144" t="s">
        <v>1413</v>
      </c>
      <c r="G37" s="144" t="s">
        <v>1414</v>
      </c>
      <c r="H37" s="144" t="s">
        <v>1415</v>
      </c>
    </row>
    <row r="38" spans="1:17" s="94" customFormat="1">
      <c r="A38" s="178" t="s">
        <v>2551</v>
      </c>
      <c r="B38" s="282" t="s">
        <v>2543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2710</v>
      </c>
      <c r="B39" s="282" t="s">
        <v>2549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2547</v>
      </c>
      <c r="B40" s="282" t="s">
        <v>2117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2551</v>
      </c>
      <c r="B41" s="282" t="s">
        <v>2117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2710</v>
      </c>
      <c r="B42" s="282" t="s">
        <v>2543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1"/>
      <c r="B43" s="462"/>
      <c r="C43" s="186"/>
      <c r="D43" s="186"/>
      <c r="E43" s="186"/>
      <c r="F43" s="186"/>
      <c r="G43" s="222"/>
      <c r="H43" s="222"/>
      <c r="I43" s="462"/>
      <c r="J43" s="186"/>
      <c r="K43" s="186"/>
      <c r="L43" s="186"/>
      <c r="M43" s="186"/>
      <c r="N43" s="75"/>
      <c r="O43" s="186"/>
      <c r="P43" s="148"/>
    </row>
    <row r="44" spans="1:17">
      <c r="A44" s="434" t="s">
        <v>160</v>
      </c>
      <c r="B44" s="618" t="s">
        <v>1442</v>
      </c>
      <c r="C44" s="619"/>
      <c r="D44" s="619"/>
      <c r="E44" s="619"/>
      <c r="F44" s="619"/>
      <c r="G44" s="619"/>
      <c r="H44" s="619"/>
      <c r="I44" s="619"/>
      <c r="J44" s="619"/>
      <c r="K44" s="619"/>
      <c r="L44" s="619"/>
      <c r="M44" s="619"/>
      <c r="N44" s="620"/>
    </row>
    <row r="45" spans="1:17" ht="16.2">
      <c r="A45" s="31" t="s">
        <v>574</v>
      </c>
      <c r="B45" s="486" t="s">
        <v>1443</v>
      </c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7"/>
      <c r="N45" s="488"/>
    </row>
    <row r="46" spans="1:17">
      <c r="A46" s="32" t="s">
        <v>577</v>
      </c>
      <c r="B46" s="518" t="s">
        <v>580</v>
      </c>
      <c r="C46" s="518"/>
      <c r="D46" s="518"/>
      <c r="E46" s="518"/>
      <c r="F46" s="518"/>
      <c r="G46" s="518"/>
      <c r="H46" s="518"/>
      <c r="I46" s="518"/>
      <c r="J46" s="518"/>
      <c r="K46" s="518"/>
      <c r="L46" s="518"/>
      <c r="M46" s="518"/>
      <c r="N46" s="518"/>
    </row>
    <row r="47" spans="1:17">
      <c r="A47" s="32" t="s">
        <v>898</v>
      </c>
      <c r="B47" s="518" t="s">
        <v>1444</v>
      </c>
      <c r="C47" s="518"/>
      <c r="D47" s="518"/>
      <c r="E47" s="518"/>
      <c r="F47" s="518"/>
      <c r="G47" s="518"/>
      <c r="H47" s="518"/>
      <c r="I47" s="518"/>
      <c r="J47" s="518"/>
      <c r="K47" s="518"/>
      <c r="L47" s="518"/>
      <c r="M47" s="518"/>
      <c r="N47" s="518"/>
    </row>
  </sheetData>
  <mergeCells count="59">
    <mergeCell ref="A33:H33"/>
    <mergeCell ref="C36:D36"/>
    <mergeCell ref="E36:F36"/>
    <mergeCell ref="G36:H36"/>
    <mergeCell ref="C35:D35"/>
    <mergeCell ref="E35:F35"/>
    <mergeCell ref="G35:H35"/>
    <mergeCell ref="B44:N44"/>
    <mergeCell ref="B45:N45"/>
    <mergeCell ref="B46:N46"/>
    <mergeCell ref="B47:N47"/>
    <mergeCell ref="C34:D34"/>
    <mergeCell ref="E34:F34"/>
    <mergeCell ref="G34:H34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L29:M29"/>
    <mergeCell ref="J27:K27"/>
    <mergeCell ref="L27:M27"/>
    <mergeCell ref="C28:D28"/>
    <mergeCell ref="E28:F28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B1:S1"/>
    <mergeCell ref="B2:S2"/>
    <mergeCell ref="A4:Q4"/>
    <mergeCell ref="C5:D5"/>
    <mergeCell ref="E5:F5"/>
    <mergeCell ref="G5:H5"/>
    <mergeCell ref="J5:K5"/>
    <mergeCell ref="L5:M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tabSelected="1" zoomScale="90" zoomScaleNormal="90" workbookViewId="0">
      <selection activeCell="Q36" sqref="Q36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  <col min="21" max="21" width="11.5" bestFit="1" customWidth="1"/>
  </cols>
  <sheetData>
    <row r="1" spans="1:259" ht="25.8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  <c r="T1" s="505"/>
      <c r="U1" s="505"/>
      <c r="V1" s="505"/>
      <c r="W1" s="505"/>
      <c r="X1" s="1"/>
      <c r="Y1" s="1"/>
    </row>
    <row r="2" spans="1:259" ht="17.399999999999999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  <c r="T2" s="506"/>
      <c r="U2" s="506"/>
      <c r="V2" s="506"/>
      <c r="W2" s="506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507" t="s">
        <v>1445</v>
      </c>
      <c r="B4" s="508"/>
      <c r="C4" s="508"/>
      <c r="D4" s="508"/>
      <c r="E4" s="508"/>
      <c r="F4" s="508"/>
      <c r="G4" s="508"/>
      <c r="H4" s="508"/>
      <c r="I4" s="508"/>
      <c r="J4" s="508"/>
      <c r="K4" s="508"/>
      <c r="L4" s="508"/>
      <c r="M4" s="508"/>
      <c r="N4" s="508"/>
      <c r="O4" s="508"/>
      <c r="P4" s="508"/>
      <c r="Q4" s="508"/>
      <c r="R4" s="508"/>
      <c r="S4" s="508"/>
      <c r="T4" s="508"/>
      <c r="U4" s="508"/>
      <c r="V4" s="508"/>
      <c r="W4" s="509"/>
    </row>
    <row r="5" spans="1:259">
      <c r="A5" s="8" t="s">
        <v>665</v>
      </c>
      <c r="B5" s="8" t="s">
        <v>666</v>
      </c>
      <c r="C5" s="510" t="s">
        <v>1446</v>
      </c>
      <c r="D5" s="511"/>
      <c r="E5" s="510" t="s">
        <v>667</v>
      </c>
      <c r="F5" s="511"/>
      <c r="G5" s="510" t="s">
        <v>1447</v>
      </c>
      <c r="H5" s="511"/>
      <c r="I5" s="510" t="s">
        <v>1448</v>
      </c>
      <c r="J5" s="511"/>
      <c r="K5" s="510" t="s">
        <v>1449</v>
      </c>
      <c r="L5" s="511"/>
      <c r="M5" s="510" t="s">
        <v>1450</v>
      </c>
      <c r="N5" s="511"/>
      <c r="O5" s="510" t="s">
        <v>1451</v>
      </c>
      <c r="P5" s="511"/>
      <c r="Q5" s="8" t="s">
        <v>666</v>
      </c>
      <c r="R5" s="510" t="s">
        <v>1448</v>
      </c>
      <c r="S5" s="511"/>
      <c r="T5" s="510" t="s">
        <v>1446</v>
      </c>
      <c r="U5" s="511"/>
    </row>
    <row r="6" spans="1:259">
      <c r="A6" s="10" t="s">
        <v>13</v>
      </c>
      <c r="B6" s="10" t="s">
        <v>14</v>
      </c>
      <c r="C6" s="503" t="s">
        <v>248</v>
      </c>
      <c r="D6" s="504"/>
      <c r="E6" s="503" t="s">
        <v>249</v>
      </c>
      <c r="F6" s="504"/>
      <c r="G6" s="503" t="s">
        <v>473</v>
      </c>
      <c r="H6" s="504"/>
      <c r="I6" s="503" t="s">
        <v>1452</v>
      </c>
      <c r="J6" s="504"/>
      <c r="K6" s="503" t="s">
        <v>1453</v>
      </c>
      <c r="L6" s="504"/>
      <c r="M6" s="503" t="s">
        <v>1454</v>
      </c>
      <c r="N6" s="504"/>
      <c r="O6" s="503" t="s">
        <v>1455</v>
      </c>
      <c r="P6" s="504"/>
      <c r="Q6" s="10" t="s">
        <v>14</v>
      </c>
      <c r="R6" s="503" t="s">
        <v>1452</v>
      </c>
      <c r="S6" s="504"/>
      <c r="T6" s="503" t="s">
        <v>248</v>
      </c>
      <c r="U6" s="504"/>
    </row>
    <row r="7" spans="1:259">
      <c r="A7" s="10"/>
      <c r="B7" s="10"/>
      <c r="C7" s="503" t="s">
        <v>674</v>
      </c>
      <c r="D7" s="504"/>
      <c r="E7" s="503" t="s">
        <v>771</v>
      </c>
      <c r="F7" s="504"/>
      <c r="G7" s="503" t="s">
        <v>674</v>
      </c>
      <c r="H7" s="504"/>
      <c r="I7" s="503" t="s">
        <v>847</v>
      </c>
      <c r="J7" s="504"/>
      <c r="K7" s="503" t="s">
        <v>673</v>
      </c>
      <c r="L7" s="504"/>
      <c r="M7" s="503" t="s">
        <v>773</v>
      </c>
      <c r="N7" s="504"/>
      <c r="O7" s="503" t="s">
        <v>846</v>
      </c>
      <c r="P7" s="504"/>
      <c r="Q7" s="10"/>
      <c r="R7" s="503" t="s">
        <v>847</v>
      </c>
      <c r="S7" s="504"/>
      <c r="T7" s="503" t="s">
        <v>674</v>
      </c>
      <c r="U7" s="504"/>
    </row>
    <row r="8" spans="1:259" hidden="1">
      <c r="A8" s="497" t="s">
        <v>337</v>
      </c>
      <c r="B8" s="498"/>
      <c r="C8" s="498"/>
      <c r="D8" s="498"/>
      <c r="E8" s="498"/>
      <c r="F8" s="498"/>
      <c r="G8" s="498"/>
      <c r="H8" s="498"/>
      <c r="I8" s="498"/>
      <c r="J8" s="498"/>
      <c r="K8" s="498"/>
      <c r="L8" s="498"/>
      <c r="M8" s="498"/>
      <c r="N8" s="498"/>
      <c r="O8" s="498"/>
      <c r="P8" s="498"/>
      <c r="Q8" s="498"/>
      <c r="R8" s="498"/>
      <c r="S8" s="498"/>
      <c r="T8" s="498"/>
      <c r="U8" s="499"/>
    </row>
    <row r="9" spans="1:259" hidden="1">
      <c r="A9" s="184" t="s">
        <v>1456</v>
      </c>
      <c r="B9" s="72" t="s">
        <v>1457</v>
      </c>
      <c r="C9" s="483" t="s">
        <v>208</v>
      </c>
      <c r="D9" s="484"/>
      <c r="E9" s="484"/>
      <c r="F9" s="484"/>
      <c r="G9" s="484"/>
      <c r="H9" s="484"/>
      <c r="I9" s="484"/>
      <c r="J9" s="484"/>
      <c r="K9" s="484"/>
      <c r="L9" s="484"/>
      <c r="M9" s="484"/>
      <c r="N9" s="484"/>
      <c r="O9" s="484"/>
      <c r="P9" s="485"/>
      <c r="Q9" s="72" t="s">
        <v>1458</v>
      </c>
      <c r="R9" s="483" t="s">
        <v>208</v>
      </c>
      <c r="S9" s="484"/>
      <c r="T9" s="484"/>
      <c r="U9" s="485"/>
    </row>
    <row r="10" spans="1:259" hidden="1">
      <c r="A10" s="184" t="s">
        <v>2511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2512</v>
      </c>
      <c r="B11" s="72" t="s">
        <v>1460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1461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2513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2239</v>
      </c>
      <c r="S12" s="23" t="s">
        <v>2239</v>
      </c>
      <c r="T12" s="67">
        <v>46275</v>
      </c>
      <c r="U12" s="67">
        <v>46276</v>
      </c>
    </row>
    <row r="13" spans="1:259" hidden="1">
      <c r="A13" s="500" t="s">
        <v>2514</v>
      </c>
      <c r="B13" s="501"/>
      <c r="C13" s="501"/>
      <c r="D13" s="501"/>
      <c r="E13" s="501"/>
      <c r="F13" s="501"/>
      <c r="G13" s="501"/>
      <c r="H13" s="501"/>
      <c r="I13" s="501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2"/>
    </row>
    <row r="14" spans="1:259" hidden="1">
      <c r="A14" s="178" t="s">
        <v>2515</v>
      </c>
      <c r="B14" s="72" t="s">
        <v>1463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1464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2516</v>
      </c>
      <c r="B15" s="72" t="s">
        <v>1466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2479</v>
      </c>
      <c r="H15" s="73" t="s">
        <v>2037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1467</v>
      </c>
      <c r="R15" s="67">
        <f t="shared" si="26"/>
        <v>46282</v>
      </c>
      <c r="S15" s="67">
        <f t="shared" si="27"/>
        <v>46282</v>
      </c>
      <c r="T15" s="23" t="s">
        <v>2239</v>
      </c>
      <c r="U15" s="73" t="s">
        <v>2517</v>
      </c>
      <c r="V15" s="75" t="s">
        <v>2518</v>
      </c>
    </row>
    <row r="16" spans="1:259" hidden="1">
      <c r="A16" s="178" t="s">
        <v>1468</v>
      </c>
      <c r="B16" s="72" t="s">
        <v>1469</v>
      </c>
      <c r="C16" s="483" t="s">
        <v>208</v>
      </c>
      <c r="D16" s="484"/>
      <c r="E16" s="484"/>
      <c r="F16" s="484"/>
      <c r="G16" s="484"/>
      <c r="H16" s="484"/>
      <c r="I16" s="484"/>
      <c r="J16" s="484"/>
      <c r="K16" s="484"/>
      <c r="L16" s="484"/>
      <c r="M16" s="484"/>
      <c r="N16" s="484"/>
      <c r="O16" s="484"/>
      <c r="P16" s="485"/>
      <c r="Q16" s="72" t="s">
        <v>1470</v>
      </c>
      <c r="R16" s="483" t="s">
        <v>208</v>
      </c>
      <c r="S16" s="484"/>
      <c r="T16" s="484"/>
      <c r="U16" s="485"/>
    </row>
    <row r="17" spans="1:22">
      <c r="A17" s="184" t="s">
        <v>2511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2239</v>
      </c>
      <c r="S17" s="23" t="s">
        <v>2239</v>
      </c>
      <c r="T17" s="67">
        <v>46303</v>
      </c>
      <c r="U17" s="67">
        <f t="shared" ref="U17:U28" si="43">T17+1</f>
        <v>46304</v>
      </c>
    </row>
    <row r="18" spans="1:22">
      <c r="A18" s="184" t="s">
        <v>2512</v>
      </c>
      <c r="B18" s="72" t="s">
        <v>1471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1472</v>
      </c>
      <c r="R18" s="23" t="s">
        <v>2239</v>
      </c>
      <c r="S18" s="23" t="s">
        <v>2239</v>
      </c>
      <c r="T18" s="67">
        <v>46310</v>
      </c>
      <c r="U18" s="67">
        <f t="shared" si="43"/>
        <v>46311</v>
      </c>
    </row>
    <row r="19" spans="1:22">
      <c r="A19" s="184" t="s">
        <v>2513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2239</v>
      </c>
      <c r="S19" s="23" t="s">
        <v>2239</v>
      </c>
      <c r="T19" s="67">
        <v>46317</v>
      </c>
      <c r="U19" s="67">
        <v>46318</v>
      </c>
    </row>
    <row r="20" spans="1:22">
      <c r="A20" s="184" t="s">
        <v>2519</v>
      </c>
      <c r="B20" s="72" t="s">
        <v>2520</v>
      </c>
      <c r="C20" s="23" t="s">
        <v>2241</v>
      </c>
      <c r="D20" s="106" t="s">
        <v>2521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2522</v>
      </c>
      <c r="R20" s="23" t="s">
        <v>2239</v>
      </c>
      <c r="S20" s="23" t="s">
        <v>2239</v>
      </c>
      <c r="T20" s="67">
        <v>46324</v>
      </c>
      <c r="U20" s="67">
        <f t="shared" si="43"/>
        <v>46325</v>
      </c>
    </row>
    <row r="21" spans="1:22">
      <c r="A21" s="178" t="s">
        <v>2515</v>
      </c>
      <c r="B21" s="72" t="s">
        <v>2523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2524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89" t="s">
        <v>2672</v>
      </c>
      <c r="V21" s="75" t="s">
        <v>2518</v>
      </c>
    </row>
    <row r="22" spans="1:22">
      <c r="A22" s="178" t="s">
        <v>2525</v>
      </c>
      <c r="B22" s="72" t="s">
        <v>2526</v>
      </c>
      <c r="C22" s="483" t="s">
        <v>208</v>
      </c>
      <c r="D22" s="484"/>
      <c r="E22" s="484"/>
      <c r="F22" s="484"/>
      <c r="G22" s="484"/>
      <c r="H22" s="484"/>
      <c r="I22" s="484"/>
      <c r="J22" s="484"/>
      <c r="K22" s="484"/>
      <c r="L22" s="484"/>
      <c r="M22" s="484"/>
      <c r="N22" s="484"/>
      <c r="O22" s="484"/>
      <c r="P22" s="485"/>
      <c r="Q22" s="72" t="s">
        <v>2527</v>
      </c>
      <c r="R22" s="483" t="s">
        <v>208</v>
      </c>
      <c r="S22" s="484"/>
      <c r="T22" s="484"/>
      <c r="U22" s="485"/>
    </row>
    <row r="23" spans="1:22">
      <c r="A23" s="184" t="s">
        <v>2511</v>
      </c>
      <c r="B23" s="72" t="s">
        <v>2528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2529</v>
      </c>
      <c r="R23" s="89" t="s">
        <v>2728</v>
      </c>
      <c r="S23" s="89" t="s">
        <v>2706</v>
      </c>
      <c r="T23" s="89" t="s">
        <v>2241</v>
      </c>
      <c r="U23" s="89" t="s">
        <v>2729</v>
      </c>
      <c r="V23" s="75" t="s">
        <v>2518</v>
      </c>
    </row>
    <row r="24" spans="1:22">
      <c r="A24" s="184" t="s">
        <v>1459</v>
      </c>
      <c r="B24" s="72" t="s">
        <v>2530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23" t="s">
        <v>2239</v>
      </c>
      <c r="J24" s="23" t="s">
        <v>2239</v>
      </c>
      <c r="K24" s="67"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2531</v>
      </c>
      <c r="R24" s="23" t="s">
        <v>2239</v>
      </c>
      <c r="S24" s="23" t="s">
        <v>2239</v>
      </c>
      <c r="T24" s="67">
        <v>46352</v>
      </c>
      <c r="U24" s="67">
        <f t="shared" si="43"/>
        <v>46353</v>
      </c>
    </row>
    <row r="25" spans="1:22">
      <c r="A25" s="184" t="s">
        <v>1462</v>
      </c>
      <c r="B25" s="72" t="s">
        <v>2532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495" t="s">
        <v>2754</v>
      </c>
      <c r="H25" s="496"/>
      <c r="I25" s="67">
        <v>46331</v>
      </c>
      <c r="J25" s="67"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2533</v>
      </c>
      <c r="R25" s="23" t="s">
        <v>2239</v>
      </c>
      <c r="S25" s="23" t="s">
        <v>2239</v>
      </c>
      <c r="T25" s="67">
        <v>46359</v>
      </c>
      <c r="U25" s="67">
        <v>46360</v>
      </c>
      <c r="V25" s="75" t="s">
        <v>2518</v>
      </c>
    </row>
    <row r="26" spans="1:22">
      <c r="A26" s="184" t="s">
        <v>2519</v>
      </c>
      <c r="B26" s="72" t="s">
        <v>2534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2535</v>
      </c>
      <c r="R26" s="67">
        <f t="shared" si="47"/>
        <v>46359</v>
      </c>
      <c r="S26" s="67">
        <f t="shared" si="48"/>
        <v>46359</v>
      </c>
      <c r="T26" s="495" t="s">
        <v>2763</v>
      </c>
      <c r="U26" s="496"/>
      <c r="V26" s="75" t="s">
        <v>2518</v>
      </c>
    </row>
    <row r="27" spans="1:22">
      <c r="A27" s="178" t="s">
        <v>2525</v>
      </c>
      <c r="B27" s="72" t="s">
        <v>2536</v>
      </c>
      <c r="C27" s="483" t="s">
        <v>208</v>
      </c>
      <c r="D27" s="484"/>
      <c r="E27" s="484"/>
      <c r="F27" s="484"/>
      <c r="G27" s="484"/>
      <c r="H27" s="484"/>
      <c r="I27" s="484"/>
      <c r="J27" s="484"/>
      <c r="K27" s="484"/>
      <c r="L27" s="484"/>
      <c r="M27" s="484"/>
      <c r="N27" s="484"/>
      <c r="O27" s="484"/>
      <c r="P27" s="485"/>
      <c r="Q27" s="72" t="s">
        <v>2537</v>
      </c>
      <c r="R27" s="483" t="s">
        <v>208</v>
      </c>
      <c r="S27" s="484"/>
      <c r="T27" s="484"/>
      <c r="U27" s="485"/>
    </row>
    <row r="28" spans="1:22">
      <c r="A28" s="178" t="s">
        <v>2669</v>
      </c>
      <c r="B28" s="81" t="s">
        <v>2670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2671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2511</v>
      </c>
      <c r="B29" s="72" t="s">
        <v>2532</v>
      </c>
      <c r="C29" s="483" t="s">
        <v>208</v>
      </c>
      <c r="D29" s="484"/>
      <c r="E29" s="484"/>
      <c r="F29" s="484"/>
      <c r="G29" s="484"/>
      <c r="H29" s="484"/>
      <c r="I29" s="484"/>
      <c r="J29" s="484"/>
      <c r="K29" s="484"/>
      <c r="L29" s="484"/>
      <c r="M29" s="484"/>
      <c r="N29" s="484"/>
      <c r="O29" s="484"/>
      <c r="P29" s="485"/>
      <c r="Q29" s="72" t="s">
        <v>2533</v>
      </c>
      <c r="R29" s="483" t="s">
        <v>208</v>
      </c>
      <c r="S29" s="484"/>
      <c r="T29" s="484"/>
      <c r="U29" s="485"/>
    </row>
    <row r="30" spans="1:22">
      <c r="A30" s="184" t="s">
        <v>2512</v>
      </c>
      <c r="B30" s="72" t="s">
        <v>2538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2673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78" t="s">
        <v>2638</v>
      </c>
      <c r="B31" s="72" t="s">
        <v>2532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2533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489" t="s">
        <v>1473</v>
      </c>
      <c r="C33" s="490"/>
      <c r="D33" s="490"/>
      <c r="E33" s="490"/>
      <c r="F33" s="490"/>
      <c r="G33" s="490"/>
      <c r="H33" s="490"/>
      <c r="I33" s="490"/>
      <c r="J33" s="490"/>
      <c r="K33" s="490"/>
      <c r="L33" s="490"/>
      <c r="M33" s="490"/>
      <c r="N33" s="491"/>
    </row>
    <row r="34" spans="1:14" ht="16.2">
      <c r="A34" s="31" t="s">
        <v>248</v>
      </c>
      <c r="B34" s="492" t="s">
        <v>1049</v>
      </c>
      <c r="C34" s="493"/>
      <c r="D34" s="493"/>
      <c r="E34" s="493"/>
      <c r="F34" s="493"/>
      <c r="G34" s="493"/>
      <c r="H34" s="493"/>
      <c r="I34" s="493"/>
      <c r="J34" s="493"/>
      <c r="K34" s="493"/>
      <c r="L34" s="493"/>
      <c r="M34" s="493"/>
      <c r="N34" s="494"/>
    </row>
    <row r="35" spans="1:14" ht="16.2">
      <c r="A35" s="31" t="s">
        <v>249</v>
      </c>
      <c r="B35" s="492" t="s">
        <v>707</v>
      </c>
      <c r="C35" s="493"/>
      <c r="D35" s="493"/>
      <c r="E35" s="493"/>
      <c r="F35" s="493"/>
      <c r="G35" s="493"/>
      <c r="H35" s="493"/>
      <c r="I35" s="493"/>
      <c r="J35" s="493"/>
      <c r="K35" s="493"/>
      <c r="L35" s="493"/>
      <c r="M35" s="493"/>
      <c r="N35" s="494"/>
    </row>
    <row r="36" spans="1:14" ht="16.2">
      <c r="A36" s="31" t="s">
        <v>473</v>
      </c>
      <c r="B36" s="492" t="s">
        <v>1474</v>
      </c>
      <c r="C36" s="493"/>
      <c r="D36" s="493"/>
      <c r="E36" s="493"/>
      <c r="F36" s="493"/>
      <c r="G36" s="493"/>
      <c r="H36" s="493"/>
      <c r="I36" s="493"/>
      <c r="J36" s="493"/>
      <c r="K36" s="493"/>
      <c r="L36" s="493"/>
      <c r="M36" s="493"/>
      <c r="N36" s="494"/>
    </row>
    <row r="37" spans="1:14" ht="16.350000000000001" customHeight="1">
      <c r="A37" s="31" t="s">
        <v>1452</v>
      </c>
      <c r="B37" s="486" t="s">
        <v>1475</v>
      </c>
      <c r="C37" s="487"/>
      <c r="D37" s="487"/>
      <c r="E37" s="487"/>
      <c r="F37" s="487"/>
      <c r="G37" s="487"/>
      <c r="H37" s="487"/>
      <c r="I37" s="487"/>
      <c r="J37" s="487"/>
      <c r="K37" s="487"/>
      <c r="L37" s="487"/>
      <c r="M37" s="487"/>
      <c r="N37" s="488"/>
    </row>
    <row r="38" spans="1:14" ht="16.350000000000001" customHeight="1">
      <c r="A38" s="31" t="s">
        <v>1453</v>
      </c>
      <c r="B38" s="486" t="s">
        <v>1476</v>
      </c>
      <c r="C38" s="487"/>
      <c r="D38" s="487"/>
      <c r="E38" s="487"/>
      <c r="F38" s="487"/>
      <c r="G38" s="487"/>
      <c r="H38" s="487"/>
      <c r="I38" s="487"/>
      <c r="J38" s="487"/>
      <c r="K38" s="487"/>
      <c r="L38" s="487"/>
      <c r="M38" s="487"/>
      <c r="N38" s="488"/>
    </row>
    <row r="39" spans="1:14" ht="16.2">
      <c r="A39" s="31" t="s">
        <v>1454</v>
      </c>
      <c r="B39" s="486" t="s">
        <v>1477</v>
      </c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  <c r="N39" s="488"/>
    </row>
    <row r="40" spans="1:14" ht="16.350000000000001" customHeight="1">
      <c r="A40" s="31" t="s">
        <v>1455</v>
      </c>
      <c r="B40" s="486" t="s">
        <v>2539</v>
      </c>
      <c r="C40" s="487"/>
      <c r="D40" s="487"/>
      <c r="E40" s="487"/>
      <c r="F40" s="487"/>
      <c r="G40" s="487"/>
      <c r="H40" s="487"/>
      <c r="I40" s="487"/>
      <c r="J40" s="487"/>
      <c r="K40" s="487"/>
      <c r="L40" s="487"/>
      <c r="M40" s="487"/>
      <c r="N40" s="488"/>
    </row>
  </sheetData>
  <mergeCells count="52"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A8:U8"/>
    <mergeCell ref="C9:P9"/>
    <mergeCell ref="R9:U9"/>
    <mergeCell ref="C16:P16"/>
    <mergeCell ref="R16:U16"/>
    <mergeCell ref="A13:U13"/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C27:P27"/>
    <mergeCell ref="R27:U27"/>
    <mergeCell ref="G25:H25"/>
    <mergeCell ref="T26:U26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53" t="s">
        <v>0</v>
      </c>
      <c r="C1" s="753"/>
      <c r="D1" s="753"/>
      <c r="E1" s="753"/>
      <c r="F1" s="753"/>
      <c r="G1" s="753"/>
      <c r="H1" s="753"/>
      <c r="I1" s="753"/>
      <c r="J1" s="753"/>
      <c r="K1" s="753"/>
      <c r="L1" s="753"/>
      <c r="M1" s="753"/>
      <c r="N1" s="753"/>
      <c r="O1" s="753"/>
      <c r="P1" s="753"/>
      <c r="Q1" s="753"/>
      <c r="R1" s="753"/>
      <c r="S1" s="753"/>
      <c r="T1" s="753"/>
      <c r="U1" s="753"/>
    </row>
    <row r="2" spans="1:236" ht="17.100000000000001" customHeight="1">
      <c r="B2" s="754" t="s">
        <v>1</v>
      </c>
      <c r="C2" s="754"/>
      <c r="D2" s="754"/>
      <c r="E2" s="754"/>
      <c r="F2" s="754"/>
      <c r="G2" s="754"/>
      <c r="H2" s="754"/>
      <c r="I2" s="754"/>
      <c r="J2" s="754"/>
      <c r="K2" s="754"/>
      <c r="L2" s="754"/>
      <c r="M2" s="754"/>
      <c r="N2" s="754"/>
      <c r="O2" s="754"/>
      <c r="P2" s="754"/>
      <c r="Q2" s="754"/>
      <c r="R2" s="754"/>
      <c r="S2" s="754"/>
      <c r="T2" s="754"/>
      <c r="U2" s="754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55" t="s">
        <v>1670</v>
      </c>
      <c r="B4" s="755"/>
      <c r="C4" s="755"/>
      <c r="D4" s="755"/>
      <c r="E4" s="755"/>
      <c r="F4" s="755"/>
      <c r="G4" s="755"/>
      <c r="H4" s="755"/>
      <c r="I4" s="755"/>
      <c r="J4" s="755"/>
      <c r="K4" s="755"/>
      <c r="L4" s="755"/>
      <c r="M4" s="755"/>
      <c r="N4" s="755"/>
      <c r="O4" s="755"/>
      <c r="P4" s="755"/>
      <c r="Q4" s="755"/>
    </row>
    <row r="5" spans="1:236">
      <c r="A5" s="95" t="s">
        <v>4</v>
      </c>
      <c r="B5" s="95" t="s">
        <v>5</v>
      </c>
      <c r="C5" s="530" t="s">
        <v>245</v>
      </c>
      <c r="D5" s="531"/>
      <c r="E5" s="532" t="s">
        <v>1671</v>
      </c>
      <c r="F5" s="532"/>
      <c r="G5" s="530" t="s">
        <v>469</v>
      </c>
      <c r="H5" s="531"/>
      <c r="I5" s="530" t="s">
        <v>1672</v>
      </c>
      <c r="J5" s="531"/>
      <c r="K5" s="95" t="s">
        <v>5</v>
      </c>
      <c r="L5" s="530" t="s">
        <v>245</v>
      </c>
      <c r="M5" s="531"/>
      <c r="N5" s="532" t="s">
        <v>1671</v>
      </c>
      <c r="O5" s="532"/>
      <c r="P5" s="530" t="s">
        <v>469</v>
      </c>
      <c r="Q5" s="531"/>
    </row>
    <row r="6" spans="1:236">
      <c r="A6" s="515" t="s">
        <v>13</v>
      </c>
      <c r="B6" s="515" t="s">
        <v>14</v>
      </c>
      <c r="C6" s="524" t="s">
        <v>250</v>
      </c>
      <c r="D6" s="549"/>
      <c r="E6" s="524" t="s">
        <v>473</v>
      </c>
      <c r="F6" s="549"/>
      <c r="G6" s="524" t="s">
        <v>474</v>
      </c>
      <c r="H6" s="549"/>
      <c r="I6" s="524" t="s">
        <v>672</v>
      </c>
      <c r="J6" s="549"/>
      <c r="K6" s="515" t="s">
        <v>14</v>
      </c>
      <c r="L6" s="524" t="s">
        <v>250</v>
      </c>
      <c r="M6" s="549"/>
      <c r="N6" s="524" t="s">
        <v>473</v>
      </c>
      <c r="O6" s="549"/>
      <c r="P6" s="524" t="s">
        <v>474</v>
      </c>
      <c r="Q6" s="549"/>
    </row>
    <row r="7" spans="1:236">
      <c r="A7" s="516"/>
      <c r="B7" s="516"/>
      <c r="C7" s="752" t="s">
        <v>22</v>
      </c>
      <c r="D7" s="752"/>
      <c r="E7" s="524" t="s">
        <v>22</v>
      </c>
      <c r="F7" s="549"/>
      <c r="G7" s="752" t="s">
        <v>22</v>
      </c>
      <c r="H7" s="752"/>
      <c r="I7" s="752" t="s">
        <v>22</v>
      </c>
      <c r="J7" s="752"/>
      <c r="K7" s="516"/>
      <c r="L7" s="752" t="s">
        <v>22</v>
      </c>
      <c r="M7" s="752"/>
      <c r="N7" s="524" t="s">
        <v>22</v>
      </c>
      <c r="O7" s="549"/>
      <c r="P7" s="752" t="s">
        <v>22</v>
      </c>
      <c r="Q7" s="752"/>
    </row>
    <row r="8" spans="1:236">
      <c r="A8" s="251" t="s">
        <v>318</v>
      </c>
      <c r="B8" s="252" t="s">
        <v>1673</v>
      </c>
      <c r="C8" s="59">
        <v>46017</v>
      </c>
      <c r="D8" s="253" t="s">
        <v>1674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1675</v>
      </c>
      <c r="J8" s="59">
        <v>46028</v>
      </c>
      <c r="K8" s="255" t="s">
        <v>1676</v>
      </c>
      <c r="L8" s="747" t="s">
        <v>328</v>
      </c>
      <c r="M8" s="748"/>
      <c r="N8" s="749" t="s">
        <v>1677</v>
      </c>
      <c r="O8" s="750"/>
      <c r="P8" s="495" t="s">
        <v>1678</v>
      </c>
      <c r="Q8" s="496"/>
      <c r="R8" s="483" t="s">
        <v>295</v>
      </c>
      <c r="S8" s="485"/>
      <c r="T8" s="256"/>
    </row>
    <row r="10" spans="1:236">
      <c r="A10" s="257" t="s">
        <v>160</v>
      </c>
      <c r="B10" s="751" t="s">
        <v>1679</v>
      </c>
      <c r="C10" s="751"/>
      <c r="D10" s="751"/>
      <c r="E10" s="751"/>
      <c r="F10" s="751"/>
      <c r="G10" s="751"/>
      <c r="H10" s="751"/>
      <c r="I10" s="751"/>
      <c r="J10" s="751"/>
      <c r="K10" s="751"/>
      <c r="L10" s="751"/>
      <c r="M10" s="751"/>
      <c r="N10" s="751"/>
      <c r="O10" s="37"/>
    </row>
    <row r="11" spans="1:236" customFormat="1">
      <c r="A11" s="32" t="s">
        <v>386</v>
      </c>
      <c r="B11" s="512" t="s">
        <v>1680</v>
      </c>
      <c r="C11" s="513"/>
      <c r="D11" s="513"/>
      <c r="E11" s="513"/>
      <c r="F11" s="513"/>
      <c r="G11" s="513"/>
      <c r="H11" s="513"/>
      <c r="I11" s="513"/>
      <c r="J11" s="513"/>
      <c r="K11" s="513"/>
      <c r="L11" s="513"/>
      <c r="M11" s="513"/>
      <c r="N11" s="514"/>
    </row>
    <row r="12" spans="1:236">
      <c r="A12" s="258" t="s">
        <v>577</v>
      </c>
      <c r="B12" s="742" t="s">
        <v>1681</v>
      </c>
      <c r="C12" s="742"/>
      <c r="D12" s="742"/>
      <c r="E12" s="742"/>
      <c r="F12" s="742"/>
      <c r="G12" s="742"/>
      <c r="H12" s="742"/>
      <c r="I12" s="742"/>
      <c r="J12" s="742"/>
      <c r="K12" s="742"/>
      <c r="L12" s="742"/>
      <c r="M12" s="742"/>
      <c r="N12" s="742"/>
      <c r="O12" s="37"/>
    </row>
    <row r="13" spans="1:236">
      <c r="A13" s="258" t="s">
        <v>574</v>
      </c>
      <c r="B13" s="743" t="s">
        <v>1682</v>
      </c>
      <c r="C13" s="744"/>
      <c r="D13" s="744"/>
      <c r="E13" s="744"/>
      <c r="F13" s="744"/>
      <c r="G13" s="744"/>
      <c r="H13" s="744"/>
      <c r="I13" s="744"/>
      <c r="J13" s="744"/>
      <c r="K13" s="744"/>
      <c r="L13" s="744"/>
      <c r="M13" s="744"/>
      <c r="N13" s="745"/>
      <c r="O13" s="37"/>
      <c r="P13" s="37"/>
      <c r="Q13" s="37"/>
    </row>
    <row r="14" spans="1:236">
      <c r="A14" s="258" t="s">
        <v>1683</v>
      </c>
      <c r="B14" s="746" t="s">
        <v>1684</v>
      </c>
      <c r="C14" s="746"/>
      <c r="D14" s="746"/>
      <c r="E14" s="746"/>
      <c r="F14" s="746"/>
      <c r="G14" s="746"/>
      <c r="H14" s="746"/>
      <c r="I14" s="746"/>
      <c r="J14" s="746"/>
      <c r="K14" s="746"/>
      <c r="L14" s="746"/>
      <c r="M14" s="746"/>
      <c r="N14" s="746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4"/>
  <sheetViews>
    <sheetView zoomScaleNormal="100" workbookViewId="0">
      <selection activeCell="A48" sqref="A48:XFD50"/>
    </sheetView>
  </sheetViews>
  <sheetFormatPr defaultColWidth="9" defaultRowHeight="15.6"/>
  <cols>
    <col min="1" max="1" width="20.398437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  <c r="T1" s="505"/>
      <c r="U1" s="505"/>
      <c r="V1" s="505"/>
      <c r="W1" s="505"/>
      <c r="X1" s="1"/>
      <c r="Y1" s="1"/>
    </row>
    <row r="2" spans="1:259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  <c r="T2" s="506"/>
      <c r="U2" s="506"/>
      <c r="V2" s="506"/>
      <c r="W2" s="506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59" t="s">
        <v>1479</v>
      </c>
      <c r="B4" s="759"/>
      <c r="C4" s="759"/>
      <c r="D4" s="759"/>
      <c r="E4" s="759"/>
      <c r="F4" s="759"/>
      <c r="G4" s="759"/>
      <c r="H4" s="759"/>
      <c r="I4" s="759"/>
      <c r="J4" s="759"/>
      <c r="K4" s="759"/>
      <c r="L4" s="759"/>
      <c r="M4" s="759"/>
      <c r="N4" s="759"/>
      <c r="O4" s="759"/>
      <c r="P4" s="759"/>
      <c r="Q4" s="759"/>
      <c r="R4" s="759"/>
      <c r="S4" s="759"/>
      <c r="T4" s="759"/>
      <c r="U4" s="759"/>
      <c r="V4" s="759"/>
      <c r="W4" s="759"/>
    </row>
    <row r="5" spans="1:259">
      <c r="A5" s="8" t="s">
        <v>665</v>
      </c>
      <c r="B5" s="8" t="s">
        <v>666</v>
      </c>
      <c r="C5" s="510" t="s">
        <v>1480</v>
      </c>
      <c r="D5" s="511"/>
      <c r="E5" s="510" t="s">
        <v>1481</v>
      </c>
      <c r="F5" s="511"/>
      <c r="G5" s="510" t="s">
        <v>1482</v>
      </c>
      <c r="H5" s="511"/>
      <c r="I5" s="650" t="s">
        <v>1483</v>
      </c>
      <c r="J5" s="651"/>
      <c r="K5" s="650" t="s">
        <v>1448</v>
      </c>
      <c r="L5" s="651"/>
      <c r="M5" s="650" t="s">
        <v>1484</v>
      </c>
      <c r="N5" s="651"/>
      <c r="O5" s="510" t="s">
        <v>1485</v>
      </c>
      <c r="P5" s="511"/>
      <c r="Q5" s="650" t="s">
        <v>1486</v>
      </c>
      <c r="R5" s="651"/>
      <c r="S5" s="8" t="s">
        <v>666</v>
      </c>
      <c r="T5" s="650" t="s">
        <v>1448</v>
      </c>
      <c r="U5" s="651"/>
      <c r="V5" s="510" t="s">
        <v>1480</v>
      </c>
      <c r="W5" s="511"/>
    </row>
    <row r="6" spans="1:259">
      <c r="A6" s="10" t="s">
        <v>13</v>
      </c>
      <c r="B6" s="10" t="s">
        <v>14</v>
      </c>
      <c r="C6" s="503" t="s">
        <v>16</v>
      </c>
      <c r="D6" s="504"/>
      <c r="E6" s="503" t="s">
        <v>250</v>
      </c>
      <c r="F6" s="504"/>
      <c r="G6" s="503" t="s">
        <v>474</v>
      </c>
      <c r="H6" s="504"/>
      <c r="I6" s="503" t="s">
        <v>1487</v>
      </c>
      <c r="J6" s="504"/>
      <c r="K6" s="503" t="s">
        <v>1452</v>
      </c>
      <c r="L6" s="504"/>
      <c r="M6" s="534" t="s">
        <v>1488</v>
      </c>
      <c r="N6" s="534"/>
      <c r="O6" s="503" t="s">
        <v>1453</v>
      </c>
      <c r="P6" s="504"/>
      <c r="Q6" s="534" t="s">
        <v>1455</v>
      </c>
      <c r="R6" s="534"/>
      <c r="S6" s="10" t="s">
        <v>14</v>
      </c>
      <c r="T6" s="503" t="s">
        <v>1452</v>
      </c>
      <c r="U6" s="504"/>
      <c r="V6" s="503" t="s">
        <v>16</v>
      </c>
      <c r="W6" s="504"/>
    </row>
    <row r="7" spans="1:259">
      <c r="A7" s="10"/>
      <c r="B7" s="10"/>
      <c r="C7" s="503" t="s">
        <v>773</v>
      </c>
      <c r="D7" s="504"/>
      <c r="E7" s="503" t="s">
        <v>1489</v>
      </c>
      <c r="F7" s="504"/>
      <c r="G7" s="503" t="s">
        <v>673</v>
      </c>
      <c r="H7" s="504"/>
      <c r="I7" s="503" t="s">
        <v>771</v>
      </c>
      <c r="J7" s="504"/>
      <c r="K7" s="503" t="s">
        <v>1172</v>
      </c>
      <c r="L7" s="504"/>
      <c r="M7" s="503" t="s">
        <v>1489</v>
      </c>
      <c r="N7" s="504"/>
      <c r="O7" s="503" t="s">
        <v>771</v>
      </c>
      <c r="P7" s="504"/>
      <c r="Q7" s="503" t="s">
        <v>674</v>
      </c>
      <c r="R7" s="504"/>
      <c r="S7" s="10"/>
      <c r="T7" s="503" t="s">
        <v>673</v>
      </c>
      <c r="U7" s="504"/>
      <c r="V7" s="503" t="s">
        <v>773</v>
      </c>
      <c r="W7" s="504"/>
    </row>
    <row r="8" spans="1:259" hidden="1">
      <c r="A8" s="55" t="s">
        <v>1490</v>
      </c>
      <c r="B8" s="66" t="s">
        <v>1491</v>
      </c>
      <c r="C8" s="483" t="s">
        <v>208</v>
      </c>
      <c r="D8" s="484"/>
      <c r="E8" s="484"/>
      <c r="F8" s="484"/>
      <c r="G8" s="484"/>
      <c r="H8" s="484"/>
      <c r="I8" s="484"/>
      <c r="J8" s="484"/>
      <c r="K8" s="484"/>
      <c r="L8" s="484"/>
      <c r="M8" s="484"/>
      <c r="N8" s="484"/>
      <c r="O8" s="484"/>
      <c r="P8" s="484"/>
      <c r="Q8" s="484"/>
      <c r="R8" s="485"/>
      <c r="S8" s="66" t="s">
        <v>1492</v>
      </c>
      <c r="T8" s="483" t="s">
        <v>208</v>
      </c>
      <c r="U8" s="484"/>
      <c r="V8" s="484"/>
      <c r="W8" s="485"/>
    </row>
    <row r="9" spans="1:259" hidden="1">
      <c r="A9" s="55" t="s">
        <v>1493</v>
      </c>
      <c r="B9" s="271" t="s">
        <v>1494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1495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1496</v>
      </c>
      <c r="B10" s="66" t="s">
        <v>1497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1498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1499</v>
      </c>
      <c r="B11" s="271" t="s">
        <v>1500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1501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1502</v>
      </c>
      <c r="B12" s="271" t="s">
        <v>1503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1504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1505</v>
      </c>
      <c r="B13" s="66" t="s">
        <v>1506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1507</v>
      </c>
      <c r="T13" s="168">
        <f t="shared" si="11"/>
        <v>46052</v>
      </c>
      <c r="U13" s="120">
        <f t="shared" si="12"/>
        <v>46053</v>
      </c>
      <c r="V13" s="273" t="s">
        <v>1508</v>
      </c>
      <c r="W13" s="120"/>
    </row>
    <row r="14" spans="1:259" hidden="1">
      <c r="A14" s="53" t="s">
        <v>1509</v>
      </c>
      <c r="B14" s="66" t="s">
        <v>1510</v>
      </c>
      <c r="C14" s="483" t="s">
        <v>208</v>
      </c>
      <c r="D14" s="484"/>
      <c r="E14" s="484"/>
      <c r="F14" s="484"/>
      <c r="G14" s="484"/>
      <c r="H14" s="484"/>
      <c r="I14" s="484"/>
      <c r="J14" s="484"/>
      <c r="K14" s="484"/>
      <c r="L14" s="484"/>
      <c r="M14" s="484"/>
      <c r="N14" s="484"/>
      <c r="O14" s="484"/>
      <c r="P14" s="484"/>
      <c r="Q14" s="484"/>
      <c r="R14" s="485"/>
      <c r="S14" s="66" t="s">
        <v>1511</v>
      </c>
      <c r="T14" s="483" t="s">
        <v>208</v>
      </c>
      <c r="U14" s="484"/>
      <c r="V14" s="484"/>
      <c r="W14" s="485"/>
    </row>
    <row r="15" spans="1:259" hidden="1">
      <c r="A15" s="53" t="s">
        <v>1078</v>
      </c>
      <c r="B15" s="66" t="s">
        <v>1512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1513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1514</v>
      </c>
    </row>
    <row r="16" spans="1:259" hidden="1">
      <c r="A16" s="140" t="s">
        <v>1515</v>
      </c>
      <c r="B16" s="81" t="s">
        <v>1516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1517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1496</v>
      </c>
      <c r="B17" s="72" t="s">
        <v>1518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1519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1514</v>
      </c>
    </row>
    <row r="18" spans="1:24" hidden="1">
      <c r="A18" s="58" t="s">
        <v>1499</v>
      </c>
      <c r="B18" s="81" t="s">
        <v>1520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1521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1502</v>
      </c>
      <c r="B19" s="271" t="s">
        <v>1522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1523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1465</v>
      </c>
      <c r="B20" s="81" t="s">
        <v>1524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1525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27" t="s">
        <v>1526</v>
      </c>
      <c r="P20" s="730"/>
      <c r="Q20" s="727" t="s">
        <v>1527</v>
      </c>
      <c r="R20" s="730"/>
      <c r="S20" s="271" t="s">
        <v>1528</v>
      </c>
      <c r="T20" s="168">
        <v>46101</v>
      </c>
      <c r="U20" s="120">
        <f t="shared" si="50"/>
        <v>46102</v>
      </c>
      <c r="V20" s="89" t="s">
        <v>1508</v>
      </c>
      <c r="W20" s="120"/>
    </row>
    <row r="21" spans="1:24" hidden="1">
      <c r="A21" s="90" t="s">
        <v>1529</v>
      </c>
      <c r="B21" s="72" t="s">
        <v>1530</v>
      </c>
      <c r="C21" s="483" t="s">
        <v>208</v>
      </c>
      <c r="D21" s="484"/>
      <c r="E21" s="484"/>
      <c r="F21" s="484"/>
      <c r="G21" s="484"/>
      <c r="H21" s="484"/>
      <c r="I21" s="484"/>
      <c r="J21" s="484"/>
      <c r="K21" s="484"/>
      <c r="L21" s="484"/>
      <c r="M21" s="484"/>
      <c r="N21" s="484"/>
      <c r="O21" s="484"/>
      <c r="P21" s="484"/>
      <c r="Q21" s="484"/>
      <c r="R21" s="485"/>
      <c r="S21" s="66" t="s">
        <v>1531</v>
      </c>
      <c r="T21" s="483" t="s">
        <v>208</v>
      </c>
      <c r="U21" s="484"/>
      <c r="V21" s="484"/>
      <c r="W21" s="485"/>
    </row>
    <row r="22" spans="1:24" hidden="1">
      <c r="A22" s="90" t="s">
        <v>1532</v>
      </c>
      <c r="B22" s="72" t="s">
        <v>1533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1534</v>
      </c>
      <c r="T22" s="89" t="s">
        <v>1535</v>
      </c>
      <c r="U22" s="120"/>
      <c r="V22" s="168"/>
      <c r="W22" s="120"/>
    </row>
    <row r="23" spans="1:24" hidden="1">
      <c r="A23" s="140" t="s">
        <v>1515</v>
      </c>
      <c r="B23" s="81" t="s">
        <v>1536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1537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1538</v>
      </c>
      <c r="B24" s="72" t="s">
        <v>1539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1540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1499</v>
      </c>
      <c r="B25" s="81" t="s">
        <v>1494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1495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1502</v>
      </c>
      <c r="B26" s="271" t="s">
        <v>1541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1542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1456</v>
      </c>
      <c r="B27" s="72" t="s">
        <v>1543</v>
      </c>
      <c r="C27" s="67">
        <v>46116</v>
      </c>
      <c r="D27" s="23" t="s">
        <v>1544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1545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1468</v>
      </c>
      <c r="B28" s="72" t="s">
        <v>1546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27" t="s">
        <v>1547</v>
      </c>
      <c r="H28" s="730"/>
      <c r="I28" s="727" t="s">
        <v>1548</v>
      </c>
      <c r="J28" s="730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1549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1514</v>
      </c>
    </row>
    <row r="29" spans="1:24" hidden="1">
      <c r="A29" s="140" t="s">
        <v>1515</v>
      </c>
      <c r="B29" s="81" t="s">
        <v>1550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1551</v>
      </c>
      <c r="S29" s="81" t="s">
        <v>1552</v>
      </c>
      <c r="T29" s="168">
        <v>46164</v>
      </c>
      <c r="U29" s="120">
        <f t="shared" si="86"/>
        <v>46165</v>
      </c>
      <c r="V29" s="277" t="s">
        <v>1508</v>
      </c>
      <c r="W29" s="120"/>
    </row>
    <row r="30" spans="1:24" hidden="1">
      <c r="A30" s="90" t="s">
        <v>1538</v>
      </c>
      <c r="B30" s="72" t="s">
        <v>1553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1554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1499</v>
      </c>
      <c r="B31" s="81" t="s">
        <v>1555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1556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1502</v>
      </c>
      <c r="B32" s="81" t="s">
        <v>1557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1558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1456</v>
      </c>
      <c r="B33" s="72" t="s">
        <v>1559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1560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66" t="s">
        <v>337</v>
      </c>
      <c r="B34" s="567"/>
      <c r="C34" s="567"/>
      <c r="D34" s="567"/>
      <c r="E34" s="567"/>
      <c r="F34" s="567"/>
      <c r="G34" s="567"/>
      <c r="H34" s="567"/>
      <c r="I34" s="567"/>
      <c r="J34" s="567"/>
      <c r="K34" s="567"/>
      <c r="L34" s="567"/>
      <c r="M34" s="567"/>
      <c r="N34" s="567"/>
      <c r="O34" s="567"/>
      <c r="P34" s="567"/>
      <c r="Q34" s="567"/>
      <c r="R34" s="567"/>
      <c r="S34" s="567"/>
      <c r="T34" s="567"/>
      <c r="U34" s="567"/>
      <c r="V34" s="567"/>
      <c r="W34" s="567"/>
    </row>
    <row r="35" spans="1:24" hidden="1">
      <c r="A35" s="58" t="s">
        <v>1561</v>
      </c>
      <c r="B35" s="72" t="s">
        <v>1562</v>
      </c>
      <c r="C35" s="67">
        <v>46172</v>
      </c>
      <c r="D35" s="23" t="s">
        <v>1544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1563</v>
      </c>
      <c r="S35" s="72" t="s">
        <v>1564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2127</v>
      </c>
      <c r="B36" s="72" t="s">
        <v>1565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1566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66" t="s">
        <v>337</v>
      </c>
      <c r="B37" s="567"/>
      <c r="C37" s="567"/>
      <c r="D37" s="567"/>
      <c r="E37" s="567"/>
      <c r="F37" s="567"/>
      <c r="G37" s="567"/>
      <c r="H37" s="567"/>
      <c r="I37" s="567"/>
      <c r="J37" s="567"/>
      <c r="K37" s="567"/>
      <c r="L37" s="567"/>
      <c r="M37" s="567"/>
      <c r="N37" s="567"/>
      <c r="O37" s="567"/>
      <c r="P37" s="567"/>
      <c r="Q37" s="567"/>
      <c r="R37" s="567"/>
      <c r="S37" s="567"/>
      <c r="T37" s="567"/>
      <c r="U37" s="567"/>
      <c r="V37" s="567"/>
      <c r="W37" s="567"/>
    </row>
    <row r="38" spans="1:24" hidden="1">
      <c r="A38" s="90" t="s">
        <v>1538</v>
      </c>
      <c r="B38" s="81" t="s">
        <v>1567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1568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2133</v>
      </c>
      <c r="B39" s="72" t="s">
        <v>1569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1570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2134</v>
      </c>
      <c r="B40" s="72" t="s">
        <v>1571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1572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2135</v>
      </c>
      <c r="B41" s="72" t="s">
        <v>1573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1574</v>
      </c>
      <c r="T41" s="168">
        <f t="shared" si="153"/>
        <v>46248</v>
      </c>
      <c r="U41" s="120">
        <f t="shared" si="154"/>
        <v>46249</v>
      </c>
      <c r="V41" s="89" t="s">
        <v>1575</v>
      </c>
      <c r="W41" s="89" t="s">
        <v>1576</v>
      </c>
      <c r="X41" s="75" t="s">
        <v>144</v>
      </c>
    </row>
    <row r="42" spans="1:24" hidden="1">
      <c r="A42" s="58" t="s">
        <v>2136</v>
      </c>
      <c r="B42" s="72" t="s">
        <v>1577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2173</v>
      </c>
      <c r="R42" s="121" t="s">
        <v>2172</v>
      </c>
      <c r="S42" s="72" t="s">
        <v>1578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2127</v>
      </c>
      <c r="B43" s="72" t="s">
        <v>1579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1580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2183</v>
      </c>
      <c r="B44" s="72" t="s">
        <v>1581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2225</v>
      </c>
      <c r="Q44" s="278">
        <v>46261</v>
      </c>
      <c r="R44" s="165">
        <v>46262</v>
      </c>
      <c r="S44" s="72" t="s">
        <v>1582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 hidden="1">
      <c r="A45" s="58" t="s">
        <v>2184</v>
      </c>
      <c r="B45" s="72" t="s">
        <v>1583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1584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 hidden="1">
      <c r="A46" s="58" t="s">
        <v>2270</v>
      </c>
      <c r="B46" s="72" t="s">
        <v>1585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1586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 hidden="1">
      <c r="A47" s="756" t="s">
        <v>2036</v>
      </c>
      <c r="B47" s="757"/>
      <c r="C47" s="757"/>
      <c r="D47" s="757"/>
      <c r="E47" s="757"/>
      <c r="F47" s="757"/>
      <c r="G47" s="757"/>
      <c r="H47" s="757"/>
      <c r="I47" s="757"/>
      <c r="J47" s="757"/>
      <c r="K47" s="757"/>
      <c r="L47" s="757"/>
      <c r="M47" s="757"/>
      <c r="N47" s="757"/>
      <c r="O47" s="757"/>
      <c r="P47" s="757"/>
      <c r="Q47" s="757"/>
      <c r="R47" s="757"/>
      <c r="S47" s="757"/>
      <c r="T47" s="757"/>
      <c r="U47" s="757"/>
      <c r="V47" s="757"/>
      <c r="W47" s="758"/>
    </row>
    <row r="48" spans="1:24" hidden="1">
      <c r="A48" s="58" t="s">
        <v>2487</v>
      </c>
      <c r="B48" s="72" t="s">
        <v>1587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1588</v>
      </c>
      <c r="T48" s="121" t="s">
        <v>2159</v>
      </c>
      <c r="U48" s="121" t="s">
        <v>2159</v>
      </c>
      <c r="V48" s="168">
        <v>46319</v>
      </c>
      <c r="W48" s="120">
        <f t="shared" ref="W48" si="171">V48+1</f>
        <v>46320</v>
      </c>
    </row>
    <row r="49" spans="1:24" hidden="1">
      <c r="A49" s="756" t="s">
        <v>2473</v>
      </c>
      <c r="B49" s="757"/>
      <c r="C49" s="757"/>
      <c r="D49" s="757"/>
      <c r="E49" s="757"/>
      <c r="F49" s="757"/>
      <c r="G49" s="757"/>
      <c r="H49" s="757"/>
      <c r="I49" s="757"/>
      <c r="J49" s="757"/>
      <c r="K49" s="757"/>
      <c r="L49" s="757"/>
      <c r="M49" s="757"/>
      <c r="N49" s="757"/>
      <c r="O49" s="757"/>
      <c r="P49" s="757"/>
      <c r="Q49" s="757"/>
      <c r="R49" s="757"/>
      <c r="S49" s="757"/>
      <c r="T49" s="757"/>
      <c r="U49" s="757"/>
      <c r="V49" s="757"/>
      <c r="W49" s="758"/>
    </row>
    <row r="50" spans="1:24" hidden="1">
      <c r="A50" s="756" t="s">
        <v>2065</v>
      </c>
      <c r="B50" s="757"/>
      <c r="C50" s="757"/>
      <c r="D50" s="757"/>
      <c r="E50" s="757"/>
      <c r="F50" s="757"/>
      <c r="G50" s="757"/>
      <c r="H50" s="757"/>
      <c r="I50" s="757"/>
      <c r="J50" s="757"/>
      <c r="K50" s="757"/>
      <c r="L50" s="757"/>
      <c r="M50" s="757"/>
      <c r="N50" s="757"/>
      <c r="O50" s="757"/>
      <c r="P50" s="757"/>
      <c r="Q50" s="757"/>
      <c r="R50" s="757"/>
      <c r="S50" s="757"/>
      <c r="T50" s="757"/>
      <c r="U50" s="757"/>
      <c r="V50" s="757"/>
      <c r="W50" s="758"/>
    </row>
    <row r="51" spans="1:24">
      <c r="A51" s="58" t="s">
        <v>2127</v>
      </c>
      <c r="B51" s="72" t="s">
        <v>2137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2138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2184</v>
      </c>
      <c r="B52" s="72" t="s">
        <v>2139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2140</v>
      </c>
      <c r="T52" s="278">
        <f t="shared" si="183"/>
        <v>46325</v>
      </c>
      <c r="U52" s="165">
        <f t="shared" si="184"/>
        <v>46326</v>
      </c>
      <c r="V52" s="277" t="s">
        <v>2641</v>
      </c>
      <c r="W52" s="300" t="s">
        <v>2642</v>
      </c>
      <c r="X52" s="75" t="s">
        <v>2474</v>
      </c>
    </row>
    <row r="53" spans="1:24">
      <c r="A53" s="58" t="s">
        <v>2185</v>
      </c>
      <c r="B53" s="72" t="s">
        <v>2279</v>
      </c>
      <c r="C53" s="128">
        <v>46298</v>
      </c>
      <c r="D53" s="22">
        <f t="shared" ref="D53" si="185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2280</v>
      </c>
      <c r="T53" s="278">
        <f t="shared" si="183"/>
        <v>46332</v>
      </c>
      <c r="U53" s="165">
        <f t="shared" si="184"/>
        <v>46333</v>
      </c>
      <c r="V53" s="278">
        <f t="shared" ref="V53" si="186">U53+7</f>
        <v>46340</v>
      </c>
      <c r="W53" s="165">
        <f t="shared" ref="W53" si="187">V53+1</f>
        <v>46341</v>
      </c>
    </row>
    <row r="54" spans="1:24">
      <c r="A54" s="756" t="s">
        <v>2065</v>
      </c>
      <c r="B54" s="757"/>
      <c r="C54" s="757"/>
      <c r="D54" s="757"/>
      <c r="E54" s="757"/>
      <c r="F54" s="757"/>
      <c r="G54" s="757"/>
      <c r="H54" s="757"/>
      <c r="I54" s="757"/>
      <c r="J54" s="757"/>
      <c r="K54" s="757"/>
      <c r="L54" s="757"/>
      <c r="M54" s="757"/>
      <c r="N54" s="757"/>
      <c r="O54" s="757"/>
      <c r="P54" s="757"/>
      <c r="Q54" s="757"/>
      <c r="R54" s="757"/>
      <c r="S54" s="757"/>
      <c r="T54" s="757"/>
      <c r="U54" s="757"/>
      <c r="V54" s="757"/>
      <c r="W54" s="758"/>
    </row>
    <row r="55" spans="1:24">
      <c r="A55" s="640" t="s">
        <v>2026</v>
      </c>
      <c r="B55" s="641"/>
      <c r="C55" s="641"/>
      <c r="D55" s="641"/>
      <c r="E55" s="641"/>
      <c r="F55" s="641"/>
      <c r="G55" s="641"/>
      <c r="H55" s="641"/>
      <c r="I55" s="641"/>
      <c r="J55" s="641"/>
      <c r="K55" s="641"/>
      <c r="L55" s="641"/>
      <c r="M55" s="641"/>
      <c r="N55" s="641"/>
      <c r="O55" s="641"/>
      <c r="P55" s="641"/>
      <c r="Q55" s="641"/>
      <c r="R55" s="641"/>
      <c r="S55" s="641"/>
      <c r="T55" s="641"/>
      <c r="U55" s="641"/>
      <c r="V55" s="641"/>
      <c r="W55" s="642"/>
    </row>
    <row r="56" spans="1:24">
      <c r="A56" s="58" t="s">
        <v>1561</v>
      </c>
      <c r="B56" s="72" t="s">
        <v>2363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2364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56" t="s">
        <v>2065</v>
      </c>
      <c r="B57" s="757"/>
      <c r="C57" s="757"/>
      <c r="D57" s="757"/>
      <c r="E57" s="757"/>
      <c r="F57" s="757"/>
      <c r="G57" s="757"/>
      <c r="H57" s="757"/>
      <c r="I57" s="757"/>
      <c r="J57" s="757"/>
      <c r="K57" s="757"/>
      <c r="L57" s="757"/>
      <c r="M57" s="757"/>
      <c r="N57" s="757"/>
      <c r="O57" s="757"/>
      <c r="P57" s="757"/>
      <c r="Q57" s="757"/>
      <c r="R57" s="757"/>
      <c r="S57" s="757"/>
      <c r="T57" s="757"/>
      <c r="U57" s="757"/>
      <c r="V57" s="757"/>
      <c r="W57" s="758"/>
      <c r="X57" s="75"/>
    </row>
    <row r="58" spans="1:24">
      <c r="A58" s="139" t="s">
        <v>2127</v>
      </c>
      <c r="B58" s="72" t="s">
        <v>2361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2362</v>
      </c>
      <c r="T58" s="278">
        <f t="shared" ref="T58:T63" si="220">R58+7</f>
        <v>46367</v>
      </c>
      <c r="U58" s="165">
        <f t="shared" ref="U58:U63" si="221">T58+1</f>
        <v>46368</v>
      </c>
      <c r="V58" s="278">
        <f t="shared" ref="V58:V63" si="222">U58+7</f>
        <v>46375</v>
      </c>
      <c r="W58" s="165">
        <f t="shared" ref="W58:W63" si="223">V58+1</f>
        <v>46376</v>
      </c>
      <c r="X58" s="75"/>
    </row>
    <row r="59" spans="1:24">
      <c r="A59" s="58" t="s">
        <v>2185</v>
      </c>
      <c r="B59" s="72" t="s">
        <v>2471</v>
      </c>
      <c r="C59" s="128">
        <v>46340</v>
      </c>
      <c r="D59" s="22">
        <f t="shared" ref="D59:D60" si="224">C59+1</f>
        <v>46341</v>
      </c>
      <c r="E59" s="278">
        <f t="shared" ref="E59:E60" si="225">D59+3</f>
        <v>46344</v>
      </c>
      <c r="F59" s="165">
        <f t="shared" ref="F59:F60" si="226">E59+1</f>
        <v>46345</v>
      </c>
      <c r="G59" s="165">
        <f t="shared" ref="G59:G60" si="227">F59+1</f>
        <v>46346</v>
      </c>
      <c r="H59" s="165">
        <f t="shared" ref="H59:H60" si="228">G59+1</f>
        <v>46347</v>
      </c>
      <c r="I59" s="165">
        <f t="shared" ref="I59:I60" si="229">H59+1</f>
        <v>46348</v>
      </c>
      <c r="J59" s="165">
        <f t="shared" ref="J59:J60" si="230">I59+1</f>
        <v>46349</v>
      </c>
      <c r="K59" s="121" t="s">
        <v>2159</v>
      </c>
      <c r="L59" s="121" t="s">
        <v>2159</v>
      </c>
      <c r="M59" s="165">
        <v>46358</v>
      </c>
      <c r="N59" s="165">
        <f t="shared" ref="N59:N60" si="231">M59+1</f>
        <v>46359</v>
      </c>
      <c r="O59" s="278">
        <f t="shared" ref="O59:O60" si="232">N59+3</f>
        <v>46362</v>
      </c>
      <c r="P59" s="165">
        <f t="shared" ref="P59:P60" si="233">O59+1</f>
        <v>46363</v>
      </c>
      <c r="Q59" s="278">
        <f t="shared" ref="Q59:Q60" si="234">P59+3</f>
        <v>46366</v>
      </c>
      <c r="R59" s="165">
        <f t="shared" ref="R59:R60" si="235">Q59+1</f>
        <v>46367</v>
      </c>
      <c r="S59" s="72" t="s">
        <v>2472</v>
      </c>
      <c r="T59" s="278">
        <f t="shared" si="220"/>
        <v>46374</v>
      </c>
      <c r="U59" s="165">
        <f t="shared" si="221"/>
        <v>46375</v>
      </c>
      <c r="V59" s="278">
        <f t="shared" si="222"/>
        <v>46382</v>
      </c>
      <c r="W59" s="165">
        <f t="shared" si="223"/>
        <v>46383</v>
      </c>
      <c r="X59" s="75"/>
    </row>
    <row r="60" spans="1:24">
      <c r="A60" s="90" t="s">
        <v>2712</v>
      </c>
      <c r="B60" s="72" t="s">
        <v>2713</v>
      </c>
      <c r="C60" s="128">
        <v>46347</v>
      </c>
      <c r="D60" s="22">
        <f t="shared" si="224"/>
        <v>46348</v>
      </c>
      <c r="E60" s="278">
        <f t="shared" si="225"/>
        <v>46351</v>
      </c>
      <c r="F60" s="165">
        <f t="shared" si="226"/>
        <v>46352</v>
      </c>
      <c r="G60" s="165">
        <f t="shared" si="227"/>
        <v>46353</v>
      </c>
      <c r="H60" s="165">
        <f t="shared" si="228"/>
        <v>46354</v>
      </c>
      <c r="I60" s="165">
        <f t="shared" si="229"/>
        <v>46355</v>
      </c>
      <c r="J60" s="165">
        <f t="shared" si="230"/>
        <v>46356</v>
      </c>
      <c r="K60" s="165">
        <f t="shared" ref="K60" si="236">J60+5</f>
        <v>46361</v>
      </c>
      <c r="L60" s="165">
        <f t="shared" ref="L60" si="237">K60</f>
        <v>46361</v>
      </c>
      <c r="M60" s="165">
        <f t="shared" ref="M60" si="238">L60+4</f>
        <v>46365</v>
      </c>
      <c r="N60" s="165">
        <f t="shared" si="231"/>
        <v>46366</v>
      </c>
      <c r="O60" s="278">
        <f t="shared" si="232"/>
        <v>46369</v>
      </c>
      <c r="P60" s="165">
        <f t="shared" si="233"/>
        <v>46370</v>
      </c>
      <c r="Q60" s="278">
        <f t="shared" si="234"/>
        <v>46373</v>
      </c>
      <c r="R60" s="165">
        <f t="shared" si="235"/>
        <v>46374</v>
      </c>
      <c r="S60" s="72" t="s">
        <v>2714</v>
      </c>
      <c r="T60" s="278">
        <f t="shared" si="220"/>
        <v>46381</v>
      </c>
      <c r="U60" s="165">
        <f t="shared" si="221"/>
        <v>46382</v>
      </c>
      <c r="V60" s="278">
        <f t="shared" si="222"/>
        <v>46389</v>
      </c>
      <c r="W60" s="165">
        <f t="shared" si="223"/>
        <v>46390</v>
      </c>
      <c r="X60" s="75"/>
    </row>
    <row r="61" spans="1:24">
      <c r="A61" s="90" t="s">
        <v>2720</v>
      </c>
      <c r="B61" s="72" t="s">
        <v>2721</v>
      </c>
      <c r="C61" s="128">
        <v>46354</v>
      </c>
      <c r="D61" s="22">
        <f t="shared" ref="D61:D62" si="239">C61+1</f>
        <v>46355</v>
      </c>
      <c r="E61" s="278">
        <f t="shared" ref="E61:E62" si="240">D61+3</f>
        <v>46358</v>
      </c>
      <c r="F61" s="165">
        <f t="shared" ref="F61:F62" si="241">E61+1</f>
        <v>46359</v>
      </c>
      <c r="G61" s="165">
        <f t="shared" ref="G61:G62" si="242">F61+1</f>
        <v>46360</v>
      </c>
      <c r="H61" s="165">
        <f t="shared" ref="H61:H62" si="243">G61+1</f>
        <v>46361</v>
      </c>
      <c r="I61" s="165">
        <f t="shared" ref="I61:I62" si="244">H61+1</f>
        <v>46362</v>
      </c>
      <c r="J61" s="165">
        <f t="shared" ref="J61:J62" si="245">I61+1</f>
        <v>46363</v>
      </c>
      <c r="K61" s="165">
        <f t="shared" ref="K61:K62" si="246">J61+5</f>
        <v>46368</v>
      </c>
      <c r="L61" s="165">
        <f t="shared" ref="L61:L62" si="247">K61</f>
        <v>46368</v>
      </c>
      <c r="M61" s="165">
        <f t="shared" ref="M61:M62" si="248">L61+4</f>
        <v>46372</v>
      </c>
      <c r="N61" s="165">
        <f t="shared" ref="N61:N62" si="249">M61+1</f>
        <v>46373</v>
      </c>
      <c r="O61" s="278">
        <f t="shared" ref="O61:O62" si="250">N61+3</f>
        <v>46376</v>
      </c>
      <c r="P61" s="165">
        <f t="shared" ref="P61:P62" si="251">O61+1</f>
        <v>46377</v>
      </c>
      <c r="Q61" s="278">
        <f t="shared" ref="Q61:Q62" si="252">P61+3</f>
        <v>46380</v>
      </c>
      <c r="R61" s="165">
        <f t="shared" ref="R61:R62" si="253">Q61+1</f>
        <v>46381</v>
      </c>
      <c r="S61" s="72" t="s">
        <v>2722</v>
      </c>
      <c r="T61" s="278">
        <f t="shared" si="220"/>
        <v>46388</v>
      </c>
      <c r="U61" s="165">
        <f t="shared" si="221"/>
        <v>46389</v>
      </c>
      <c r="V61" s="278">
        <f t="shared" si="222"/>
        <v>46396</v>
      </c>
      <c r="W61" s="165">
        <f t="shared" si="223"/>
        <v>46397</v>
      </c>
      <c r="X61" s="75"/>
    </row>
    <row r="62" spans="1:24">
      <c r="A62" s="90" t="s">
        <v>2487</v>
      </c>
      <c r="B62" s="72" t="s">
        <v>2726</v>
      </c>
      <c r="C62" s="128">
        <v>46361</v>
      </c>
      <c r="D62" s="22">
        <f t="shared" si="239"/>
        <v>46362</v>
      </c>
      <c r="E62" s="278">
        <f t="shared" si="240"/>
        <v>46365</v>
      </c>
      <c r="F62" s="165">
        <f t="shared" si="241"/>
        <v>46366</v>
      </c>
      <c r="G62" s="165">
        <f t="shared" si="242"/>
        <v>46367</v>
      </c>
      <c r="H62" s="165">
        <f t="shared" si="243"/>
        <v>46368</v>
      </c>
      <c r="I62" s="165">
        <f t="shared" si="244"/>
        <v>46369</v>
      </c>
      <c r="J62" s="165">
        <f t="shared" si="245"/>
        <v>46370</v>
      </c>
      <c r="K62" s="165">
        <f t="shared" si="246"/>
        <v>46375</v>
      </c>
      <c r="L62" s="165">
        <f t="shared" si="247"/>
        <v>46375</v>
      </c>
      <c r="M62" s="165">
        <f t="shared" si="248"/>
        <v>46379</v>
      </c>
      <c r="N62" s="165">
        <f t="shared" si="249"/>
        <v>46380</v>
      </c>
      <c r="O62" s="278">
        <f t="shared" si="250"/>
        <v>46383</v>
      </c>
      <c r="P62" s="165">
        <f t="shared" si="251"/>
        <v>46384</v>
      </c>
      <c r="Q62" s="278">
        <f t="shared" si="252"/>
        <v>46387</v>
      </c>
      <c r="R62" s="165">
        <f t="shared" si="253"/>
        <v>46388</v>
      </c>
      <c r="S62" s="72" t="s">
        <v>2727</v>
      </c>
      <c r="T62" s="278">
        <f t="shared" si="220"/>
        <v>46395</v>
      </c>
      <c r="U62" s="165">
        <f t="shared" si="221"/>
        <v>46396</v>
      </c>
      <c r="V62" s="278">
        <f t="shared" si="222"/>
        <v>46403</v>
      </c>
      <c r="W62" s="165">
        <f t="shared" si="223"/>
        <v>46404</v>
      </c>
      <c r="X62" s="75"/>
    </row>
    <row r="63" spans="1:24">
      <c r="A63" s="90" t="s">
        <v>2723</v>
      </c>
      <c r="B63" s="72" t="s">
        <v>2724</v>
      </c>
      <c r="C63" s="128">
        <v>46368</v>
      </c>
      <c r="D63" s="22">
        <f t="shared" ref="D63" si="254">C63+1</f>
        <v>46369</v>
      </c>
      <c r="E63" s="278">
        <f t="shared" ref="E63" si="255">D63+3</f>
        <v>46372</v>
      </c>
      <c r="F63" s="165">
        <f t="shared" ref="F63" si="256">E63+1</f>
        <v>46373</v>
      </c>
      <c r="G63" s="165">
        <f t="shared" ref="G63" si="257">F63+1</f>
        <v>46374</v>
      </c>
      <c r="H63" s="165">
        <f t="shared" ref="H63" si="258">G63+1</f>
        <v>46375</v>
      </c>
      <c r="I63" s="165">
        <f t="shared" ref="I63" si="259">H63+1</f>
        <v>46376</v>
      </c>
      <c r="J63" s="165">
        <f t="shared" ref="J63" si="260">I63+1</f>
        <v>46377</v>
      </c>
      <c r="K63" s="165">
        <f t="shared" ref="K63" si="261">J63+5</f>
        <v>46382</v>
      </c>
      <c r="L63" s="165">
        <f t="shared" ref="L63" si="262">K63</f>
        <v>46382</v>
      </c>
      <c r="M63" s="165">
        <f t="shared" ref="M63" si="263">L63+4</f>
        <v>46386</v>
      </c>
      <c r="N63" s="165">
        <f t="shared" ref="N63" si="264">M63+1</f>
        <v>46387</v>
      </c>
      <c r="O63" s="278">
        <f t="shared" ref="O63" si="265">N63+3</f>
        <v>46390</v>
      </c>
      <c r="P63" s="165">
        <f t="shared" ref="P63" si="266">O63+1</f>
        <v>46391</v>
      </c>
      <c r="Q63" s="278">
        <f t="shared" ref="Q63" si="267">P63+3</f>
        <v>46394</v>
      </c>
      <c r="R63" s="165">
        <f t="shared" ref="R63" si="268">Q63+1</f>
        <v>46395</v>
      </c>
      <c r="S63" s="72" t="s">
        <v>2725</v>
      </c>
      <c r="T63" s="278">
        <f t="shared" si="220"/>
        <v>46402</v>
      </c>
      <c r="U63" s="165">
        <f t="shared" si="221"/>
        <v>46403</v>
      </c>
      <c r="V63" s="278">
        <f t="shared" si="222"/>
        <v>46410</v>
      </c>
      <c r="W63" s="165">
        <f t="shared" si="223"/>
        <v>46411</v>
      </c>
      <c r="X63" s="75"/>
    </row>
    <row r="65" spans="1:19" ht="16.2">
      <c r="A65" s="29" t="s">
        <v>160</v>
      </c>
      <c r="B65" s="489" t="s">
        <v>1589</v>
      </c>
      <c r="C65" s="490"/>
      <c r="D65" s="490"/>
      <c r="E65" s="490"/>
      <c r="F65" s="490"/>
      <c r="G65" s="490"/>
      <c r="H65" s="490"/>
      <c r="I65" s="490"/>
      <c r="J65" s="490"/>
      <c r="K65" s="490"/>
      <c r="L65" s="490"/>
      <c r="M65" s="490"/>
      <c r="N65" s="491"/>
      <c r="O65" s="6"/>
      <c r="P65" s="6"/>
      <c r="Q65" s="6"/>
      <c r="R65" s="6"/>
      <c r="S65" s="6"/>
    </row>
    <row r="66" spans="1:19" ht="16.2">
      <c r="A66" s="31" t="s">
        <v>16</v>
      </c>
      <c r="B66" s="639" t="s">
        <v>1590</v>
      </c>
      <c r="C66" s="639"/>
      <c r="D66" s="639"/>
      <c r="E66" s="639"/>
      <c r="F66" s="639"/>
      <c r="G66" s="639"/>
      <c r="H66" s="639"/>
      <c r="I66" s="639"/>
      <c r="J66" s="639"/>
      <c r="K66" s="639"/>
      <c r="L66" s="639"/>
      <c r="M66" s="639"/>
      <c r="N66" s="639"/>
      <c r="O66" s="6"/>
      <c r="P66" s="6"/>
      <c r="Q66" s="6"/>
      <c r="R66" s="6"/>
      <c r="S66" s="6"/>
    </row>
    <row r="67" spans="1:19" ht="16.2">
      <c r="A67" s="31" t="s">
        <v>250</v>
      </c>
      <c r="B67" s="639" t="s">
        <v>1591</v>
      </c>
      <c r="C67" s="639"/>
      <c r="D67" s="639"/>
      <c r="E67" s="639"/>
      <c r="F67" s="639"/>
      <c r="G67" s="639"/>
      <c r="H67" s="639"/>
      <c r="I67" s="639"/>
      <c r="J67" s="639"/>
      <c r="K67" s="639"/>
      <c r="L67" s="639"/>
      <c r="M67" s="639"/>
      <c r="N67" s="639"/>
      <c r="O67" s="6"/>
      <c r="P67" s="6"/>
      <c r="Q67" s="6"/>
      <c r="R67" s="6"/>
      <c r="S67" s="6"/>
    </row>
    <row r="68" spans="1:19" ht="16.2">
      <c r="A68" s="31" t="s">
        <v>474</v>
      </c>
      <c r="B68" s="639" t="s">
        <v>1592</v>
      </c>
      <c r="C68" s="639"/>
      <c r="D68" s="639"/>
      <c r="E68" s="639"/>
      <c r="F68" s="639"/>
      <c r="G68" s="639"/>
      <c r="H68" s="639"/>
      <c r="I68" s="639"/>
      <c r="J68" s="639"/>
      <c r="K68" s="639"/>
      <c r="L68" s="639"/>
      <c r="M68" s="639"/>
      <c r="N68" s="639"/>
      <c r="O68" s="6"/>
      <c r="P68" s="6"/>
      <c r="Q68" s="6"/>
      <c r="R68" s="6"/>
      <c r="S68" s="6"/>
    </row>
    <row r="69" spans="1:19" ht="16.2">
      <c r="A69" s="31" t="s">
        <v>1487</v>
      </c>
      <c r="B69" s="486" t="s">
        <v>1593</v>
      </c>
      <c r="C69" s="487"/>
      <c r="D69" s="487"/>
      <c r="E69" s="487"/>
      <c r="F69" s="487"/>
      <c r="G69" s="487"/>
      <c r="H69" s="487"/>
      <c r="I69" s="487"/>
      <c r="J69" s="487"/>
      <c r="K69" s="487"/>
      <c r="L69" s="487"/>
      <c r="M69" s="487"/>
      <c r="N69" s="488"/>
      <c r="O69" s="6"/>
      <c r="P69" s="6"/>
      <c r="Q69" s="6" t="s">
        <v>178</v>
      </c>
      <c r="R69" s="6"/>
      <c r="S69" s="6"/>
    </row>
    <row r="70" spans="1:19" ht="16.2">
      <c r="A70" s="31" t="s">
        <v>1452</v>
      </c>
      <c r="B70" s="486" t="s">
        <v>1475</v>
      </c>
      <c r="C70" s="487"/>
      <c r="D70" s="487"/>
      <c r="E70" s="487"/>
      <c r="F70" s="487"/>
      <c r="G70" s="487"/>
      <c r="H70" s="487"/>
      <c r="I70" s="487"/>
      <c r="J70" s="487"/>
      <c r="K70" s="487"/>
      <c r="L70" s="487"/>
      <c r="M70" s="487"/>
      <c r="N70" s="488"/>
    </row>
    <row r="71" spans="1:19" ht="16.2">
      <c r="A71" s="31" t="s">
        <v>1488</v>
      </c>
      <c r="B71" s="486" t="s">
        <v>1594</v>
      </c>
      <c r="C71" s="487"/>
      <c r="D71" s="487"/>
      <c r="E71" s="487"/>
      <c r="F71" s="487"/>
      <c r="G71" s="487"/>
      <c r="H71" s="487"/>
      <c r="I71" s="487"/>
      <c r="J71" s="487"/>
      <c r="K71" s="487"/>
      <c r="L71" s="487"/>
      <c r="M71" s="487"/>
      <c r="N71" s="488"/>
    </row>
    <row r="72" spans="1:19" ht="16.2">
      <c r="A72" s="31" t="s">
        <v>1453</v>
      </c>
      <c r="B72" s="486" t="s">
        <v>1595</v>
      </c>
      <c r="C72" s="487"/>
      <c r="D72" s="487"/>
      <c r="E72" s="487"/>
      <c r="F72" s="487"/>
      <c r="G72" s="487"/>
      <c r="H72" s="487"/>
      <c r="I72" s="487"/>
      <c r="J72" s="487"/>
      <c r="K72" s="487"/>
      <c r="L72" s="487"/>
      <c r="M72" s="487"/>
      <c r="N72" s="488"/>
    </row>
    <row r="73" spans="1:19" ht="16.2">
      <c r="A73" s="31" t="s">
        <v>1455</v>
      </c>
      <c r="B73" s="486" t="s">
        <v>1596</v>
      </c>
      <c r="C73" s="487"/>
      <c r="D73" s="487"/>
      <c r="E73" s="487"/>
      <c r="F73" s="487"/>
      <c r="G73" s="487"/>
      <c r="H73" s="487"/>
      <c r="I73" s="487"/>
      <c r="J73" s="487"/>
      <c r="K73" s="487"/>
      <c r="L73" s="487"/>
      <c r="M73" s="487"/>
      <c r="N73" s="488"/>
    </row>
    <row r="74" spans="1:19" ht="16.2">
      <c r="A74" s="31" t="s">
        <v>1455</v>
      </c>
      <c r="B74" s="486" t="s">
        <v>1478</v>
      </c>
      <c r="C74" s="487"/>
      <c r="D74" s="487"/>
      <c r="E74" s="487"/>
      <c r="F74" s="487"/>
      <c r="G74" s="487"/>
      <c r="H74" s="487"/>
      <c r="I74" s="487"/>
      <c r="J74" s="487"/>
      <c r="K74" s="487"/>
      <c r="L74" s="487"/>
      <c r="M74" s="487"/>
      <c r="N74" s="488"/>
    </row>
  </sheetData>
  <mergeCells count="61"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  <mergeCell ref="C6:D6"/>
    <mergeCell ref="E6:F6"/>
    <mergeCell ref="G6:H6"/>
    <mergeCell ref="I6:J6"/>
    <mergeCell ref="K6:L6"/>
    <mergeCell ref="M6:N6"/>
    <mergeCell ref="O6:P6"/>
    <mergeCell ref="Q6:R6"/>
    <mergeCell ref="T6:U6"/>
    <mergeCell ref="V6:W6"/>
    <mergeCell ref="C7:D7"/>
    <mergeCell ref="E7:F7"/>
    <mergeCell ref="G7:H7"/>
    <mergeCell ref="I7:J7"/>
    <mergeCell ref="K7:L7"/>
    <mergeCell ref="M7:N7"/>
    <mergeCell ref="O7:P7"/>
    <mergeCell ref="Q7:R7"/>
    <mergeCell ref="T7:U7"/>
    <mergeCell ref="V7:W7"/>
    <mergeCell ref="C8:R8"/>
    <mergeCell ref="T8:W8"/>
    <mergeCell ref="C14:R14"/>
    <mergeCell ref="T14:W14"/>
    <mergeCell ref="O20:P20"/>
    <mergeCell ref="Q20:R20"/>
    <mergeCell ref="C21:R21"/>
    <mergeCell ref="T21:W21"/>
    <mergeCell ref="G28:H28"/>
    <mergeCell ref="I28:J28"/>
    <mergeCell ref="A34:W34"/>
    <mergeCell ref="A37:W37"/>
    <mergeCell ref="A47:W47"/>
    <mergeCell ref="A49:W49"/>
    <mergeCell ref="B65:N65"/>
    <mergeCell ref="B66:N66"/>
    <mergeCell ref="A50:W50"/>
    <mergeCell ref="A54:W54"/>
    <mergeCell ref="A55:W55"/>
    <mergeCell ref="A57:W57"/>
    <mergeCell ref="B74:N74"/>
    <mergeCell ref="B72:N72"/>
    <mergeCell ref="B73:N73"/>
    <mergeCell ref="B67:N67"/>
    <mergeCell ref="B68:N68"/>
    <mergeCell ref="B69:N69"/>
    <mergeCell ref="B70:N70"/>
    <mergeCell ref="B71:N71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9"/>
  <sheetViews>
    <sheetView workbookViewId="0">
      <selection activeCell="A48" sqref="A48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1"/>
      <c r="Q1" s="1"/>
      <c r="R1" s="1"/>
      <c r="S1" s="1"/>
    </row>
    <row r="2" spans="1:245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44" t="s">
        <v>1597</v>
      </c>
      <c r="B4" s="644"/>
      <c r="C4" s="644"/>
      <c r="D4" s="644"/>
      <c r="E4" s="644"/>
      <c r="F4" s="644"/>
      <c r="G4" s="644"/>
      <c r="H4" s="644"/>
      <c r="I4" s="644"/>
      <c r="J4" s="644"/>
      <c r="K4" s="644"/>
      <c r="L4" s="644"/>
      <c r="M4" s="644"/>
      <c r="N4" s="644"/>
      <c r="O4" s="644"/>
      <c r="P4" s="644"/>
      <c r="Q4" s="644"/>
      <c r="R4" s="644"/>
      <c r="S4" s="644"/>
    </row>
    <row r="5" spans="1:245">
      <c r="A5" s="9" t="s">
        <v>4</v>
      </c>
      <c r="B5" s="9" t="s">
        <v>5</v>
      </c>
      <c r="C5" s="510" t="s">
        <v>7</v>
      </c>
      <c r="D5" s="511"/>
      <c r="E5" s="731" t="s">
        <v>841</v>
      </c>
      <c r="F5" s="732"/>
      <c r="G5" s="510" t="s">
        <v>244</v>
      </c>
      <c r="H5" s="511"/>
      <c r="I5" s="510" t="s">
        <v>1409</v>
      </c>
      <c r="J5" s="511"/>
      <c r="K5" s="510" t="s">
        <v>1598</v>
      </c>
      <c r="L5" s="511"/>
      <c r="M5" s="11" t="s">
        <v>5</v>
      </c>
      <c r="N5" s="510" t="s">
        <v>7</v>
      </c>
      <c r="O5" s="511"/>
      <c r="P5" s="731" t="s">
        <v>841</v>
      </c>
      <c r="Q5" s="732"/>
      <c r="R5" s="510" t="s">
        <v>244</v>
      </c>
      <c r="S5" s="511"/>
    </row>
    <row r="6" spans="1:245">
      <c r="A6" s="10" t="s">
        <v>13</v>
      </c>
      <c r="B6" s="10" t="s">
        <v>14</v>
      </c>
      <c r="C6" s="503" t="s">
        <v>16</v>
      </c>
      <c r="D6" s="504"/>
      <c r="E6" s="524" t="s">
        <v>248</v>
      </c>
      <c r="F6" s="549"/>
      <c r="G6" s="503" t="s">
        <v>249</v>
      </c>
      <c r="H6" s="504"/>
      <c r="I6" s="503" t="s">
        <v>1411</v>
      </c>
      <c r="J6" s="504"/>
      <c r="K6" s="503" t="s">
        <v>1599</v>
      </c>
      <c r="L6" s="504"/>
      <c r="M6" s="10" t="s">
        <v>14</v>
      </c>
      <c r="N6" s="503" t="s">
        <v>16</v>
      </c>
      <c r="O6" s="504"/>
      <c r="P6" s="524" t="s">
        <v>248</v>
      </c>
      <c r="Q6" s="549"/>
      <c r="R6" s="503" t="s">
        <v>249</v>
      </c>
      <c r="S6" s="504"/>
    </row>
    <row r="7" spans="1:245">
      <c r="A7" s="14"/>
      <c r="B7" s="98"/>
      <c r="C7" s="524" t="s">
        <v>22</v>
      </c>
      <c r="D7" s="549"/>
      <c r="E7" s="524" t="s">
        <v>22</v>
      </c>
      <c r="F7" s="549"/>
      <c r="G7" s="524" t="s">
        <v>22</v>
      </c>
      <c r="H7" s="549"/>
      <c r="I7" s="524" t="s">
        <v>22</v>
      </c>
      <c r="J7" s="549"/>
      <c r="K7" s="524" t="s">
        <v>22</v>
      </c>
      <c r="L7" s="549"/>
      <c r="M7" s="10"/>
      <c r="N7" s="524" t="s">
        <v>22</v>
      </c>
      <c r="O7" s="549"/>
      <c r="P7" s="524" t="s">
        <v>22</v>
      </c>
      <c r="Q7" s="549"/>
      <c r="R7" s="524" t="s">
        <v>22</v>
      </c>
      <c r="S7" s="549"/>
    </row>
    <row r="8" spans="1:245" ht="26.4">
      <c r="A8" s="14"/>
      <c r="B8" s="143"/>
      <c r="C8" s="259" t="s">
        <v>478</v>
      </c>
      <c r="D8" s="259" t="s">
        <v>1600</v>
      </c>
      <c r="E8" s="260" t="s">
        <v>1601</v>
      </c>
      <c r="F8" s="260" t="s">
        <v>1602</v>
      </c>
      <c r="G8" s="259" t="s">
        <v>1603</v>
      </c>
      <c r="H8" s="259" t="s">
        <v>412</v>
      </c>
      <c r="I8" s="261" t="s">
        <v>1604</v>
      </c>
      <c r="J8" s="261" t="s">
        <v>1605</v>
      </c>
      <c r="K8" s="259" t="s">
        <v>1606</v>
      </c>
      <c r="L8" s="259" t="s">
        <v>1607</v>
      </c>
      <c r="M8" s="10"/>
      <c r="N8" s="259" t="s">
        <v>478</v>
      </c>
      <c r="O8" s="259" t="s">
        <v>1600</v>
      </c>
      <c r="P8" s="260" t="s">
        <v>1601</v>
      </c>
      <c r="Q8" s="260" t="s">
        <v>1602</v>
      </c>
      <c r="R8" s="259" t="s">
        <v>1603</v>
      </c>
      <c r="S8" s="259" t="s">
        <v>412</v>
      </c>
    </row>
    <row r="9" spans="1:245" hidden="1">
      <c r="A9" s="102" t="s">
        <v>1608</v>
      </c>
      <c r="B9" s="102" t="s">
        <v>1609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1610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1611</v>
      </c>
      <c r="B10" s="209" t="s">
        <v>1612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1613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1608</v>
      </c>
      <c r="B11" s="102" t="s">
        <v>1614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1615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1611</v>
      </c>
      <c r="B12" s="263" t="s">
        <v>717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718</v>
      </c>
      <c r="N12" s="495" t="s">
        <v>1616</v>
      </c>
      <c r="O12" s="496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1608</v>
      </c>
      <c r="B13" s="103" t="s">
        <v>1617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1618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723</v>
      </c>
      <c r="C14" s="495" t="s">
        <v>912</v>
      </c>
      <c r="D14" s="496"/>
      <c r="E14" s="495" t="s">
        <v>1619</v>
      </c>
      <c r="F14" s="496"/>
      <c r="G14" s="495" t="s">
        <v>333</v>
      </c>
      <c r="H14" s="496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724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66" t="s">
        <v>337</v>
      </c>
      <c r="B15" s="567"/>
      <c r="C15" s="567"/>
      <c r="D15" s="567"/>
      <c r="E15" s="567"/>
      <c r="F15" s="567"/>
      <c r="G15" s="567"/>
      <c r="H15" s="567"/>
      <c r="I15" s="567"/>
      <c r="J15" s="567"/>
      <c r="K15" s="567"/>
      <c r="L15" s="567"/>
      <c r="M15" s="567"/>
      <c r="N15" s="567"/>
      <c r="O15" s="567"/>
      <c r="P15" s="567"/>
      <c r="Q15" s="567"/>
      <c r="R15" s="567"/>
      <c r="S15" s="568"/>
      <c r="T15" s="75"/>
    </row>
    <row r="16" spans="1:245" hidden="1">
      <c r="A16" s="566" t="s">
        <v>337</v>
      </c>
      <c r="B16" s="567"/>
      <c r="C16" s="567"/>
      <c r="D16" s="567"/>
      <c r="E16" s="567"/>
      <c r="F16" s="567"/>
      <c r="G16" s="567"/>
      <c r="H16" s="567"/>
      <c r="I16" s="567"/>
      <c r="J16" s="567"/>
      <c r="K16" s="567"/>
      <c r="L16" s="567"/>
      <c r="M16" s="567"/>
      <c r="N16" s="567"/>
      <c r="O16" s="567"/>
      <c r="P16" s="567"/>
      <c r="Q16" s="567"/>
      <c r="R16" s="567"/>
      <c r="S16" s="568"/>
      <c r="T16" s="75"/>
    </row>
    <row r="17" spans="1:20" hidden="1">
      <c r="A17" s="566" t="s">
        <v>337</v>
      </c>
      <c r="B17" s="567"/>
      <c r="C17" s="567"/>
      <c r="D17" s="567"/>
      <c r="E17" s="567"/>
      <c r="F17" s="567"/>
      <c r="G17" s="567"/>
      <c r="H17" s="567"/>
      <c r="I17" s="567"/>
      <c r="J17" s="567"/>
      <c r="K17" s="567"/>
      <c r="L17" s="567"/>
      <c r="M17" s="567"/>
      <c r="N17" s="567"/>
      <c r="O17" s="567"/>
      <c r="P17" s="567"/>
      <c r="Q17" s="567"/>
      <c r="R17" s="567"/>
      <c r="S17" s="568"/>
      <c r="T17" s="75"/>
    </row>
    <row r="18" spans="1:20" hidden="1">
      <c r="A18" s="127" t="s">
        <v>1608</v>
      </c>
      <c r="B18" s="127" t="s">
        <v>1620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1621</v>
      </c>
      <c r="N18" s="768" t="s">
        <v>1622</v>
      </c>
      <c r="O18" s="769"/>
      <c r="P18" s="86" t="s">
        <v>336</v>
      </c>
      <c r="Q18" s="239"/>
      <c r="R18" s="239"/>
      <c r="S18" s="239"/>
      <c r="T18" s="75"/>
    </row>
    <row r="19" spans="1:20" hidden="1">
      <c r="A19" s="483" t="s">
        <v>208</v>
      </c>
      <c r="B19" s="484"/>
      <c r="C19" s="484"/>
      <c r="D19" s="484"/>
      <c r="E19" s="484"/>
      <c r="F19" s="484"/>
      <c r="G19" s="484"/>
      <c r="H19" s="484"/>
      <c r="I19" s="484"/>
      <c r="J19" s="484"/>
      <c r="K19" s="484"/>
      <c r="L19" s="484"/>
      <c r="M19" s="484"/>
      <c r="N19" s="484"/>
      <c r="O19" s="484"/>
      <c r="P19" s="484"/>
      <c r="Q19" s="484"/>
      <c r="R19" s="484"/>
      <c r="S19" s="485"/>
      <c r="T19" s="75"/>
    </row>
    <row r="20" spans="1:20" hidden="1">
      <c r="A20" s="110" t="s">
        <v>1623</v>
      </c>
      <c r="B20" s="110" t="s">
        <v>1620</v>
      </c>
      <c r="C20" s="495" t="s">
        <v>1624</v>
      </c>
      <c r="D20" s="496"/>
      <c r="E20" s="495" t="s">
        <v>1625</v>
      </c>
      <c r="F20" s="496"/>
      <c r="G20" s="495" t="s">
        <v>1626</v>
      </c>
      <c r="H20" s="496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1621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734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735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1623</v>
      </c>
      <c r="B22" s="103" t="s">
        <v>1627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1628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728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729</v>
      </c>
      <c r="N23" s="495" t="s">
        <v>444</v>
      </c>
      <c r="O23" s="496" t="s">
        <v>309</v>
      </c>
      <c r="P23" s="495" t="s">
        <v>445</v>
      </c>
      <c r="Q23" s="496" t="s">
        <v>309</v>
      </c>
      <c r="R23" s="495" t="s">
        <v>1629</v>
      </c>
      <c r="S23" s="496" t="s">
        <v>309</v>
      </c>
      <c r="T23" s="75" t="s">
        <v>286</v>
      </c>
    </row>
    <row r="24" spans="1:20" hidden="1">
      <c r="A24" s="103" t="s">
        <v>1623</v>
      </c>
      <c r="B24" s="103" t="s">
        <v>1630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57" t="s">
        <v>1097</v>
      </c>
      <c r="L24" s="659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726</v>
      </c>
      <c r="C25" s="483" t="s">
        <v>208</v>
      </c>
      <c r="D25" s="484"/>
      <c r="E25" s="484"/>
      <c r="F25" s="484"/>
      <c r="G25" s="484"/>
      <c r="H25" s="484"/>
      <c r="I25" s="484"/>
      <c r="J25" s="484"/>
      <c r="K25" s="484"/>
      <c r="L25" s="485"/>
      <c r="M25" s="263" t="s">
        <v>727</v>
      </c>
      <c r="N25" s="483" t="s">
        <v>208</v>
      </c>
      <c r="O25" s="484"/>
      <c r="P25" s="484"/>
      <c r="Q25" s="484"/>
      <c r="R25" s="484"/>
      <c r="S25" s="485"/>
      <c r="T25" s="75"/>
    </row>
    <row r="26" spans="1:20" hidden="1">
      <c r="A26" s="566" t="s">
        <v>337</v>
      </c>
      <c r="B26" s="567"/>
      <c r="C26" s="567"/>
      <c r="D26" s="567"/>
      <c r="E26" s="567"/>
      <c r="F26" s="567"/>
      <c r="G26" s="567"/>
      <c r="H26" s="567"/>
      <c r="I26" s="567"/>
      <c r="J26" s="567"/>
      <c r="K26" s="567"/>
      <c r="L26" s="567"/>
      <c r="M26" s="567"/>
      <c r="N26" s="567"/>
      <c r="O26" s="567"/>
      <c r="P26" s="567"/>
      <c r="Q26" s="567"/>
      <c r="R26" s="567"/>
      <c r="S26" s="568"/>
      <c r="T26" s="75"/>
    </row>
    <row r="27" spans="1:20" hidden="1">
      <c r="A27" s="103" t="s">
        <v>1631</v>
      </c>
      <c r="B27" s="103" t="s">
        <v>1632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1633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744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745</v>
      </c>
      <c r="N28" s="483" t="s">
        <v>1634</v>
      </c>
      <c r="O28" s="485" t="s">
        <v>309</v>
      </c>
      <c r="P28" s="483" t="s">
        <v>1635</v>
      </c>
      <c r="Q28" s="485" t="s">
        <v>309</v>
      </c>
      <c r="R28" s="495" t="s">
        <v>1636</v>
      </c>
      <c r="S28" s="496" t="s">
        <v>309</v>
      </c>
      <c r="T28" s="75" t="s">
        <v>1637</v>
      </c>
    </row>
    <row r="29" spans="1:20" hidden="1">
      <c r="A29" s="103" t="s">
        <v>1631</v>
      </c>
      <c r="B29" s="103" t="s">
        <v>1638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57" t="s">
        <v>1097</v>
      </c>
      <c r="L29" s="659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752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753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1623</v>
      </c>
      <c r="B31" s="103" t="s">
        <v>1639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1640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754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755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1623</v>
      </c>
      <c r="B33" s="103" t="s">
        <v>1641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1642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1357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1356</v>
      </c>
      <c r="N34" s="23" t="s">
        <v>1643</v>
      </c>
      <c r="O34" s="23" t="s">
        <v>1644</v>
      </c>
      <c r="P34" s="104">
        <v>46234</v>
      </c>
      <c r="Q34" s="104">
        <f>P34</f>
        <v>46234</v>
      </c>
      <c r="R34" s="495" t="s">
        <v>1645</v>
      </c>
      <c r="S34" s="496" t="s">
        <v>309</v>
      </c>
      <c r="T34" s="75" t="s">
        <v>1646</v>
      </c>
    </row>
    <row r="35" spans="1:20" hidden="1">
      <c r="A35" s="760" t="s">
        <v>337</v>
      </c>
      <c r="B35" s="761"/>
      <c r="C35" s="761"/>
      <c r="D35" s="761"/>
      <c r="E35" s="761"/>
      <c r="F35" s="761"/>
      <c r="G35" s="761"/>
      <c r="H35" s="761"/>
      <c r="I35" s="761"/>
      <c r="J35" s="761"/>
      <c r="K35" s="761"/>
      <c r="L35" s="761"/>
      <c r="M35" s="761"/>
      <c r="N35" s="761"/>
      <c r="O35" s="761"/>
      <c r="P35" s="761"/>
      <c r="Q35" s="761"/>
      <c r="R35" s="761"/>
      <c r="S35" s="762"/>
      <c r="T35" s="75"/>
    </row>
    <row r="36" spans="1:20" hidden="1">
      <c r="A36" s="103" t="s">
        <v>1623</v>
      </c>
      <c r="B36" s="103" t="s">
        <v>1647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4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1" si="54">I36+1</f>
        <v>46199</v>
      </c>
      <c r="K36" s="23" t="s">
        <v>39</v>
      </c>
      <c r="L36" s="23" t="s">
        <v>39</v>
      </c>
      <c r="M36" s="103" t="s">
        <v>1648</v>
      </c>
      <c r="N36" s="67">
        <f t="shared" ref="N36:N4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1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750</v>
      </c>
      <c r="C37" s="23" t="s">
        <v>39</v>
      </c>
      <c r="D37" s="23" t="s">
        <v>39</v>
      </c>
      <c r="E37" s="495" t="s">
        <v>1649</v>
      </c>
      <c r="F37" s="496" t="s">
        <v>309</v>
      </c>
      <c r="G37" s="174" t="s">
        <v>1650</v>
      </c>
      <c r="H37" s="174" t="s">
        <v>1651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751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2181</v>
      </c>
      <c r="B38" s="103" t="s">
        <v>1652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1653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2182</v>
      </c>
      <c r="B39" s="103" t="s">
        <v>752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753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2141</v>
      </c>
      <c r="T39" s="75"/>
    </row>
    <row r="40" spans="1:20" hidden="1">
      <c r="A40" s="103" t="s">
        <v>2181</v>
      </c>
      <c r="B40" s="103" t="s">
        <v>1654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1655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2141</v>
      </c>
      <c r="T40" s="75"/>
    </row>
    <row r="41" spans="1:20" s="94" customFormat="1" hidden="1">
      <c r="A41" s="640" t="s">
        <v>2233</v>
      </c>
      <c r="B41" s="641"/>
      <c r="C41" s="641"/>
      <c r="D41" s="641"/>
      <c r="E41" s="641"/>
      <c r="F41" s="641"/>
      <c r="G41" s="641"/>
      <c r="H41" s="641"/>
      <c r="I41" s="641"/>
      <c r="J41" s="641"/>
      <c r="K41" s="641"/>
      <c r="L41" s="641"/>
      <c r="M41" s="641"/>
      <c r="N41" s="635"/>
      <c r="O41" s="635"/>
      <c r="P41" s="635"/>
      <c r="Q41" s="635"/>
      <c r="R41" s="635"/>
      <c r="S41" s="635"/>
    </row>
    <row r="42" spans="1:20" hidden="1">
      <c r="A42" s="267" t="s">
        <v>2308</v>
      </c>
      <c r="B42" s="103" t="s">
        <v>754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2141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755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2141</v>
      </c>
      <c r="T42" s="75"/>
    </row>
    <row r="43" spans="1:20" hidden="1">
      <c r="A43" s="103" t="s">
        <v>1623</v>
      </c>
      <c r="B43" s="103" t="s">
        <v>1656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2141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1657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2141</v>
      </c>
      <c r="T43" s="75"/>
    </row>
    <row r="44" spans="1:20" hidden="1">
      <c r="A44" s="267" t="s">
        <v>2182</v>
      </c>
      <c r="B44" s="103" t="s">
        <v>1357</v>
      </c>
      <c r="C44" s="67">
        <v>46268</v>
      </c>
      <c r="D44" s="68">
        <v>46269</v>
      </c>
      <c r="E44" s="68">
        <f t="shared" ref="E44:G44" si="67">D44+1</f>
        <v>46270</v>
      </c>
      <c r="F44" s="68">
        <f t="shared" si="51"/>
        <v>46270</v>
      </c>
      <c r="G44" s="262">
        <f t="shared" si="67"/>
        <v>46271</v>
      </c>
      <c r="H44" s="86" t="s">
        <v>2141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1356</v>
      </c>
      <c r="N44" s="73" t="s">
        <v>2382</v>
      </c>
      <c r="O44" s="73" t="s">
        <v>2383</v>
      </c>
      <c r="P44" s="86">
        <v>46293</v>
      </c>
      <c r="Q44" s="86">
        <f t="shared" si="57"/>
        <v>46293</v>
      </c>
      <c r="R44" s="23" t="s">
        <v>2386</v>
      </c>
      <c r="S44" s="447" t="s">
        <v>2384</v>
      </c>
      <c r="T44" s="450" t="s">
        <v>2380</v>
      </c>
    </row>
    <row r="45" spans="1:20" hidden="1">
      <c r="A45" s="103" t="s">
        <v>1623</v>
      </c>
      <c r="B45" s="103" t="s">
        <v>1658</v>
      </c>
      <c r="C45" s="601" t="s">
        <v>2065</v>
      </c>
      <c r="D45" s="602"/>
      <c r="E45" s="602"/>
      <c r="F45" s="602"/>
      <c r="G45" s="602"/>
      <c r="H45" s="602"/>
      <c r="I45" s="602"/>
      <c r="J45" s="602"/>
      <c r="K45" s="602"/>
      <c r="L45" s="603"/>
      <c r="M45" s="103" t="s">
        <v>1659</v>
      </c>
      <c r="N45" s="657" t="s">
        <v>2367</v>
      </c>
      <c r="O45" s="658"/>
      <c r="P45" s="658"/>
      <c r="Q45" s="658"/>
      <c r="R45" s="658"/>
      <c r="S45" s="659"/>
      <c r="T45" s="75"/>
    </row>
    <row r="46" spans="1:20">
      <c r="A46" s="445" t="s">
        <v>2128</v>
      </c>
      <c r="B46" s="103" t="s">
        <v>2346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7" t="s">
        <v>2496</v>
      </c>
      <c r="H46" s="23" t="s">
        <v>2495</v>
      </c>
      <c r="I46" s="268">
        <v>46289</v>
      </c>
      <c r="J46" s="221">
        <v>46290</v>
      </c>
      <c r="K46" s="574" t="s">
        <v>2507</v>
      </c>
      <c r="L46" s="576"/>
      <c r="M46" s="103" t="s">
        <v>2347</v>
      </c>
      <c r="N46" s="128">
        <v>46324</v>
      </c>
      <c r="O46" s="22">
        <f t="shared" ref="O46:R51" si="70">N46+1</f>
        <v>46325</v>
      </c>
      <c r="P46" s="221">
        <f t="shared" si="70"/>
        <v>46326</v>
      </c>
      <c r="Q46" s="221">
        <f t="shared" si="57"/>
        <v>46326</v>
      </c>
      <c r="R46" s="268">
        <f t="shared" si="70"/>
        <v>46327</v>
      </c>
      <c r="S46" s="86" t="s">
        <v>2141</v>
      </c>
      <c r="T46" s="75"/>
    </row>
    <row r="47" spans="1:20">
      <c r="A47" s="103" t="s">
        <v>1623</v>
      </c>
      <c r="B47" s="103" t="s">
        <v>1660</v>
      </c>
      <c r="C47" s="601" t="s">
        <v>2065</v>
      </c>
      <c r="D47" s="602"/>
      <c r="E47" s="602"/>
      <c r="F47" s="602"/>
      <c r="G47" s="602"/>
      <c r="H47" s="602"/>
      <c r="I47" s="602"/>
      <c r="J47" s="602"/>
      <c r="K47" s="602"/>
      <c r="L47" s="603"/>
      <c r="M47" s="103" t="s">
        <v>1661</v>
      </c>
      <c r="N47" s="657" t="s">
        <v>2065</v>
      </c>
      <c r="O47" s="658"/>
      <c r="P47" s="658"/>
      <c r="Q47" s="658"/>
      <c r="R47" s="658"/>
      <c r="S47" s="659"/>
      <c r="T47" s="75"/>
    </row>
    <row r="48" spans="1:20">
      <c r="A48" s="127" t="s">
        <v>2699</v>
      </c>
      <c r="B48" s="127" t="s">
        <v>2080</v>
      </c>
      <c r="C48" s="128">
        <v>46306</v>
      </c>
      <c r="D48" s="300" t="s">
        <v>2700</v>
      </c>
      <c r="E48" s="22">
        <v>46308</v>
      </c>
      <c r="F48" s="22">
        <f>E48</f>
        <v>46308</v>
      </c>
      <c r="G48" s="459" t="s">
        <v>2701</v>
      </c>
      <c r="H48" s="23" t="s">
        <v>2702</v>
      </c>
      <c r="I48" s="766" t="s">
        <v>2703</v>
      </c>
      <c r="J48" s="767"/>
      <c r="K48" s="574" t="s">
        <v>2704</v>
      </c>
      <c r="L48" s="576"/>
      <c r="M48" s="127" t="s">
        <v>2705</v>
      </c>
      <c r="N48" s="128">
        <v>46331</v>
      </c>
      <c r="O48" s="22">
        <f>N48+1</f>
        <v>46332</v>
      </c>
      <c r="P48" s="221">
        <f>O48+1</f>
        <v>46333</v>
      </c>
      <c r="Q48" s="221">
        <f>P48</f>
        <v>46333</v>
      </c>
      <c r="R48" s="23" t="s">
        <v>2706</v>
      </c>
      <c r="S48" s="23" t="s">
        <v>2707</v>
      </c>
      <c r="T48" s="450" t="s">
        <v>2708</v>
      </c>
    </row>
    <row r="49" spans="1:20">
      <c r="A49" s="566" t="s">
        <v>2636</v>
      </c>
      <c r="B49" s="567"/>
      <c r="C49" s="567"/>
      <c r="D49" s="567"/>
      <c r="E49" s="567"/>
      <c r="F49" s="567"/>
      <c r="G49" s="567"/>
      <c r="H49" s="567"/>
      <c r="I49" s="567"/>
      <c r="J49" s="567"/>
      <c r="K49" s="567"/>
      <c r="L49" s="567"/>
      <c r="M49" s="567"/>
      <c r="N49" s="567"/>
      <c r="O49" s="567"/>
      <c r="P49" s="567"/>
      <c r="Q49" s="567"/>
      <c r="R49" s="567"/>
      <c r="S49" s="568"/>
      <c r="T49" s="450"/>
    </row>
    <row r="50" spans="1:20">
      <c r="A50" s="445" t="s">
        <v>2368</v>
      </c>
      <c r="B50" s="103" t="s">
        <v>2348</v>
      </c>
      <c r="C50" s="128">
        <v>46324</v>
      </c>
      <c r="D50" s="22">
        <v>46325</v>
      </c>
      <c r="E50" s="221">
        <f t="shared" ref="E50:E52" si="71">D50+1</f>
        <v>46326</v>
      </c>
      <c r="F50" s="221">
        <f t="shared" ref="F50:F52" si="72">E50</f>
        <v>46326</v>
      </c>
      <c r="G50" s="268">
        <f t="shared" ref="G50:G52" si="73">F50+1</f>
        <v>46327</v>
      </c>
      <c r="H50" s="480" t="s">
        <v>2141</v>
      </c>
      <c r="I50" s="268">
        <v>46331</v>
      </c>
      <c r="J50" s="221">
        <f t="shared" si="54"/>
        <v>46332</v>
      </c>
      <c r="K50" s="23" t="s">
        <v>39</v>
      </c>
      <c r="L50" s="23" t="s">
        <v>39</v>
      </c>
      <c r="M50" s="103" t="s">
        <v>2107</v>
      </c>
      <c r="N50" s="128">
        <f>I50+7</f>
        <v>46338</v>
      </c>
      <c r="O50" s="22">
        <f t="shared" si="70"/>
        <v>46339</v>
      </c>
      <c r="P50" s="221">
        <f t="shared" si="70"/>
        <v>46340</v>
      </c>
      <c r="Q50" s="221">
        <f t="shared" si="57"/>
        <v>46340</v>
      </c>
      <c r="R50" s="268">
        <f t="shared" si="70"/>
        <v>46341</v>
      </c>
      <c r="S50" s="480" t="s">
        <v>2141</v>
      </c>
      <c r="T50" s="75"/>
    </row>
    <row r="51" spans="1:20">
      <c r="A51" s="103" t="s">
        <v>2181</v>
      </c>
      <c r="B51" s="103" t="s">
        <v>2629</v>
      </c>
      <c r="C51" s="128">
        <v>46331</v>
      </c>
      <c r="D51" s="22">
        <f>C51+1</f>
        <v>46332</v>
      </c>
      <c r="E51" s="221">
        <f t="shared" si="71"/>
        <v>46333</v>
      </c>
      <c r="F51" s="221">
        <f t="shared" si="72"/>
        <v>46333</v>
      </c>
      <c r="G51" s="268">
        <f t="shared" si="73"/>
        <v>46334</v>
      </c>
      <c r="H51" s="268">
        <f t="shared" ref="H51:H55" si="74">G51</f>
        <v>46334</v>
      </c>
      <c r="I51" s="268">
        <f>H51+4</f>
        <v>46338</v>
      </c>
      <c r="J51" s="221">
        <f t="shared" si="54"/>
        <v>46339</v>
      </c>
      <c r="K51" s="23" t="s">
        <v>2159</v>
      </c>
      <c r="L51" s="23" t="s">
        <v>39</v>
      </c>
      <c r="M51" s="103" t="s">
        <v>2632</v>
      </c>
      <c r="N51" s="128">
        <v>46345</v>
      </c>
      <c r="O51" s="22">
        <f>N51+1</f>
        <v>46346</v>
      </c>
      <c r="P51" s="221">
        <f t="shared" si="70"/>
        <v>46347</v>
      </c>
      <c r="Q51" s="221">
        <f t="shared" si="57"/>
        <v>46347</v>
      </c>
      <c r="R51" s="268">
        <f t="shared" si="70"/>
        <v>46348</v>
      </c>
      <c r="S51" s="104">
        <f>R51+0</f>
        <v>46348</v>
      </c>
      <c r="T51" s="75"/>
    </row>
    <row r="52" spans="1:20">
      <c r="A52" s="445" t="s">
        <v>2128</v>
      </c>
      <c r="B52" s="103" t="s">
        <v>2370</v>
      </c>
      <c r="C52" s="128">
        <v>46338</v>
      </c>
      <c r="D52" s="22">
        <f>C52+1</f>
        <v>46339</v>
      </c>
      <c r="E52" s="22">
        <f t="shared" si="71"/>
        <v>46340</v>
      </c>
      <c r="F52" s="22">
        <f t="shared" si="72"/>
        <v>46340</v>
      </c>
      <c r="G52" s="268">
        <f t="shared" si="73"/>
        <v>46341</v>
      </c>
      <c r="H52" s="480" t="s">
        <v>2141</v>
      </c>
      <c r="I52" s="268">
        <v>46345</v>
      </c>
      <c r="J52" s="221">
        <f t="shared" ref="J52" si="75">I52+1</f>
        <v>46346</v>
      </c>
      <c r="K52" s="23" t="s">
        <v>2159</v>
      </c>
      <c r="L52" s="23" t="s">
        <v>39</v>
      </c>
      <c r="M52" s="103" t="s">
        <v>2628</v>
      </c>
      <c r="N52" s="128">
        <f t="shared" ref="N52:N53" si="76">I52+7</f>
        <v>46352</v>
      </c>
      <c r="O52" s="22">
        <f t="shared" ref="O52:O55" si="77">N52+1</f>
        <v>46353</v>
      </c>
      <c r="P52" s="221">
        <f t="shared" ref="P52:P55" si="78">O52+1</f>
        <v>46354</v>
      </c>
      <c r="Q52" s="221">
        <f t="shared" ref="Q52:Q55" si="79">P52</f>
        <v>46354</v>
      </c>
      <c r="R52" s="268">
        <f t="shared" ref="R52:R55" si="80">Q52+1</f>
        <v>46355</v>
      </c>
      <c r="S52" s="268">
        <v>46355</v>
      </c>
      <c r="T52" s="75"/>
    </row>
    <row r="53" spans="1:20">
      <c r="A53" s="103" t="s">
        <v>2181</v>
      </c>
      <c r="B53" s="103" t="s">
        <v>2630</v>
      </c>
      <c r="C53" s="128">
        <v>46345</v>
      </c>
      <c r="D53" s="22">
        <f>C53+1</f>
        <v>46346</v>
      </c>
      <c r="E53" s="22">
        <f t="shared" ref="E53" si="81">D53+1</f>
        <v>46347</v>
      </c>
      <c r="F53" s="22">
        <f t="shared" ref="F53" si="82">E53</f>
        <v>46347</v>
      </c>
      <c r="G53" s="268">
        <f t="shared" ref="G53" si="83">F53+1</f>
        <v>46348</v>
      </c>
      <c r="H53" s="268">
        <f t="shared" si="74"/>
        <v>46348</v>
      </c>
      <c r="I53" s="268">
        <f>H53+4</f>
        <v>46352</v>
      </c>
      <c r="J53" s="221">
        <f t="shared" ref="J53" si="84">I53+1</f>
        <v>46353</v>
      </c>
      <c r="K53" s="23" t="s">
        <v>2159</v>
      </c>
      <c r="L53" s="23" t="s">
        <v>39</v>
      </c>
      <c r="M53" s="103" t="s">
        <v>2633</v>
      </c>
      <c r="N53" s="128">
        <f t="shared" si="76"/>
        <v>46359</v>
      </c>
      <c r="O53" s="22">
        <f t="shared" si="77"/>
        <v>46360</v>
      </c>
      <c r="P53" s="221">
        <f t="shared" si="78"/>
        <v>46361</v>
      </c>
      <c r="Q53" s="221">
        <f t="shared" si="79"/>
        <v>46361</v>
      </c>
      <c r="R53" s="268">
        <f t="shared" si="80"/>
        <v>46362</v>
      </c>
      <c r="S53" s="268">
        <f>R53</f>
        <v>46362</v>
      </c>
      <c r="T53" s="75"/>
    </row>
    <row r="54" spans="1:20">
      <c r="A54" s="445" t="s">
        <v>2128</v>
      </c>
      <c r="B54" s="103" t="s">
        <v>2395</v>
      </c>
      <c r="C54" s="128">
        <v>46352</v>
      </c>
      <c r="D54" s="22">
        <f>C54+1</f>
        <v>46353</v>
      </c>
      <c r="E54" s="22">
        <f t="shared" ref="E54" si="85">D54+1</f>
        <v>46354</v>
      </c>
      <c r="F54" s="22">
        <f t="shared" ref="F54" si="86">E54</f>
        <v>46354</v>
      </c>
      <c r="G54" s="268">
        <f t="shared" ref="G54" si="87">F54+1</f>
        <v>46355</v>
      </c>
      <c r="H54" s="268">
        <v>46355</v>
      </c>
      <c r="I54" s="268">
        <v>46359</v>
      </c>
      <c r="J54" s="221">
        <f t="shared" ref="J54" si="88">I54+1</f>
        <v>46360</v>
      </c>
      <c r="K54" s="23" t="s">
        <v>2159</v>
      </c>
      <c r="L54" s="23" t="s">
        <v>39</v>
      </c>
      <c r="M54" s="103" t="s">
        <v>2115</v>
      </c>
      <c r="N54" s="128">
        <f>I54+7</f>
        <v>46366</v>
      </c>
      <c r="O54" s="22">
        <f t="shared" si="77"/>
        <v>46367</v>
      </c>
      <c r="P54" s="221">
        <f t="shared" si="78"/>
        <v>46368</v>
      </c>
      <c r="Q54" s="221">
        <f t="shared" si="79"/>
        <v>46368</v>
      </c>
      <c r="R54" s="268">
        <f t="shared" si="80"/>
        <v>46369</v>
      </c>
      <c r="S54" s="268">
        <f>R54</f>
        <v>46369</v>
      </c>
      <c r="T54" s="75"/>
    </row>
    <row r="55" spans="1:20">
      <c r="A55" s="103" t="s">
        <v>2181</v>
      </c>
      <c r="B55" s="103" t="s">
        <v>2631</v>
      </c>
      <c r="C55" s="128">
        <v>46359</v>
      </c>
      <c r="D55" s="22">
        <f>C55+1</f>
        <v>46360</v>
      </c>
      <c r="E55" s="22">
        <f t="shared" ref="E55" si="89">D55+1</f>
        <v>46361</v>
      </c>
      <c r="F55" s="22">
        <f t="shared" ref="F55" si="90">E55</f>
        <v>46361</v>
      </c>
      <c r="G55" s="268">
        <f t="shared" ref="G55" si="91">F55+1</f>
        <v>46362</v>
      </c>
      <c r="H55" s="268">
        <f t="shared" si="74"/>
        <v>46362</v>
      </c>
      <c r="I55" s="268">
        <f>H55+4</f>
        <v>46366</v>
      </c>
      <c r="J55" s="221">
        <f t="shared" ref="J55" si="92">I55+1</f>
        <v>46367</v>
      </c>
      <c r="K55" s="23" t="s">
        <v>2159</v>
      </c>
      <c r="L55" s="23" t="s">
        <v>39</v>
      </c>
      <c r="M55" s="103" t="s">
        <v>2634</v>
      </c>
      <c r="N55" s="128">
        <f t="shared" ref="N55" si="93">I55+7</f>
        <v>46373</v>
      </c>
      <c r="O55" s="22">
        <f t="shared" si="77"/>
        <v>46374</v>
      </c>
      <c r="P55" s="221">
        <f t="shared" si="78"/>
        <v>46375</v>
      </c>
      <c r="Q55" s="221">
        <f t="shared" si="79"/>
        <v>46375</v>
      </c>
      <c r="R55" s="268">
        <f t="shared" si="80"/>
        <v>46376</v>
      </c>
      <c r="S55" s="104">
        <f>R55+0</f>
        <v>46376</v>
      </c>
      <c r="T55" s="75"/>
    </row>
    <row r="56" spans="1:20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129" t="s">
        <v>160</v>
      </c>
      <c r="B57" s="763" t="s">
        <v>1662</v>
      </c>
      <c r="C57" s="764"/>
      <c r="D57" s="764"/>
      <c r="E57" s="764"/>
      <c r="F57" s="764"/>
      <c r="G57" s="764"/>
      <c r="H57" s="764"/>
      <c r="I57" s="764"/>
      <c r="J57" s="764"/>
      <c r="K57" s="764"/>
      <c r="L57" s="764"/>
      <c r="M57" s="764"/>
      <c r="N57" s="765"/>
    </row>
    <row r="58" spans="1:20">
      <c r="A58" s="32" t="s">
        <v>164</v>
      </c>
      <c r="B58" s="518" t="s">
        <v>258</v>
      </c>
      <c r="C58" s="518"/>
      <c r="D58" s="518"/>
      <c r="E58" s="518"/>
      <c r="F58" s="518"/>
      <c r="G58" s="518"/>
      <c r="H58" s="518"/>
      <c r="I58" s="518"/>
      <c r="J58" s="518"/>
      <c r="K58" s="518"/>
      <c r="L58" s="518"/>
      <c r="M58" s="518"/>
      <c r="N58" s="518"/>
    </row>
    <row r="59" spans="1:20" ht="16.5" customHeight="1">
      <c r="A59" s="269" t="s">
        <v>381</v>
      </c>
      <c r="B59" s="486" t="s">
        <v>1663</v>
      </c>
      <c r="C59" s="487"/>
      <c r="D59" s="487"/>
      <c r="E59" s="487"/>
      <c r="F59" s="487"/>
      <c r="G59" s="487"/>
      <c r="H59" s="487"/>
      <c r="I59" s="487"/>
      <c r="J59" s="487"/>
      <c r="K59" s="487"/>
      <c r="L59" s="487"/>
      <c r="M59" s="487"/>
      <c r="N59" s="488"/>
      <c r="O59" s="6"/>
      <c r="P59" s="6"/>
      <c r="Q59" s="6"/>
    </row>
    <row r="60" spans="1:20" ht="16.350000000000001" customHeight="1">
      <c r="A60" s="187" t="s">
        <v>383</v>
      </c>
      <c r="B60" s="573" t="s">
        <v>385</v>
      </c>
      <c r="C60" s="573"/>
      <c r="D60" s="573"/>
      <c r="E60" s="573"/>
      <c r="F60" s="573"/>
      <c r="G60" s="573"/>
      <c r="H60" s="573"/>
      <c r="I60" s="573"/>
      <c r="J60" s="573"/>
      <c r="K60" s="573"/>
      <c r="L60" s="573"/>
      <c r="M60" s="573"/>
      <c r="N60" s="573"/>
      <c r="O60" s="6"/>
      <c r="P60" s="6"/>
      <c r="Q60" s="6"/>
    </row>
    <row r="61" spans="1:20" ht="16.350000000000001" customHeight="1">
      <c r="A61" s="187" t="s">
        <v>383</v>
      </c>
      <c r="B61" s="573" t="s">
        <v>2238</v>
      </c>
      <c r="C61" s="573"/>
      <c r="D61" s="573"/>
      <c r="E61" s="573"/>
      <c r="F61" s="573"/>
      <c r="G61" s="573"/>
      <c r="H61" s="573"/>
      <c r="I61" s="573"/>
      <c r="J61" s="573"/>
      <c r="K61" s="573"/>
      <c r="L61" s="573"/>
      <c r="M61" s="573"/>
      <c r="N61" s="573"/>
      <c r="O61" s="6"/>
      <c r="P61" s="6"/>
      <c r="Q61" s="6"/>
    </row>
    <row r="62" spans="1:20">
      <c r="A62" s="32" t="s">
        <v>898</v>
      </c>
      <c r="B62" s="518" t="s">
        <v>1444</v>
      </c>
      <c r="C62" s="518"/>
      <c r="D62" s="518"/>
      <c r="E62" s="518"/>
      <c r="F62" s="518"/>
      <c r="G62" s="518"/>
      <c r="H62" s="518"/>
      <c r="I62" s="518"/>
      <c r="J62" s="518"/>
      <c r="K62" s="518"/>
      <c r="L62" s="518"/>
      <c r="M62" s="518"/>
      <c r="N62" s="518"/>
    </row>
    <row r="63" spans="1:20">
      <c r="A63" s="32" t="s">
        <v>1664</v>
      </c>
      <c r="B63" s="518" t="s">
        <v>1665</v>
      </c>
      <c r="C63" s="518"/>
      <c r="D63" s="518"/>
      <c r="E63" s="518"/>
      <c r="F63" s="518"/>
      <c r="G63" s="518"/>
      <c r="H63" s="518"/>
      <c r="I63" s="518"/>
      <c r="J63" s="518"/>
      <c r="K63" s="518"/>
      <c r="L63" s="518"/>
      <c r="M63" s="518"/>
      <c r="N63" s="518"/>
    </row>
    <row r="67" spans="19:19">
      <c r="S67" s="270"/>
    </row>
    <row r="209" spans="15:20">
      <c r="O209" s="89" t="s">
        <v>1666</v>
      </c>
      <c r="P209" s="89" t="s">
        <v>1667</v>
      </c>
      <c r="Q209" s="495" t="s">
        <v>1668</v>
      </c>
      <c r="R209" s="496"/>
      <c r="S209" s="495" t="s">
        <v>1669</v>
      </c>
      <c r="T209" s="496"/>
    </row>
  </sheetData>
  <mergeCells count="71"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N12:O12"/>
    <mergeCell ref="C14:D14"/>
    <mergeCell ref="E14:F14"/>
    <mergeCell ref="G14:H14"/>
    <mergeCell ref="A15:S15"/>
    <mergeCell ref="A16:S16"/>
    <mergeCell ref="A17:S17"/>
    <mergeCell ref="N18:O18"/>
    <mergeCell ref="A19:S19"/>
    <mergeCell ref="C20:D20"/>
    <mergeCell ref="E20:F20"/>
    <mergeCell ref="G20:H20"/>
    <mergeCell ref="N23:O23"/>
    <mergeCell ref="P23:Q23"/>
    <mergeCell ref="R23:S23"/>
    <mergeCell ref="K24:L24"/>
    <mergeCell ref="C25:L25"/>
    <mergeCell ref="N25:S25"/>
    <mergeCell ref="A26:S26"/>
    <mergeCell ref="N28:O28"/>
    <mergeCell ref="P28:Q28"/>
    <mergeCell ref="R28:S28"/>
    <mergeCell ref="K29:L29"/>
    <mergeCell ref="R34:S34"/>
    <mergeCell ref="A35:S35"/>
    <mergeCell ref="E37:F37"/>
    <mergeCell ref="B57:N57"/>
    <mergeCell ref="B58:N58"/>
    <mergeCell ref="A41:S41"/>
    <mergeCell ref="C45:L45"/>
    <mergeCell ref="N45:S45"/>
    <mergeCell ref="C47:L47"/>
    <mergeCell ref="N47:S47"/>
    <mergeCell ref="K46:L46"/>
    <mergeCell ref="A49:S49"/>
    <mergeCell ref="I48:J48"/>
    <mergeCell ref="K48:L48"/>
    <mergeCell ref="S209:T209"/>
    <mergeCell ref="B59:N59"/>
    <mergeCell ref="B60:N60"/>
    <mergeCell ref="B62:N62"/>
    <mergeCell ref="B63:N63"/>
    <mergeCell ref="Q209:R209"/>
    <mergeCell ref="B61:N6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9"/>
  <sheetViews>
    <sheetView zoomScaleNormal="100" workbookViewId="0">
      <selection activeCell="A3" sqref="A3:XFD22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1"/>
      <c r="R1" s="1"/>
      <c r="S1" s="1"/>
      <c r="T1" s="1"/>
    </row>
    <row r="2" spans="1:246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88" t="s">
        <v>1685</v>
      </c>
      <c r="B4" s="788"/>
      <c r="C4" s="788"/>
      <c r="D4" s="788"/>
      <c r="E4" s="788"/>
      <c r="F4" s="788"/>
      <c r="G4" s="788"/>
      <c r="H4" s="788"/>
      <c r="I4" s="788"/>
      <c r="J4" s="788"/>
      <c r="K4" s="788"/>
      <c r="L4" s="788"/>
      <c r="M4" s="788"/>
      <c r="N4" s="788"/>
      <c r="O4" s="788"/>
      <c r="P4" s="788"/>
      <c r="Q4" s="789"/>
    </row>
    <row r="5" spans="1:246" s="214" customFormat="1" ht="14.4" hidden="1">
      <c r="A5" s="217" t="s">
        <v>4</v>
      </c>
      <c r="B5" s="217" t="s">
        <v>5</v>
      </c>
      <c r="C5" s="790" t="s">
        <v>180</v>
      </c>
      <c r="D5" s="791"/>
      <c r="E5" s="790" t="s">
        <v>7</v>
      </c>
      <c r="F5" s="791"/>
      <c r="G5" s="792" t="s">
        <v>243</v>
      </c>
      <c r="H5" s="792"/>
      <c r="I5" s="790" t="s">
        <v>1598</v>
      </c>
      <c r="J5" s="791"/>
      <c r="K5" s="217" t="s">
        <v>5</v>
      </c>
      <c r="L5" s="790" t="s">
        <v>180</v>
      </c>
      <c r="M5" s="791"/>
      <c r="N5" s="790" t="s">
        <v>7</v>
      </c>
      <c r="O5" s="792"/>
      <c r="P5" s="794" t="s">
        <v>243</v>
      </c>
      <c r="Q5" s="794"/>
    </row>
    <row r="6" spans="1:246" s="214" customFormat="1" ht="14.4" hidden="1">
      <c r="A6" s="218" t="s">
        <v>13</v>
      </c>
      <c r="B6" s="218" t="s">
        <v>14</v>
      </c>
      <c r="C6" s="778" t="s">
        <v>182</v>
      </c>
      <c r="D6" s="779"/>
      <c r="E6" s="778" t="s">
        <v>16</v>
      </c>
      <c r="F6" s="779"/>
      <c r="G6" s="780" t="s">
        <v>248</v>
      </c>
      <c r="H6" s="780"/>
      <c r="I6" s="778" t="s">
        <v>1599</v>
      </c>
      <c r="J6" s="779"/>
      <c r="K6" s="218" t="s">
        <v>14</v>
      </c>
      <c r="L6" s="778" t="s">
        <v>182</v>
      </c>
      <c r="M6" s="779"/>
      <c r="N6" s="778" t="s">
        <v>16</v>
      </c>
      <c r="O6" s="780"/>
      <c r="P6" s="782" t="s">
        <v>248</v>
      </c>
      <c r="Q6" s="782"/>
    </row>
    <row r="7" spans="1:246" s="214" customFormat="1" ht="14.4" hidden="1">
      <c r="A7" s="219"/>
      <c r="B7" s="220"/>
      <c r="C7" s="783" t="s">
        <v>22</v>
      </c>
      <c r="D7" s="784"/>
      <c r="E7" s="783" t="s">
        <v>22</v>
      </c>
      <c r="F7" s="784"/>
      <c r="G7" s="785" t="s">
        <v>22</v>
      </c>
      <c r="H7" s="785"/>
      <c r="I7" s="783" t="s">
        <v>22</v>
      </c>
      <c r="J7" s="784"/>
      <c r="K7" s="218"/>
      <c r="L7" s="783" t="s">
        <v>22</v>
      </c>
      <c r="M7" s="784"/>
      <c r="N7" s="787" t="s">
        <v>22</v>
      </c>
      <c r="O7" s="783"/>
      <c r="P7" s="787" t="s">
        <v>22</v>
      </c>
      <c r="Q7" s="787"/>
    </row>
    <row r="8" spans="1:246" s="215" customFormat="1" ht="14.1" hidden="1" customHeight="1">
      <c r="A8" s="21" t="s">
        <v>318</v>
      </c>
      <c r="B8" s="107" t="s">
        <v>1262</v>
      </c>
      <c r="C8" s="519" t="s">
        <v>1686</v>
      </c>
      <c r="D8" s="520"/>
      <c r="E8" s="795" t="s">
        <v>1687</v>
      </c>
      <c r="F8" s="796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1263</v>
      </c>
      <c r="L8" s="121" t="s">
        <v>1688</v>
      </c>
      <c r="M8" s="23" t="s">
        <v>1674</v>
      </c>
      <c r="N8" s="797" t="s">
        <v>1689</v>
      </c>
      <c r="O8" s="798"/>
      <c r="P8" s="797" t="s">
        <v>1690</v>
      </c>
      <c r="Q8" s="798"/>
      <c r="R8" s="222" t="s">
        <v>1691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1692</v>
      </c>
      <c r="B9" s="111" t="s">
        <v>1693</v>
      </c>
      <c r="C9" s="574" t="s">
        <v>1694</v>
      </c>
      <c r="D9" s="576"/>
      <c r="E9" s="574" t="s">
        <v>1695</v>
      </c>
      <c r="F9" s="576"/>
      <c r="G9" s="120">
        <v>46015</v>
      </c>
      <c r="H9" s="23" t="s">
        <v>1696</v>
      </c>
      <c r="I9" s="120">
        <v>46019</v>
      </c>
      <c r="J9" s="120">
        <f t="shared" ref="J9" si="0">I9+1</f>
        <v>46020</v>
      </c>
      <c r="K9" s="223" t="s">
        <v>1697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88" t="s">
        <v>1698</v>
      </c>
      <c r="S9" s="588"/>
      <c r="T9" s="216"/>
      <c r="U9" s="216"/>
      <c r="V9" s="216"/>
      <c r="W9" s="108"/>
      <c r="X9" s="108"/>
    </row>
    <row r="10" spans="1:246" s="214" customFormat="1" ht="14.4" hidden="1">
      <c r="A10" s="788" t="s">
        <v>1699</v>
      </c>
      <c r="B10" s="788"/>
      <c r="C10" s="788"/>
      <c r="D10" s="788"/>
      <c r="E10" s="788"/>
      <c r="F10" s="788"/>
      <c r="G10" s="788"/>
      <c r="H10" s="788"/>
      <c r="I10" s="788"/>
      <c r="J10" s="788"/>
      <c r="K10" s="788"/>
      <c r="L10" s="788"/>
      <c r="M10" s="788"/>
      <c r="N10" s="788"/>
      <c r="O10" s="788"/>
      <c r="P10" s="788"/>
      <c r="Q10" s="788"/>
      <c r="R10" s="788"/>
      <c r="S10" s="789"/>
    </row>
    <row r="11" spans="1:246" s="214" customFormat="1" ht="14.4" hidden="1">
      <c r="A11" s="217" t="s">
        <v>4</v>
      </c>
      <c r="B11" s="217" t="s">
        <v>5</v>
      </c>
      <c r="C11" s="790" t="s">
        <v>7</v>
      </c>
      <c r="D11" s="791"/>
      <c r="E11" s="790" t="s">
        <v>180</v>
      </c>
      <c r="F11" s="791"/>
      <c r="G11" s="792" t="s">
        <v>243</v>
      </c>
      <c r="H11" s="792"/>
      <c r="I11" s="793" t="s">
        <v>245</v>
      </c>
      <c r="J11" s="781"/>
      <c r="K11" s="790" t="s">
        <v>1598</v>
      </c>
      <c r="L11" s="791"/>
      <c r="M11" s="217" t="s">
        <v>5</v>
      </c>
      <c r="N11" s="790" t="s">
        <v>7</v>
      </c>
      <c r="O11" s="791"/>
      <c r="P11" s="790" t="s">
        <v>180</v>
      </c>
      <c r="Q11" s="791"/>
      <c r="R11" s="794" t="s">
        <v>243</v>
      </c>
      <c r="S11" s="794"/>
    </row>
    <row r="12" spans="1:246" s="214" customFormat="1" ht="14.4" hidden="1">
      <c r="A12" s="218" t="s">
        <v>13</v>
      </c>
      <c r="B12" s="218" t="s">
        <v>14</v>
      </c>
      <c r="C12" s="778" t="s">
        <v>16</v>
      </c>
      <c r="D12" s="779"/>
      <c r="E12" s="778" t="s">
        <v>182</v>
      </c>
      <c r="F12" s="779"/>
      <c r="G12" s="780" t="s">
        <v>248</v>
      </c>
      <c r="H12" s="780"/>
      <c r="I12" s="781" t="s">
        <v>250</v>
      </c>
      <c r="J12" s="781"/>
      <c r="K12" s="778" t="s">
        <v>1599</v>
      </c>
      <c r="L12" s="779"/>
      <c r="M12" s="218" t="s">
        <v>14</v>
      </c>
      <c r="N12" s="778" t="s">
        <v>16</v>
      </c>
      <c r="O12" s="779"/>
      <c r="P12" s="778" t="s">
        <v>182</v>
      </c>
      <c r="Q12" s="779"/>
      <c r="R12" s="782" t="s">
        <v>248</v>
      </c>
      <c r="S12" s="782"/>
    </row>
    <row r="13" spans="1:246" s="214" customFormat="1" ht="14.4" hidden="1">
      <c r="A13" s="219"/>
      <c r="B13" s="220"/>
      <c r="C13" s="783" t="s">
        <v>22</v>
      </c>
      <c r="D13" s="784"/>
      <c r="E13" s="783" t="s">
        <v>22</v>
      </c>
      <c r="F13" s="784"/>
      <c r="G13" s="785" t="s">
        <v>22</v>
      </c>
      <c r="H13" s="785"/>
      <c r="I13" s="786" t="s">
        <v>22</v>
      </c>
      <c r="J13" s="786"/>
      <c r="K13" s="783" t="s">
        <v>22</v>
      </c>
      <c r="L13" s="784"/>
      <c r="M13" s="218"/>
      <c r="N13" s="783" t="s">
        <v>22</v>
      </c>
      <c r="O13" s="784"/>
      <c r="P13" s="783" t="s">
        <v>22</v>
      </c>
      <c r="Q13" s="784"/>
      <c r="R13" s="787" t="s">
        <v>22</v>
      </c>
      <c r="S13" s="787"/>
    </row>
    <row r="14" spans="1:246" s="216" customFormat="1" ht="24" hidden="1">
      <c r="A14" s="224"/>
      <c r="B14" s="225"/>
      <c r="C14" s="226" t="s">
        <v>1700</v>
      </c>
      <c r="D14" s="226" t="s">
        <v>1701</v>
      </c>
      <c r="E14" s="227" t="s">
        <v>1702</v>
      </c>
      <c r="F14" s="227" t="s">
        <v>1703</v>
      </c>
      <c r="G14" s="227" t="s">
        <v>1704</v>
      </c>
      <c r="H14" s="227" t="s">
        <v>1705</v>
      </c>
      <c r="I14" s="228" t="s">
        <v>1706</v>
      </c>
      <c r="J14" s="228" t="s">
        <v>1707</v>
      </c>
      <c r="K14" s="227" t="s">
        <v>1708</v>
      </c>
      <c r="L14" s="227" t="s">
        <v>1603</v>
      </c>
      <c r="M14" s="227"/>
      <c r="N14" s="226" t="s">
        <v>1700</v>
      </c>
      <c r="O14" s="226" t="s">
        <v>1701</v>
      </c>
      <c r="P14" s="227" t="s">
        <v>1702</v>
      </c>
      <c r="Q14" s="227" t="s">
        <v>1703</v>
      </c>
      <c r="R14" s="227" t="s">
        <v>1704</v>
      </c>
      <c r="S14" s="227" t="s">
        <v>1705</v>
      </c>
      <c r="T14" s="229"/>
      <c r="U14" s="229"/>
      <c r="V14" s="229"/>
      <c r="W14" s="229"/>
    </row>
    <row r="15" spans="1:246" s="216" customFormat="1" ht="12" hidden="1">
      <c r="A15" s="25" t="s">
        <v>1709</v>
      </c>
      <c r="B15" s="107" t="s">
        <v>1693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1697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1692</v>
      </c>
      <c r="B16" s="107" t="s">
        <v>717</v>
      </c>
      <c r="C16" s="574" t="s">
        <v>1710</v>
      </c>
      <c r="D16" s="576"/>
      <c r="E16" s="574" t="s">
        <v>1711</v>
      </c>
      <c r="F16" s="576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718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35" t="s">
        <v>337</v>
      </c>
      <c r="B17" s="536"/>
      <c r="C17" s="536"/>
      <c r="D17" s="536"/>
      <c r="E17" s="536"/>
      <c r="F17" s="536"/>
      <c r="G17" s="536"/>
      <c r="H17" s="536"/>
      <c r="I17" s="536"/>
      <c r="J17" s="536"/>
      <c r="K17" s="536"/>
      <c r="L17" s="536"/>
      <c r="M17" s="536"/>
      <c r="N17" s="536"/>
      <c r="O17" s="536"/>
      <c r="P17" s="536"/>
      <c r="Q17" s="536"/>
      <c r="R17" s="536"/>
      <c r="S17" s="537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1709</v>
      </c>
      <c r="B18" s="231" t="s">
        <v>721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722</v>
      </c>
      <c r="N18" s="221">
        <f>L18+5</f>
        <v>46052</v>
      </c>
      <c r="O18" s="233" t="s">
        <v>1544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1692</v>
      </c>
      <c r="B19" s="107" t="s">
        <v>719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720</v>
      </c>
      <c r="N19" s="574" t="s">
        <v>1712</v>
      </c>
      <c r="O19" s="576"/>
      <c r="P19" s="574" t="s">
        <v>1713</v>
      </c>
      <c r="Q19" s="576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88" t="s">
        <v>1714</v>
      </c>
      <c r="B20" s="788"/>
      <c r="C20" s="788"/>
      <c r="D20" s="788"/>
      <c r="E20" s="788"/>
      <c r="F20" s="788"/>
      <c r="G20" s="788"/>
      <c r="H20" s="788"/>
      <c r="I20" s="788"/>
      <c r="J20" s="788"/>
      <c r="K20" s="788"/>
      <c r="L20" s="788"/>
      <c r="M20" s="788"/>
      <c r="N20" s="788"/>
      <c r="O20" s="788"/>
      <c r="P20" s="788"/>
      <c r="Q20" s="788"/>
      <c r="R20" s="788"/>
      <c r="S20" s="789"/>
    </row>
    <row r="21" spans="1:26" s="214" customFormat="1" ht="14.4">
      <c r="A21" s="217" t="s">
        <v>4</v>
      </c>
      <c r="B21" s="217" t="s">
        <v>5</v>
      </c>
      <c r="C21" s="790" t="s">
        <v>180</v>
      </c>
      <c r="D21" s="791"/>
      <c r="E21" s="790" t="s">
        <v>7</v>
      </c>
      <c r="F21" s="791"/>
      <c r="G21" s="792" t="s">
        <v>243</v>
      </c>
      <c r="H21" s="792"/>
      <c r="I21" s="793" t="s">
        <v>245</v>
      </c>
      <c r="J21" s="781"/>
      <c r="K21" s="790" t="s">
        <v>1598</v>
      </c>
      <c r="L21" s="791"/>
      <c r="M21" s="217" t="s">
        <v>5</v>
      </c>
      <c r="N21" s="790" t="s">
        <v>180</v>
      </c>
      <c r="O21" s="791"/>
      <c r="P21" s="790" t="s">
        <v>7</v>
      </c>
      <c r="Q21" s="791"/>
      <c r="R21" s="794" t="s">
        <v>243</v>
      </c>
      <c r="S21" s="794"/>
    </row>
    <row r="22" spans="1:26" s="214" customFormat="1" ht="14.4">
      <c r="A22" s="218" t="s">
        <v>13</v>
      </c>
      <c r="B22" s="218" t="s">
        <v>14</v>
      </c>
      <c r="C22" s="778" t="s">
        <v>182</v>
      </c>
      <c r="D22" s="779"/>
      <c r="E22" s="778" t="s">
        <v>16</v>
      </c>
      <c r="F22" s="779"/>
      <c r="G22" s="780" t="s">
        <v>248</v>
      </c>
      <c r="H22" s="780"/>
      <c r="I22" s="781" t="s">
        <v>250</v>
      </c>
      <c r="J22" s="781"/>
      <c r="K22" s="778" t="s">
        <v>1599</v>
      </c>
      <c r="L22" s="779"/>
      <c r="M22" s="218" t="s">
        <v>14</v>
      </c>
      <c r="N22" s="778" t="s">
        <v>182</v>
      </c>
      <c r="O22" s="779"/>
      <c r="P22" s="778" t="s">
        <v>16</v>
      </c>
      <c r="Q22" s="779"/>
      <c r="R22" s="782" t="s">
        <v>248</v>
      </c>
      <c r="S22" s="782"/>
    </row>
    <row r="23" spans="1:26" s="214" customFormat="1" ht="14.4">
      <c r="A23" s="219"/>
      <c r="B23" s="220"/>
      <c r="C23" s="783" t="s">
        <v>22</v>
      </c>
      <c r="D23" s="784"/>
      <c r="E23" s="783" t="s">
        <v>22</v>
      </c>
      <c r="F23" s="784"/>
      <c r="G23" s="785" t="s">
        <v>22</v>
      </c>
      <c r="H23" s="785"/>
      <c r="I23" s="786" t="s">
        <v>22</v>
      </c>
      <c r="J23" s="786"/>
      <c r="K23" s="783" t="s">
        <v>22</v>
      </c>
      <c r="L23" s="784"/>
      <c r="M23" s="218"/>
      <c r="N23" s="783" t="s">
        <v>22</v>
      </c>
      <c r="O23" s="784"/>
      <c r="P23" s="783" t="s">
        <v>22</v>
      </c>
      <c r="Q23" s="784"/>
      <c r="R23" s="787" t="s">
        <v>22</v>
      </c>
      <c r="S23" s="787"/>
    </row>
    <row r="24" spans="1:26" s="216" customFormat="1" ht="24">
      <c r="A24" s="224"/>
      <c r="B24" s="225"/>
      <c r="C24" s="227" t="s">
        <v>1715</v>
      </c>
      <c r="D24" s="227" t="s">
        <v>1716</v>
      </c>
      <c r="E24" s="226" t="s">
        <v>1700</v>
      </c>
      <c r="F24" s="226" t="s">
        <v>1701</v>
      </c>
      <c r="G24" s="227" t="s">
        <v>1704</v>
      </c>
      <c r="H24" s="227" t="s">
        <v>1705</v>
      </c>
      <c r="I24" s="228" t="s">
        <v>1706</v>
      </c>
      <c r="J24" s="228" t="s">
        <v>1707</v>
      </c>
      <c r="K24" s="227" t="s">
        <v>1708</v>
      </c>
      <c r="L24" s="227" t="s">
        <v>1603</v>
      </c>
      <c r="M24" s="227"/>
      <c r="N24" s="227" t="s">
        <v>1715</v>
      </c>
      <c r="O24" s="227" t="s">
        <v>1716</v>
      </c>
      <c r="P24" s="226" t="s">
        <v>1700</v>
      </c>
      <c r="Q24" s="226" t="s">
        <v>1701</v>
      </c>
      <c r="R24" s="227" t="s">
        <v>1704</v>
      </c>
      <c r="S24" s="227" t="s">
        <v>1705</v>
      </c>
      <c r="T24" s="229"/>
      <c r="U24" s="229"/>
      <c r="V24" s="229"/>
      <c r="W24" s="229"/>
    </row>
    <row r="25" spans="1:26" s="216" customFormat="1" ht="12" hidden="1">
      <c r="A25" s="25" t="s">
        <v>1709</v>
      </c>
      <c r="B25" s="111" t="s">
        <v>728</v>
      </c>
      <c r="C25" s="23" t="s">
        <v>39</v>
      </c>
      <c r="D25" s="23" t="s">
        <v>39</v>
      </c>
      <c r="E25" s="221">
        <v>46052</v>
      </c>
      <c r="F25" s="233" t="s">
        <v>1544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729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1692</v>
      </c>
      <c r="B26" s="107" t="s">
        <v>721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722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1709</v>
      </c>
      <c r="B27" s="116" t="s">
        <v>730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731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1692</v>
      </c>
      <c r="B28" s="237" t="s">
        <v>723</v>
      </c>
      <c r="C28" s="771" t="s">
        <v>208</v>
      </c>
      <c r="D28" s="771"/>
      <c r="E28" s="771"/>
      <c r="F28" s="771"/>
      <c r="G28" s="771"/>
      <c r="H28" s="771"/>
      <c r="I28" s="771"/>
      <c r="J28" s="771"/>
      <c r="K28" s="771"/>
      <c r="L28" s="771"/>
      <c r="M28" s="238" t="s">
        <v>724</v>
      </c>
      <c r="N28" s="772" t="s">
        <v>208</v>
      </c>
      <c r="O28" s="772"/>
      <c r="P28" s="772"/>
      <c r="Q28" s="772"/>
      <c r="R28" s="772"/>
      <c r="S28" s="772"/>
      <c r="T28" s="229"/>
      <c r="U28" s="229"/>
      <c r="V28" s="229"/>
      <c r="W28" s="229"/>
    </row>
    <row r="29" spans="1:26" s="216" customFormat="1" ht="15" hidden="1" customHeight="1">
      <c r="A29" s="773" t="s">
        <v>337</v>
      </c>
      <c r="B29" s="773"/>
      <c r="C29" s="773"/>
      <c r="D29" s="773"/>
      <c r="E29" s="773"/>
      <c r="F29" s="773"/>
      <c r="G29" s="773"/>
      <c r="H29" s="773"/>
      <c r="I29" s="773"/>
      <c r="J29" s="773"/>
      <c r="K29" s="773"/>
      <c r="L29" s="773"/>
      <c r="M29" s="773"/>
      <c r="N29" s="773"/>
      <c r="O29" s="773"/>
      <c r="P29" s="773"/>
      <c r="Q29" s="773"/>
      <c r="R29" s="773"/>
      <c r="S29" s="773"/>
      <c r="T29" s="229"/>
      <c r="U29" s="229"/>
      <c r="V29" s="229"/>
      <c r="W29" s="229"/>
    </row>
    <row r="30" spans="1:26" s="216" customFormat="1" ht="15" hidden="1" customHeight="1">
      <c r="A30" s="773" t="s">
        <v>337</v>
      </c>
      <c r="B30" s="773"/>
      <c r="C30" s="773"/>
      <c r="D30" s="773"/>
      <c r="E30" s="773"/>
      <c r="F30" s="773"/>
      <c r="G30" s="773"/>
      <c r="H30" s="773"/>
      <c r="I30" s="773"/>
      <c r="J30" s="773"/>
      <c r="K30" s="773"/>
      <c r="L30" s="773"/>
      <c r="M30" s="773"/>
      <c r="N30" s="773"/>
      <c r="O30" s="773"/>
      <c r="P30" s="773"/>
      <c r="Q30" s="773"/>
      <c r="R30" s="773"/>
      <c r="S30" s="773"/>
      <c r="T30" s="229"/>
      <c r="U30" s="229"/>
      <c r="V30" s="229"/>
      <c r="W30" s="229"/>
    </row>
    <row r="31" spans="1:26" s="216" customFormat="1" ht="15" hidden="1" customHeight="1">
      <c r="A31" s="25" t="s">
        <v>1717</v>
      </c>
      <c r="B31" s="111" t="s">
        <v>738</v>
      </c>
      <c r="C31" s="23" t="s">
        <v>39</v>
      </c>
      <c r="D31" s="23" t="s">
        <v>39</v>
      </c>
      <c r="E31" s="221">
        <v>46094</v>
      </c>
      <c r="F31" s="23" t="s">
        <v>1544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739</v>
      </c>
      <c r="N31" s="23" t="s">
        <v>39</v>
      </c>
      <c r="O31" s="23" t="s">
        <v>39</v>
      </c>
      <c r="P31" s="221">
        <v>46108</v>
      </c>
      <c r="Q31" s="239" t="s">
        <v>1718</v>
      </c>
      <c r="R31" s="23" t="s">
        <v>39</v>
      </c>
      <c r="S31" s="23" t="s">
        <v>39</v>
      </c>
      <c r="T31" s="240" t="s">
        <v>1514</v>
      </c>
      <c r="U31" s="229"/>
      <c r="V31" s="229"/>
      <c r="W31" s="229"/>
    </row>
    <row r="32" spans="1:26" s="216" customFormat="1" ht="15" hidden="1" customHeight="1">
      <c r="A32" s="21" t="s">
        <v>1692</v>
      </c>
      <c r="B32" s="107" t="s">
        <v>728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729</v>
      </c>
      <c r="N32" s="774" t="s">
        <v>1719</v>
      </c>
      <c r="O32" s="775"/>
      <c r="P32" s="774" t="s">
        <v>1720</v>
      </c>
      <c r="Q32" s="775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1721</v>
      </c>
      <c r="B33" s="116" t="s">
        <v>742</v>
      </c>
      <c r="C33" s="23" t="s">
        <v>39</v>
      </c>
      <c r="D33" s="23" t="s">
        <v>39</v>
      </c>
      <c r="E33" s="221">
        <v>46108</v>
      </c>
      <c r="F33" s="239" t="s">
        <v>1718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743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1692</v>
      </c>
      <c r="B34" s="237" t="s">
        <v>726</v>
      </c>
      <c r="C34" s="774" t="s">
        <v>1719</v>
      </c>
      <c r="D34" s="775"/>
      <c r="E34" s="774" t="s">
        <v>1720</v>
      </c>
      <c r="F34" s="775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727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73" t="s">
        <v>1722</v>
      </c>
      <c r="B35" s="773"/>
      <c r="C35" s="773"/>
      <c r="D35" s="773"/>
      <c r="E35" s="773"/>
      <c r="F35" s="773"/>
      <c r="G35" s="773"/>
      <c r="H35" s="773"/>
      <c r="I35" s="773"/>
      <c r="J35" s="773"/>
      <c r="K35" s="773"/>
      <c r="L35" s="773"/>
      <c r="M35" s="773"/>
      <c r="N35" s="773"/>
      <c r="O35" s="773"/>
      <c r="P35" s="773"/>
      <c r="Q35" s="773"/>
      <c r="R35" s="773"/>
      <c r="S35" s="773"/>
      <c r="T35" s="229"/>
      <c r="U35" s="229"/>
      <c r="V35" s="229"/>
      <c r="W35" s="229"/>
    </row>
    <row r="36" spans="1:23" s="216" customFormat="1" ht="15" hidden="1" customHeight="1">
      <c r="A36" s="243" t="s">
        <v>1721</v>
      </c>
      <c r="B36" s="244" t="s">
        <v>750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751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1692</v>
      </c>
      <c r="B37" s="107" t="s">
        <v>730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731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1721</v>
      </c>
      <c r="B38" s="116" t="s">
        <v>754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755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1692</v>
      </c>
      <c r="B39" s="230" t="s">
        <v>732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733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604" t="s">
        <v>1722</v>
      </c>
      <c r="B40" s="605"/>
      <c r="C40" s="605"/>
      <c r="D40" s="605"/>
      <c r="E40" s="605"/>
      <c r="F40" s="605"/>
      <c r="G40" s="605"/>
      <c r="H40" s="605"/>
      <c r="I40" s="605"/>
      <c r="J40" s="605"/>
      <c r="K40" s="605"/>
      <c r="L40" s="605"/>
      <c r="M40" s="605"/>
      <c r="N40" s="605"/>
      <c r="O40" s="605"/>
      <c r="P40" s="605"/>
      <c r="Q40" s="606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1721</v>
      </c>
      <c r="B41" s="246" t="s">
        <v>1367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1723</v>
      </c>
      <c r="N41" s="23" t="s">
        <v>39</v>
      </c>
      <c r="O41" s="23" t="s">
        <v>39</v>
      </c>
      <c r="P41" s="495" t="s">
        <v>1724</v>
      </c>
      <c r="Q41" s="496" t="s">
        <v>309</v>
      </c>
      <c r="R41" s="495" t="s">
        <v>1725</v>
      </c>
      <c r="S41" s="496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1692</v>
      </c>
      <c r="B42" s="230" t="s">
        <v>734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735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1726</v>
      </c>
      <c r="B43" s="223" t="s">
        <v>1426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1427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2128</v>
      </c>
      <c r="B44" s="230" t="s">
        <v>736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737</v>
      </c>
      <c r="N44" s="574" t="s">
        <v>2028</v>
      </c>
      <c r="O44" s="576"/>
      <c r="P44" s="574" t="s">
        <v>2029</v>
      </c>
      <c r="Q44" s="576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640" t="s">
        <v>1722</v>
      </c>
      <c r="B45" s="776"/>
      <c r="C45" s="776"/>
      <c r="D45" s="776"/>
      <c r="E45" s="776"/>
      <c r="F45" s="776"/>
      <c r="G45" s="776"/>
      <c r="H45" s="776"/>
      <c r="I45" s="776"/>
      <c r="J45" s="776"/>
      <c r="K45" s="776"/>
      <c r="L45" s="776"/>
      <c r="M45" s="776"/>
      <c r="N45" s="776"/>
      <c r="O45" s="776"/>
      <c r="P45" s="776"/>
      <c r="Q45" s="776"/>
      <c r="R45" s="776"/>
      <c r="S45" s="777"/>
      <c r="T45" s="229"/>
      <c r="U45" s="229"/>
      <c r="V45" s="229"/>
      <c r="W45" s="229"/>
    </row>
    <row r="46" spans="1:23" s="216" customFormat="1" ht="15" hidden="1" customHeight="1">
      <c r="A46" s="640" t="s">
        <v>208</v>
      </c>
      <c r="B46" s="776"/>
      <c r="C46" s="776"/>
      <c r="D46" s="776"/>
      <c r="E46" s="776"/>
      <c r="F46" s="776"/>
      <c r="G46" s="776"/>
      <c r="H46" s="776"/>
      <c r="I46" s="776"/>
      <c r="J46" s="776"/>
      <c r="K46" s="776"/>
      <c r="L46" s="776"/>
      <c r="M46" s="776"/>
      <c r="N46" s="776"/>
      <c r="O46" s="776"/>
      <c r="P46" s="776"/>
      <c r="Q46" s="776"/>
      <c r="R46" s="776"/>
      <c r="S46" s="777"/>
      <c r="T46" s="229"/>
      <c r="U46" s="229"/>
      <c r="V46" s="229"/>
      <c r="W46" s="229"/>
    </row>
    <row r="47" spans="1:23" s="216" customFormat="1" ht="15" hidden="1" customHeight="1">
      <c r="A47" s="184" t="s">
        <v>2128</v>
      </c>
      <c r="B47" s="230" t="s">
        <v>738</v>
      </c>
      <c r="C47" s="574" t="s">
        <v>2028</v>
      </c>
      <c r="D47" s="576"/>
      <c r="E47" s="574" t="s">
        <v>2029</v>
      </c>
      <c r="F47" s="576"/>
      <c r="G47" s="221">
        <v>46230</v>
      </c>
      <c r="H47" s="221">
        <f t="shared" ref="H47:H51" si="34">G47</f>
        <v>46230</v>
      </c>
      <c r="I47" s="221">
        <f t="shared" ref="I47:I49" si="35">H47+2</f>
        <v>46232</v>
      </c>
      <c r="J47" s="221">
        <f t="shared" ref="J47:J49" si="36">I47+1</f>
        <v>46233</v>
      </c>
      <c r="K47" s="221">
        <f t="shared" ref="K47:K49" si="37">J47+2</f>
        <v>46235</v>
      </c>
      <c r="L47" s="221">
        <f t="shared" ref="L47:L52" si="38">K47+1</f>
        <v>46236</v>
      </c>
      <c r="M47" s="230" t="s">
        <v>739</v>
      </c>
      <c r="N47" s="23" t="s">
        <v>2228</v>
      </c>
      <c r="O47" s="23" t="s">
        <v>2228</v>
      </c>
      <c r="P47" s="23" t="s">
        <v>2228</v>
      </c>
      <c r="Q47" s="23" t="s">
        <v>2228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2179</v>
      </c>
      <c r="B48" s="223" t="s">
        <v>1439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1430</v>
      </c>
      <c r="N48" s="23" t="s">
        <v>2228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2159</v>
      </c>
      <c r="S48" s="23" t="s">
        <v>2159</v>
      </c>
      <c r="T48" s="229"/>
      <c r="U48" s="229"/>
      <c r="V48" s="229"/>
      <c r="W48" s="229"/>
    </row>
    <row r="49" spans="1:23" s="216" customFormat="1" ht="15" hidden="1" customHeight="1">
      <c r="A49" s="176" t="s">
        <v>2180</v>
      </c>
      <c r="B49" s="110" t="s">
        <v>1419</v>
      </c>
      <c r="C49" s="574" t="s">
        <v>1643</v>
      </c>
      <c r="D49" s="576"/>
      <c r="E49" s="574" t="s">
        <v>1644</v>
      </c>
      <c r="F49" s="576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1420</v>
      </c>
      <c r="N49" s="23" t="s">
        <v>2159</v>
      </c>
      <c r="O49" s="23" t="s">
        <v>39</v>
      </c>
      <c r="P49" s="601" t="s">
        <v>2433</v>
      </c>
      <c r="Q49" s="603"/>
      <c r="R49" s="451" t="s">
        <v>2434</v>
      </c>
      <c r="S49" s="451" t="s">
        <v>1728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640" t="s">
        <v>2032</v>
      </c>
      <c r="B50" s="776"/>
      <c r="C50" s="776"/>
      <c r="D50" s="776"/>
      <c r="E50" s="776"/>
      <c r="F50" s="776"/>
      <c r="G50" s="776"/>
      <c r="H50" s="776"/>
      <c r="I50" s="776"/>
      <c r="J50" s="776"/>
      <c r="K50" s="776"/>
      <c r="L50" s="776"/>
      <c r="M50" s="776"/>
      <c r="N50" s="776"/>
      <c r="O50" s="776"/>
      <c r="P50" s="776"/>
      <c r="Q50" s="776"/>
      <c r="R50" s="776"/>
      <c r="S50" s="777"/>
      <c r="T50" s="247"/>
      <c r="U50" s="229"/>
      <c r="V50" s="229"/>
      <c r="W50" s="229"/>
    </row>
    <row r="51" spans="1:23" s="216" customFormat="1" ht="15" hidden="1" customHeight="1">
      <c r="A51" s="184" t="s">
        <v>2368</v>
      </c>
      <c r="B51" s="230" t="s">
        <v>740</v>
      </c>
      <c r="C51" s="23" t="s">
        <v>2228</v>
      </c>
      <c r="D51" s="23" t="s">
        <v>2228</v>
      </c>
      <c r="E51" s="23" t="s">
        <v>2228</v>
      </c>
      <c r="F51" s="23" t="s">
        <v>2228</v>
      </c>
      <c r="G51" s="221">
        <v>46265</v>
      </c>
      <c r="H51" s="221">
        <f t="shared" si="34"/>
        <v>46265</v>
      </c>
      <c r="I51" s="23" t="s">
        <v>2159</v>
      </c>
      <c r="J51" s="23" t="s">
        <v>2159</v>
      </c>
      <c r="K51" s="221">
        <v>46270</v>
      </c>
      <c r="L51" s="221">
        <f t="shared" si="38"/>
        <v>46271</v>
      </c>
      <c r="M51" s="230" t="s">
        <v>741</v>
      </c>
      <c r="N51" s="23" t="s">
        <v>2385</v>
      </c>
      <c r="O51" s="23" t="s">
        <v>2469</v>
      </c>
      <c r="P51" s="483" t="s">
        <v>2470</v>
      </c>
      <c r="Q51" s="485"/>
      <c r="R51" s="458" t="s">
        <v>2496</v>
      </c>
      <c r="S51" s="23" t="s">
        <v>2495</v>
      </c>
      <c r="T51" s="247" t="s">
        <v>2381</v>
      </c>
      <c r="U51" s="229"/>
      <c r="V51" s="229"/>
      <c r="W51" s="229"/>
    </row>
    <row r="52" spans="1:23" s="216" customFormat="1" ht="15" hidden="1" customHeight="1">
      <c r="A52" s="178" t="s">
        <v>2179</v>
      </c>
      <c r="B52" s="223" t="s">
        <v>2042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2159</v>
      </c>
      <c r="H52" s="23" t="s">
        <v>2159</v>
      </c>
      <c r="I52" s="23" t="s">
        <v>2159</v>
      </c>
      <c r="J52" s="23" t="s">
        <v>2159</v>
      </c>
      <c r="K52" s="221">
        <v>46277</v>
      </c>
      <c r="L52" s="221">
        <f t="shared" si="38"/>
        <v>46278</v>
      </c>
      <c r="M52" s="223" t="s">
        <v>2043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hidden="1" customHeight="1">
      <c r="A53" s="184" t="s">
        <v>2368</v>
      </c>
      <c r="B53" s="230" t="s">
        <v>2369</v>
      </c>
      <c r="C53" s="601" t="s">
        <v>2065</v>
      </c>
      <c r="D53" s="602"/>
      <c r="E53" s="602"/>
      <c r="F53" s="602"/>
      <c r="G53" s="602"/>
      <c r="H53" s="602"/>
      <c r="I53" s="602"/>
      <c r="J53" s="602"/>
      <c r="K53" s="602"/>
      <c r="L53" s="603"/>
      <c r="M53" s="230" t="s">
        <v>2371</v>
      </c>
      <c r="N53" s="601" t="s">
        <v>2375</v>
      </c>
      <c r="O53" s="602"/>
      <c r="P53" s="602"/>
      <c r="Q53" s="602"/>
      <c r="R53" s="602"/>
      <c r="S53" s="603"/>
      <c r="T53" s="229"/>
      <c r="U53" s="229"/>
      <c r="V53" s="229"/>
      <c r="W53" s="229"/>
    </row>
    <row r="54" spans="1:23" s="216" customFormat="1" ht="15" hidden="1" customHeight="1">
      <c r="A54" s="640" t="s">
        <v>2065</v>
      </c>
      <c r="B54" s="641"/>
      <c r="C54" s="641"/>
      <c r="D54" s="641"/>
      <c r="E54" s="641"/>
      <c r="F54" s="641"/>
      <c r="G54" s="641"/>
      <c r="H54" s="641"/>
      <c r="I54" s="641"/>
      <c r="J54" s="641"/>
      <c r="K54" s="641"/>
      <c r="L54" s="641"/>
      <c r="M54" s="641"/>
      <c r="N54" s="641"/>
      <c r="O54" s="641"/>
      <c r="P54" s="641"/>
      <c r="Q54" s="641"/>
      <c r="R54" s="641"/>
      <c r="S54" s="642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2372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>H55+2</f>
        <v>46295</v>
      </c>
      <c r="J55" s="221">
        <f>I55+1</f>
        <v>46296</v>
      </c>
      <c r="K55" s="221">
        <v>46298</v>
      </c>
      <c r="L55" s="221">
        <v>46299</v>
      </c>
      <c r="M55" s="230" t="s">
        <v>2373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2179</v>
      </c>
      <c r="B56" s="223" t="s">
        <v>2044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2045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640" t="s">
        <v>2285</v>
      </c>
      <c r="B57" s="641"/>
      <c r="C57" s="641"/>
      <c r="D57" s="641"/>
      <c r="E57" s="641"/>
      <c r="F57" s="641"/>
      <c r="G57" s="641"/>
      <c r="H57" s="641"/>
      <c r="I57" s="641"/>
      <c r="J57" s="641"/>
      <c r="K57" s="641"/>
      <c r="L57" s="641"/>
      <c r="M57" s="641"/>
      <c r="N57" s="641"/>
      <c r="O57" s="641"/>
      <c r="P57" s="641"/>
      <c r="Q57" s="641"/>
      <c r="R57" s="641"/>
      <c r="S57" s="642"/>
      <c r="T57" s="229"/>
      <c r="U57" s="229"/>
      <c r="V57" s="229"/>
      <c r="W57" s="229"/>
    </row>
    <row r="58" spans="1:23" s="216" customFormat="1" ht="15" customHeight="1">
      <c r="A58" s="181" t="s">
        <v>2182</v>
      </c>
      <c r="B58" s="230" t="s">
        <v>2344</v>
      </c>
      <c r="C58" s="221">
        <v>46317</v>
      </c>
      <c r="D58" s="221">
        <f>C58</f>
        <v>46317</v>
      </c>
      <c r="E58" s="221">
        <f>D58+1</f>
        <v>46318</v>
      </c>
      <c r="F58" s="221">
        <f t="shared" ref="F58:F63" si="46">E58</f>
        <v>46318</v>
      </c>
      <c r="G58" s="221">
        <f t="shared" ref="G58" si="47">F58+3</f>
        <v>46321</v>
      </c>
      <c r="H58" s="221">
        <f t="shared" ref="H58" si="48">G58</f>
        <v>46321</v>
      </c>
      <c r="I58" s="23" t="s">
        <v>39</v>
      </c>
      <c r="J58" s="106" t="s">
        <v>39</v>
      </c>
      <c r="K58" s="221">
        <v>46326</v>
      </c>
      <c r="L58" s="221">
        <v>46327</v>
      </c>
      <c r="M58" s="230" t="s">
        <v>2345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 t="shared" ref="Q58:Q63" si="49">P58</f>
        <v>46332</v>
      </c>
      <c r="R58" s="221">
        <f t="shared" ref="R58" si="50">Q58+3</f>
        <v>46335</v>
      </c>
      <c r="S58" s="221">
        <f t="shared" ref="S58" si="51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1727</v>
      </c>
      <c r="B59" s="223" t="s">
        <v>2104</v>
      </c>
      <c r="C59" s="23" t="s">
        <v>39</v>
      </c>
      <c r="D59" s="106" t="s">
        <v>39</v>
      </c>
      <c r="E59" s="221">
        <v>46325</v>
      </c>
      <c r="F59" s="221">
        <f t="shared" si="46"/>
        <v>46325</v>
      </c>
      <c r="G59" s="221">
        <f>F59+3</f>
        <v>46328</v>
      </c>
      <c r="H59" s="221">
        <f>G59</f>
        <v>46328</v>
      </c>
      <c r="I59" s="221">
        <v>46330</v>
      </c>
      <c r="J59" s="221">
        <v>46331</v>
      </c>
      <c r="K59" s="221">
        <f t="shared" ref="K59:K60" si="52">J59+2</f>
        <v>46333</v>
      </c>
      <c r="L59" s="221">
        <f t="shared" ref="L59:L60" si="53">K59+1</f>
        <v>46334</v>
      </c>
      <c r="M59" s="223" t="s">
        <v>2105</v>
      </c>
      <c r="N59" s="23" t="s">
        <v>39</v>
      </c>
      <c r="O59" s="23" t="s">
        <v>39</v>
      </c>
      <c r="P59" s="221">
        <f>L59+5</f>
        <v>46339</v>
      </c>
      <c r="Q59" s="221">
        <f t="shared" si="49"/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2102</v>
      </c>
      <c r="C60" s="221">
        <v>46331</v>
      </c>
      <c r="D60" s="221">
        <f>C60</f>
        <v>46331</v>
      </c>
      <c r="E60" s="221">
        <f>D60+1</f>
        <v>46332</v>
      </c>
      <c r="F60" s="221">
        <f t="shared" si="46"/>
        <v>46332</v>
      </c>
      <c r="G60" s="221">
        <f t="shared" ref="G60" si="54">F60+3</f>
        <v>46335</v>
      </c>
      <c r="H60" s="221">
        <f t="shared" ref="H60" si="55">G60</f>
        <v>46335</v>
      </c>
      <c r="I60" s="221">
        <f t="shared" ref="I60" si="56">H60+2</f>
        <v>46337</v>
      </c>
      <c r="J60" s="221">
        <f t="shared" ref="J60" si="57">I60+1</f>
        <v>46338</v>
      </c>
      <c r="K60" s="221">
        <f t="shared" si="52"/>
        <v>46340</v>
      </c>
      <c r="L60" s="221">
        <f t="shared" si="53"/>
        <v>46341</v>
      </c>
      <c r="M60" s="230" t="s">
        <v>2103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 t="shared" si="49"/>
        <v>46346</v>
      </c>
      <c r="R60" s="221">
        <f t="shared" ref="R60" si="58">Q60+3</f>
        <v>46349</v>
      </c>
      <c r="S60" s="221">
        <f t="shared" ref="S60" si="59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1727</v>
      </c>
      <c r="B61" s="223" t="s">
        <v>2315</v>
      </c>
      <c r="C61" s="23" t="s">
        <v>39</v>
      </c>
      <c r="D61" s="106" t="s">
        <v>39</v>
      </c>
      <c r="E61" s="221">
        <v>46339</v>
      </c>
      <c r="F61" s="221">
        <f t="shared" si="46"/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:J62" si="60">I61+1</f>
        <v>46345</v>
      </c>
      <c r="K61" s="221">
        <f t="shared" ref="K61:K62" si="61">J61+2</f>
        <v>46347</v>
      </c>
      <c r="L61" s="221">
        <f t="shared" ref="L61:L62" si="62">K61+1</f>
        <v>46348</v>
      </c>
      <c r="M61" s="223" t="s">
        <v>2316</v>
      </c>
      <c r="N61" s="23" t="s">
        <v>39</v>
      </c>
      <c r="O61" s="23" t="s">
        <v>39</v>
      </c>
      <c r="P61" s="221">
        <v>46353</v>
      </c>
      <c r="Q61" s="221"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6" customFormat="1" ht="15" customHeight="1">
      <c r="A62" s="181" t="s">
        <v>439</v>
      </c>
      <c r="B62" s="230" t="s">
        <v>2552</v>
      </c>
      <c r="C62" s="221">
        <v>46345</v>
      </c>
      <c r="D62" s="221">
        <f>C62</f>
        <v>46345</v>
      </c>
      <c r="E62" s="221">
        <f>D62+1</f>
        <v>46346</v>
      </c>
      <c r="F62" s="221">
        <f t="shared" si="46"/>
        <v>46346</v>
      </c>
      <c r="G62" s="221">
        <f t="shared" ref="G62" si="63">F62+3</f>
        <v>46349</v>
      </c>
      <c r="H62" s="221">
        <f t="shared" ref="H62" si="64">G62</f>
        <v>46349</v>
      </c>
      <c r="I62" s="221">
        <f t="shared" ref="I62" si="65">H62+2</f>
        <v>46351</v>
      </c>
      <c r="J62" s="221">
        <f t="shared" si="60"/>
        <v>46352</v>
      </c>
      <c r="K62" s="221">
        <f t="shared" si="61"/>
        <v>46354</v>
      </c>
      <c r="L62" s="221">
        <f t="shared" si="62"/>
        <v>46355</v>
      </c>
      <c r="M62" s="230" t="s">
        <v>2597</v>
      </c>
      <c r="N62" s="221">
        <f>L62+4</f>
        <v>46359</v>
      </c>
      <c r="O62" s="221">
        <f>N62</f>
        <v>46359</v>
      </c>
      <c r="P62" s="221">
        <f>L62+5</f>
        <v>46360</v>
      </c>
      <c r="Q62" s="221">
        <f t="shared" si="49"/>
        <v>46360</v>
      </c>
      <c r="R62" s="221">
        <f>Q62+3</f>
        <v>46363</v>
      </c>
      <c r="S62" s="221">
        <f>R62</f>
        <v>46363</v>
      </c>
      <c r="T62" s="229"/>
      <c r="U62" s="229"/>
      <c r="V62" s="229"/>
      <c r="W62" s="229"/>
    </row>
    <row r="63" spans="1:23" s="216" customFormat="1" ht="15" customHeight="1">
      <c r="A63" s="178" t="s">
        <v>1727</v>
      </c>
      <c r="B63" s="223" t="s">
        <v>2319</v>
      </c>
      <c r="C63" s="23" t="s">
        <v>39</v>
      </c>
      <c r="D63" s="23" t="s">
        <v>39</v>
      </c>
      <c r="E63" s="221">
        <v>46353</v>
      </c>
      <c r="F63" s="221">
        <f t="shared" si="46"/>
        <v>46353</v>
      </c>
      <c r="G63" s="221">
        <f t="shared" ref="G63" si="66">F63+3</f>
        <v>46356</v>
      </c>
      <c r="H63" s="221">
        <f t="shared" ref="H63" si="67">G63</f>
        <v>46356</v>
      </c>
      <c r="I63" s="221">
        <f t="shared" ref="I63" si="68">H63+2</f>
        <v>46358</v>
      </c>
      <c r="J63" s="221">
        <f t="shared" ref="J63" si="69">I63+1</f>
        <v>46359</v>
      </c>
      <c r="K63" s="221">
        <f t="shared" ref="K63" si="70">J63+2</f>
        <v>46361</v>
      </c>
      <c r="L63" s="221">
        <f t="shared" ref="L63" si="71">K63+1</f>
        <v>46362</v>
      </c>
      <c r="M63" s="223" t="s">
        <v>2320</v>
      </c>
      <c r="N63" s="23" t="s">
        <v>39</v>
      </c>
      <c r="O63" s="23" t="s">
        <v>39</v>
      </c>
      <c r="P63" s="221">
        <v>46367</v>
      </c>
      <c r="Q63" s="221">
        <f t="shared" si="49"/>
        <v>46367</v>
      </c>
      <c r="R63" s="221">
        <f>Q63+3</f>
        <v>46370</v>
      </c>
      <c r="S63" s="221">
        <f>R63</f>
        <v>46370</v>
      </c>
      <c r="T63" s="229"/>
      <c r="U63" s="229"/>
      <c r="V63" s="229"/>
      <c r="W63" s="229"/>
    </row>
    <row r="64" spans="1:23" s="214" customFormat="1" ht="14.55" customHeight="1"/>
    <row r="65" spans="1:21" s="214" customFormat="1" ht="15" customHeight="1">
      <c r="A65" s="129" t="s">
        <v>160</v>
      </c>
      <c r="B65" s="538" t="s">
        <v>1729</v>
      </c>
      <c r="C65" s="538"/>
      <c r="D65" s="538"/>
      <c r="E65" s="538"/>
      <c r="F65" s="538"/>
      <c r="G65" s="538"/>
      <c r="H65" s="538"/>
      <c r="I65" s="538"/>
      <c r="J65" s="538"/>
      <c r="K65" s="538"/>
      <c r="L65" s="538"/>
      <c r="M65" s="538"/>
      <c r="N65" s="538"/>
    </row>
    <row r="66" spans="1:21" s="214" customFormat="1" ht="16.5" customHeight="1">
      <c r="A66" s="32" t="s">
        <v>256</v>
      </c>
      <c r="B66" s="770" t="s">
        <v>1730</v>
      </c>
      <c r="C66" s="770"/>
      <c r="D66" s="770"/>
      <c r="E66" s="770"/>
      <c r="F66" s="770"/>
      <c r="G66" s="770"/>
      <c r="H66" s="770"/>
      <c r="I66" s="770"/>
      <c r="J66" s="770"/>
      <c r="K66" s="770"/>
      <c r="L66" s="770"/>
      <c r="M66" s="770"/>
      <c r="N66" s="770"/>
    </row>
    <row r="67" spans="1:21" s="214" customFormat="1" ht="15" customHeight="1">
      <c r="A67" s="32" t="s">
        <v>164</v>
      </c>
      <c r="B67" s="542" t="s">
        <v>258</v>
      </c>
      <c r="C67" s="542"/>
      <c r="D67" s="542"/>
      <c r="E67" s="542"/>
      <c r="F67" s="542"/>
      <c r="G67" s="542"/>
      <c r="H67" s="542"/>
      <c r="I67" s="542"/>
      <c r="J67" s="542"/>
      <c r="K67" s="542"/>
      <c r="L67" s="542"/>
      <c r="M67" s="542"/>
      <c r="N67" s="542"/>
    </row>
    <row r="68" spans="1:21" s="214" customFormat="1" ht="15" customHeight="1">
      <c r="A68" s="130" t="s">
        <v>1664</v>
      </c>
      <c r="B68" s="542" t="s">
        <v>1665</v>
      </c>
      <c r="C68" s="542"/>
      <c r="D68" s="542"/>
      <c r="E68" s="542"/>
      <c r="F68" s="542"/>
      <c r="G68" s="542"/>
      <c r="H68" s="542"/>
      <c r="I68" s="542"/>
      <c r="J68" s="542"/>
      <c r="K68" s="542"/>
      <c r="L68" s="542"/>
      <c r="M68" s="542"/>
      <c r="N68" s="542"/>
    </row>
    <row r="69" spans="1:21" s="214" customFormat="1">
      <c r="A69" s="130" t="s">
        <v>381</v>
      </c>
      <c r="B69" s="542" t="s">
        <v>1663</v>
      </c>
      <c r="C69" s="542"/>
      <c r="D69" s="542"/>
      <c r="E69" s="542"/>
      <c r="F69" s="542"/>
      <c r="G69" s="542"/>
      <c r="H69" s="542"/>
      <c r="I69" s="542"/>
      <c r="J69" s="542"/>
      <c r="K69" s="542"/>
      <c r="L69" s="542"/>
      <c r="M69" s="542"/>
      <c r="N69" s="542"/>
    </row>
    <row r="70" spans="1:21" s="214" customFormat="1">
      <c r="A70" s="130" t="s">
        <v>1731</v>
      </c>
      <c r="B70" s="542" t="s">
        <v>1732</v>
      </c>
      <c r="C70" s="542"/>
      <c r="D70" s="542"/>
      <c r="E70" s="542"/>
      <c r="F70" s="542"/>
      <c r="G70" s="542"/>
      <c r="H70" s="542"/>
      <c r="I70" s="542"/>
      <c r="J70" s="542"/>
      <c r="K70" s="542"/>
      <c r="L70" s="542"/>
      <c r="M70" s="542"/>
      <c r="N70" s="542"/>
    </row>
    <row r="71" spans="1:21" s="214" customFormat="1">
      <c r="A71" s="130" t="s">
        <v>386</v>
      </c>
      <c r="B71" s="542" t="s">
        <v>1733</v>
      </c>
      <c r="C71" s="542"/>
      <c r="D71" s="542"/>
      <c r="E71" s="542"/>
      <c r="F71" s="542"/>
      <c r="G71" s="542"/>
      <c r="H71" s="542"/>
      <c r="I71" s="542"/>
      <c r="J71" s="542"/>
      <c r="K71" s="542"/>
      <c r="L71" s="542"/>
      <c r="M71" s="542"/>
      <c r="N71" s="542"/>
    </row>
    <row r="79" spans="1:21">
      <c r="U79" t="s">
        <v>178</v>
      </c>
    </row>
  </sheetData>
  <mergeCells count="120"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P44:Q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B69:N69"/>
    <mergeCell ref="B70:N70"/>
    <mergeCell ref="B71:N71"/>
    <mergeCell ref="A54:S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51:Q51"/>
    <mergeCell ref="C53:L53"/>
    <mergeCell ref="N53:S53"/>
    <mergeCell ref="P49:Q49"/>
    <mergeCell ref="A57:S57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4"/>
  <sheetViews>
    <sheetView zoomScale="90" zoomScaleNormal="90" workbookViewId="0">
      <selection activeCell="C48" sqref="C48:L48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</row>
    <row r="2" spans="1:243" customFormat="1" ht="17.399999999999999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44" t="s">
        <v>1734</v>
      </c>
      <c r="B4" s="644"/>
      <c r="C4" s="644"/>
      <c r="D4" s="644"/>
      <c r="E4" s="644"/>
      <c r="F4" s="644"/>
      <c r="G4" s="644"/>
      <c r="H4" s="644"/>
      <c r="I4" s="644"/>
      <c r="J4" s="644"/>
      <c r="K4" s="644"/>
      <c r="L4" s="644"/>
      <c r="M4" s="644"/>
      <c r="N4" s="644"/>
      <c r="O4" s="644"/>
      <c r="P4" s="644"/>
      <c r="Q4" s="644"/>
    </row>
    <row r="5" spans="1:243" ht="15" hidden="1" customHeight="1">
      <c r="A5" s="9" t="s">
        <v>4</v>
      </c>
      <c r="B5" s="9" t="s">
        <v>5</v>
      </c>
      <c r="C5" s="510" t="s">
        <v>245</v>
      </c>
      <c r="D5" s="511"/>
      <c r="E5" s="532" t="s">
        <v>468</v>
      </c>
      <c r="F5" s="532"/>
      <c r="G5" s="731" t="s">
        <v>469</v>
      </c>
      <c r="H5" s="732"/>
      <c r="I5" s="510" t="s">
        <v>1409</v>
      </c>
      <c r="J5" s="511"/>
      <c r="K5" s="11" t="s">
        <v>5</v>
      </c>
      <c r="L5" s="510" t="s">
        <v>245</v>
      </c>
      <c r="M5" s="511"/>
      <c r="N5" s="532" t="s">
        <v>468</v>
      </c>
      <c r="O5" s="532"/>
      <c r="P5" s="731" t="s">
        <v>469</v>
      </c>
      <c r="Q5" s="732"/>
      <c r="R5" s="94" t="s">
        <v>178</v>
      </c>
    </row>
    <row r="6" spans="1:243" ht="15" hidden="1" customHeight="1">
      <c r="A6" s="10" t="s">
        <v>13</v>
      </c>
      <c r="B6" s="10" t="s">
        <v>14</v>
      </c>
      <c r="C6" s="503" t="s">
        <v>1735</v>
      </c>
      <c r="D6" s="504"/>
      <c r="E6" s="524" t="s">
        <v>1736</v>
      </c>
      <c r="F6" s="549"/>
      <c r="G6" s="524" t="s">
        <v>1410</v>
      </c>
      <c r="H6" s="549"/>
      <c r="I6" s="503" t="s">
        <v>1737</v>
      </c>
      <c r="J6" s="504"/>
      <c r="K6" s="10" t="s">
        <v>14</v>
      </c>
      <c r="L6" s="503" t="s">
        <v>1735</v>
      </c>
      <c r="M6" s="504"/>
      <c r="N6" s="524" t="s">
        <v>1736</v>
      </c>
      <c r="O6" s="549"/>
      <c r="P6" s="524" t="s">
        <v>1410</v>
      </c>
      <c r="Q6" s="549"/>
    </row>
    <row r="7" spans="1:243" ht="15" hidden="1" customHeight="1">
      <c r="A7" s="14"/>
      <c r="B7" s="98"/>
      <c r="C7" s="524" t="s">
        <v>22</v>
      </c>
      <c r="D7" s="549"/>
      <c r="E7" s="524" t="s">
        <v>22</v>
      </c>
      <c r="F7" s="549"/>
      <c r="G7" s="524" t="s">
        <v>22</v>
      </c>
      <c r="H7" s="549"/>
      <c r="I7" s="524" t="s">
        <v>22</v>
      </c>
      <c r="J7" s="549"/>
      <c r="K7" s="10"/>
      <c r="L7" s="524" t="s">
        <v>22</v>
      </c>
      <c r="M7" s="549"/>
      <c r="N7" s="524" t="s">
        <v>22</v>
      </c>
      <c r="O7" s="549"/>
      <c r="P7" s="524" t="s">
        <v>22</v>
      </c>
      <c r="Q7" s="549"/>
    </row>
    <row r="8" spans="1:243" ht="25.8" hidden="1" customHeight="1">
      <c r="A8" s="14"/>
      <c r="B8" s="143"/>
      <c r="C8" s="17" t="s">
        <v>1738</v>
      </c>
      <c r="D8" s="17" t="s">
        <v>1739</v>
      </c>
      <c r="E8" s="17" t="s">
        <v>1740</v>
      </c>
      <c r="F8" s="17" t="s">
        <v>1700</v>
      </c>
      <c r="G8" s="17" t="s">
        <v>1741</v>
      </c>
      <c r="H8" s="17" t="s">
        <v>1742</v>
      </c>
      <c r="I8" s="195" t="s">
        <v>1743</v>
      </c>
      <c r="J8" s="195" t="s">
        <v>1744</v>
      </c>
      <c r="K8" s="14"/>
      <c r="L8" s="17" t="s">
        <v>1738</v>
      </c>
      <c r="M8" s="17" t="s">
        <v>1739</v>
      </c>
      <c r="N8" s="17" t="s">
        <v>1740</v>
      </c>
      <c r="O8" s="17" t="s">
        <v>1700</v>
      </c>
      <c r="P8" s="17" t="s">
        <v>1741</v>
      </c>
      <c r="Q8" s="17" t="s">
        <v>1742</v>
      </c>
    </row>
    <row r="9" spans="1:243" ht="35.4" hidden="1" customHeight="1">
      <c r="A9" s="27" t="s">
        <v>1745</v>
      </c>
      <c r="B9" s="196" t="s">
        <v>1300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1301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1745</v>
      </c>
      <c r="B10" s="196" t="s">
        <v>1746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1747</v>
      </c>
      <c r="L10" s="574" t="s">
        <v>1748</v>
      </c>
      <c r="M10" s="576"/>
      <c r="N10" s="574" t="s">
        <v>1749</v>
      </c>
      <c r="O10" s="576"/>
      <c r="P10" s="574" t="s">
        <v>1750</v>
      </c>
      <c r="Q10" s="576"/>
    </row>
    <row r="11" spans="1:243" ht="35.4" hidden="1" customHeight="1">
      <c r="A11" s="27" t="s">
        <v>1745</v>
      </c>
      <c r="B11" s="196" t="s">
        <v>1302</v>
      </c>
      <c r="C11" s="587" t="s">
        <v>208</v>
      </c>
      <c r="D11" s="587"/>
      <c r="E11" s="587"/>
      <c r="F11" s="587"/>
      <c r="G11" s="587"/>
      <c r="H11" s="587"/>
      <c r="I11" s="587"/>
      <c r="J11" s="587"/>
      <c r="K11" s="198" t="s">
        <v>1303</v>
      </c>
      <c r="L11" s="587" t="s">
        <v>208</v>
      </c>
      <c r="M11" s="587"/>
      <c r="N11" s="587"/>
      <c r="O11" s="587"/>
      <c r="P11" s="587"/>
      <c r="Q11" s="587"/>
    </row>
    <row r="12" spans="1:243" ht="35.4" hidden="1" customHeight="1">
      <c r="A12" s="27" t="s">
        <v>1745</v>
      </c>
      <c r="B12" s="196" t="s">
        <v>717</v>
      </c>
      <c r="C12" s="587" t="s">
        <v>208</v>
      </c>
      <c r="D12" s="587"/>
      <c r="E12" s="587"/>
      <c r="F12" s="587"/>
      <c r="G12" s="587"/>
      <c r="H12" s="587"/>
      <c r="I12" s="587"/>
      <c r="J12" s="587"/>
      <c r="K12" s="198" t="s">
        <v>718</v>
      </c>
      <c r="L12" s="587" t="s">
        <v>208</v>
      </c>
      <c r="M12" s="587"/>
      <c r="N12" s="587"/>
      <c r="O12" s="587"/>
      <c r="P12" s="587"/>
      <c r="Q12" s="587"/>
    </row>
    <row r="13" spans="1:243" ht="35.4" hidden="1" customHeight="1">
      <c r="A13" s="177" t="s">
        <v>1745</v>
      </c>
      <c r="B13" s="201" t="s">
        <v>719</v>
      </c>
      <c r="C13" s="587" t="s">
        <v>208</v>
      </c>
      <c r="D13" s="587"/>
      <c r="E13" s="587"/>
      <c r="F13" s="587"/>
      <c r="G13" s="587"/>
      <c r="H13" s="587"/>
      <c r="I13" s="587"/>
      <c r="J13" s="587"/>
      <c r="K13" s="198" t="s">
        <v>720</v>
      </c>
      <c r="L13" s="587" t="s">
        <v>208</v>
      </c>
      <c r="M13" s="587"/>
      <c r="N13" s="587"/>
      <c r="O13" s="587"/>
      <c r="P13" s="587"/>
      <c r="Q13" s="587"/>
    </row>
    <row r="14" spans="1:243" ht="35.4" hidden="1" customHeight="1">
      <c r="A14" s="177" t="s">
        <v>1745</v>
      </c>
      <c r="B14" s="201" t="s">
        <v>721</v>
      </c>
      <c r="C14" s="806" t="s">
        <v>1748</v>
      </c>
      <c r="D14" s="807"/>
      <c r="E14" s="806" t="s">
        <v>1749</v>
      </c>
      <c r="F14" s="807"/>
      <c r="G14" s="806" t="s">
        <v>1750</v>
      </c>
      <c r="H14" s="807"/>
      <c r="I14" s="200">
        <v>46047</v>
      </c>
      <c r="J14" s="173">
        <f t="shared" si="5"/>
        <v>46048</v>
      </c>
      <c r="K14" s="198" t="s">
        <v>722</v>
      </c>
      <c r="L14" s="67">
        <v>46085</v>
      </c>
      <c r="M14" s="67">
        <f>L14</f>
        <v>46085</v>
      </c>
      <c r="N14" s="808" t="s">
        <v>1751</v>
      </c>
      <c r="O14" s="809"/>
      <c r="P14" s="809"/>
      <c r="Q14" s="810"/>
    </row>
    <row r="15" spans="1:243" ht="35.4" hidden="1" customHeight="1">
      <c r="A15" s="177" t="s">
        <v>1745</v>
      </c>
      <c r="B15" s="201" t="s">
        <v>723</v>
      </c>
      <c r="C15" s="811" t="s">
        <v>208</v>
      </c>
      <c r="D15" s="811"/>
      <c r="E15" s="811"/>
      <c r="F15" s="811"/>
      <c r="G15" s="811"/>
      <c r="H15" s="811"/>
      <c r="I15" s="811"/>
      <c r="J15" s="811"/>
      <c r="K15" s="198" t="s">
        <v>724</v>
      </c>
      <c r="L15" s="808" t="s">
        <v>208</v>
      </c>
      <c r="M15" s="809"/>
      <c r="N15" s="809"/>
      <c r="O15" s="809"/>
      <c r="P15" s="809"/>
      <c r="Q15" s="810"/>
    </row>
    <row r="16" spans="1:243" ht="35.4" hidden="1" customHeight="1">
      <c r="A16" s="177" t="s">
        <v>1745</v>
      </c>
      <c r="B16" s="201" t="s">
        <v>728</v>
      </c>
      <c r="C16" s="483" t="s">
        <v>337</v>
      </c>
      <c r="D16" s="484"/>
      <c r="E16" s="484"/>
      <c r="F16" s="484"/>
      <c r="G16" s="484"/>
      <c r="H16" s="484"/>
      <c r="I16" s="484"/>
      <c r="J16" s="485"/>
      <c r="K16" s="198" t="s">
        <v>729</v>
      </c>
      <c r="L16" s="483" t="s">
        <v>337</v>
      </c>
      <c r="M16" s="484"/>
      <c r="N16" s="484"/>
      <c r="O16" s="484"/>
      <c r="P16" s="484"/>
      <c r="Q16" s="485"/>
    </row>
    <row r="17" spans="1:19" ht="35.4" hidden="1" customHeight="1">
      <c r="A17" s="177" t="s">
        <v>1745</v>
      </c>
      <c r="B17" s="201" t="s">
        <v>726</v>
      </c>
      <c r="C17" s="483" t="s">
        <v>337</v>
      </c>
      <c r="D17" s="484"/>
      <c r="E17" s="484"/>
      <c r="F17" s="484"/>
      <c r="G17" s="484"/>
      <c r="H17" s="484"/>
      <c r="I17" s="484"/>
      <c r="J17" s="485"/>
      <c r="K17" s="198" t="s">
        <v>727</v>
      </c>
      <c r="L17" s="483" t="s">
        <v>337</v>
      </c>
      <c r="M17" s="484"/>
      <c r="N17" s="484"/>
      <c r="O17" s="484"/>
      <c r="P17" s="484"/>
      <c r="Q17" s="485"/>
    </row>
    <row r="18" spans="1:19" ht="35.4" hidden="1" customHeight="1">
      <c r="A18" s="640" t="s">
        <v>208</v>
      </c>
      <c r="B18" s="641"/>
      <c r="C18" s="641"/>
      <c r="D18" s="641"/>
      <c r="E18" s="641"/>
      <c r="F18" s="641"/>
      <c r="G18" s="641"/>
      <c r="H18" s="641"/>
      <c r="I18" s="641"/>
      <c r="J18" s="641"/>
      <c r="K18" s="641"/>
      <c r="L18" s="734"/>
      <c r="M18" s="734"/>
      <c r="N18" s="734"/>
      <c r="O18" s="734"/>
      <c r="P18" s="734"/>
      <c r="Q18" s="735"/>
    </row>
    <row r="19" spans="1:19" ht="35.4" hidden="1" customHeight="1">
      <c r="A19" s="177" t="s">
        <v>1745</v>
      </c>
      <c r="B19" s="201" t="s">
        <v>732</v>
      </c>
      <c r="C19" s="803" t="s">
        <v>208</v>
      </c>
      <c r="D19" s="803"/>
      <c r="E19" s="803"/>
      <c r="F19" s="803"/>
      <c r="G19" s="803"/>
      <c r="H19" s="803"/>
      <c r="I19" s="803"/>
      <c r="J19" s="803"/>
      <c r="K19" s="198" t="s">
        <v>733</v>
      </c>
      <c r="L19" s="803" t="s">
        <v>208</v>
      </c>
      <c r="M19" s="803"/>
      <c r="N19" s="803"/>
      <c r="O19" s="803"/>
      <c r="P19" s="803"/>
      <c r="Q19" s="803"/>
      <c r="R19" s="203"/>
      <c r="S19" s="203"/>
    </row>
    <row r="20" spans="1:19" ht="35.4" hidden="1" customHeight="1">
      <c r="A20" s="178" t="s">
        <v>1752</v>
      </c>
      <c r="B20" s="204" t="s">
        <v>728</v>
      </c>
      <c r="C20" s="54" t="s">
        <v>1753</v>
      </c>
      <c r="D20" s="54" t="s">
        <v>1754</v>
      </c>
      <c r="E20" s="574" t="s">
        <v>1755</v>
      </c>
      <c r="F20" s="576"/>
      <c r="G20" s="574" t="s">
        <v>1756</v>
      </c>
      <c r="H20" s="576"/>
      <c r="I20" s="67">
        <v>46092</v>
      </c>
      <c r="J20" s="115">
        <f>I20+1</f>
        <v>46093</v>
      </c>
      <c r="K20" s="205" t="s">
        <v>729</v>
      </c>
      <c r="L20" s="804" t="s">
        <v>1757</v>
      </c>
      <c r="M20" s="805"/>
      <c r="N20" s="804" t="s">
        <v>1758</v>
      </c>
      <c r="O20" s="805"/>
      <c r="P20" s="179" t="s">
        <v>1759</v>
      </c>
      <c r="Q20" s="180"/>
    </row>
    <row r="21" spans="1:19" ht="35.4" hidden="1" customHeight="1">
      <c r="A21" s="178" t="s">
        <v>1745</v>
      </c>
      <c r="B21" s="204" t="s">
        <v>736</v>
      </c>
      <c r="C21" s="54" t="s">
        <v>1760</v>
      </c>
      <c r="D21" s="54" t="s">
        <v>1761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737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640" t="s">
        <v>1722</v>
      </c>
      <c r="B22" s="641"/>
      <c r="C22" s="641"/>
      <c r="D22" s="641"/>
      <c r="E22" s="641"/>
      <c r="F22" s="641"/>
      <c r="G22" s="641"/>
      <c r="H22" s="641"/>
      <c r="I22" s="641"/>
      <c r="J22" s="641"/>
      <c r="K22" s="641"/>
      <c r="L22" s="641"/>
      <c r="M22" s="641"/>
      <c r="N22" s="641"/>
      <c r="O22" s="641"/>
      <c r="P22" s="641"/>
      <c r="Q22" s="642"/>
      <c r="R22" s="148"/>
    </row>
    <row r="23" spans="1:19" ht="35.4" hidden="1" customHeight="1">
      <c r="A23" s="177" t="s">
        <v>1745</v>
      </c>
      <c r="B23" s="201" t="s">
        <v>738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739</v>
      </c>
      <c r="L23" s="483" t="s">
        <v>328</v>
      </c>
      <c r="M23" s="485" t="s">
        <v>309</v>
      </c>
      <c r="N23" s="495" t="s">
        <v>1762</v>
      </c>
      <c r="O23" s="496" t="s">
        <v>309</v>
      </c>
      <c r="P23" s="495" t="s">
        <v>1763</v>
      </c>
      <c r="Q23" s="496" t="s">
        <v>309</v>
      </c>
      <c r="R23" s="148" t="s">
        <v>1764</v>
      </c>
    </row>
    <row r="24" spans="1:19" ht="35.4" hidden="1" customHeight="1">
      <c r="A24" s="206" t="s">
        <v>1765</v>
      </c>
      <c r="B24" s="207" t="s">
        <v>740</v>
      </c>
      <c r="C24" s="495" t="s">
        <v>1766</v>
      </c>
      <c r="D24" s="496" t="s">
        <v>309</v>
      </c>
      <c r="E24" s="495" t="s">
        <v>1767</v>
      </c>
      <c r="F24" s="496" t="s">
        <v>309</v>
      </c>
      <c r="G24" s="495" t="s">
        <v>1768</v>
      </c>
      <c r="H24" s="496" t="s">
        <v>309</v>
      </c>
      <c r="I24" s="89" t="s">
        <v>1769</v>
      </c>
      <c r="J24" s="89" t="s">
        <v>1770</v>
      </c>
      <c r="K24" s="208" t="s">
        <v>741</v>
      </c>
      <c r="L24" s="67">
        <v>46127</v>
      </c>
      <c r="M24" s="67">
        <f>L24</f>
        <v>46127</v>
      </c>
      <c r="N24" s="483" t="s">
        <v>1771</v>
      </c>
      <c r="O24" s="485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640" t="s">
        <v>1772</v>
      </c>
      <c r="B25" s="641"/>
      <c r="C25" s="641"/>
      <c r="D25" s="641"/>
      <c r="E25" s="641"/>
      <c r="F25" s="641"/>
      <c r="G25" s="641"/>
      <c r="H25" s="641"/>
      <c r="I25" s="641"/>
      <c r="J25" s="641"/>
      <c r="K25" s="641"/>
      <c r="L25" s="641"/>
      <c r="M25" s="641"/>
      <c r="N25" s="641"/>
      <c r="O25" s="641"/>
      <c r="P25" s="641"/>
      <c r="Q25" s="642"/>
      <c r="R25" s="148"/>
    </row>
    <row r="26" spans="1:19" ht="35.4" hidden="1" customHeight="1">
      <c r="A26" s="176" t="s">
        <v>460</v>
      </c>
      <c r="B26" s="201" t="s">
        <v>750</v>
      </c>
      <c r="C26" s="483" t="s">
        <v>1773</v>
      </c>
      <c r="D26" s="485" t="s">
        <v>309</v>
      </c>
      <c r="E26" s="483" t="s">
        <v>1774</v>
      </c>
      <c r="F26" s="485" t="s">
        <v>309</v>
      </c>
      <c r="G26" s="483" t="s">
        <v>1775</v>
      </c>
      <c r="H26" s="485" t="s">
        <v>309</v>
      </c>
      <c r="I26" s="67">
        <v>46145</v>
      </c>
      <c r="J26" s="115">
        <f>I26+1</f>
        <v>46146</v>
      </c>
      <c r="K26" s="198" t="s">
        <v>751</v>
      </c>
      <c r="L26" s="483" t="s">
        <v>1776</v>
      </c>
      <c r="M26" s="485" t="s">
        <v>309</v>
      </c>
      <c r="N26" s="483" t="s">
        <v>1777</v>
      </c>
      <c r="O26" s="485" t="s">
        <v>309</v>
      </c>
      <c r="P26" s="23" t="s">
        <v>39</v>
      </c>
      <c r="Q26" s="23" t="s">
        <v>39</v>
      </c>
      <c r="R26" s="148" t="s">
        <v>1778</v>
      </c>
    </row>
    <row r="27" spans="1:19" ht="35.4" hidden="1" customHeight="1">
      <c r="A27" s="209" t="s">
        <v>439</v>
      </c>
      <c r="B27" s="210" t="s">
        <v>746</v>
      </c>
      <c r="C27" s="799" t="s">
        <v>1634</v>
      </c>
      <c r="D27" s="800" t="s">
        <v>309</v>
      </c>
      <c r="E27" s="799" t="s">
        <v>1635</v>
      </c>
      <c r="F27" s="800" t="s">
        <v>309</v>
      </c>
      <c r="G27" s="495" t="s">
        <v>1636</v>
      </c>
      <c r="H27" s="496" t="s">
        <v>309</v>
      </c>
      <c r="I27" s="67">
        <v>46173</v>
      </c>
      <c r="J27" s="115">
        <f>I27+1</f>
        <v>46174</v>
      </c>
      <c r="K27" s="211" t="s">
        <v>747</v>
      </c>
      <c r="L27" s="483" t="s">
        <v>1010</v>
      </c>
      <c r="M27" s="485" t="s">
        <v>309</v>
      </c>
      <c r="N27" s="483" t="s">
        <v>1779</v>
      </c>
      <c r="O27" s="485" t="s">
        <v>309</v>
      </c>
      <c r="P27" s="483" t="s">
        <v>1780</v>
      </c>
      <c r="Q27" s="485" t="s">
        <v>309</v>
      </c>
      <c r="R27" s="148"/>
    </row>
    <row r="28" spans="1:19" ht="35.4" hidden="1" customHeight="1">
      <c r="A28" s="184" t="s">
        <v>1745</v>
      </c>
      <c r="B28" s="210" t="s">
        <v>742</v>
      </c>
      <c r="C28" s="495" t="s">
        <v>1781</v>
      </c>
      <c r="D28" s="496" t="s">
        <v>309</v>
      </c>
      <c r="E28" s="801" t="s">
        <v>328</v>
      </c>
      <c r="F28" s="802" t="s">
        <v>309</v>
      </c>
      <c r="G28" s="495" t="s">
        <v>1782</v>
      </c>
      <c r="H28" s="496" t="s">
        <v>309</v>
      </c>
      <c r="I28" s="67">
        <v>46180</v>
      </c>
      <c r="J28" s="115">
        <f t="shared" ref="J28:O28" si="10">I28+1</f>
        <v>46181</v>
      </c>
      <c r="K28" s="211" t="s">
        <v>743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748</v>
      </c>
      <c r="C29" s="483" t="s">
        <v>1010</v>
      </c>
      <c r="D29" s="485" t="s">
        <v>309</v>
      </c>
      <c r="E29" s="483" t="s">
        <v>1779</v>
      </c>
      <c r="F29" s="485" t="s">
        <v>309</v>
      </c>
      <c r="G29" s="483" t="s">
        <v>1780</v>
      </c>
      <c r="H29" s="485" t="s">
        <v>309</v>
      </c>
      <c r="I29" s="67">
        <v>46187</v>
      </c>
      <c r="J29" s="115">
        <f t="shared" ref="J29:J33" si="12">I29+1</f>
        <v>46188</v>
      </c>
      <c r="K29" s="205" t="s">
        <v>749</v>
      </c>
      <c r="L29" s="495" t="s">
        <v>1649</v>
      </c>
      <c r="M29" s="496" t="s">
        <v>309</v>
      </c>
      <c r="N29" s="495" t="s">
        <v>1650</v>
      </c>
      <c r="O29" s="496" t="s">
        <v>309</v>
      </c>
      <c r="P29" s="495" t="s">
        <v>1651</v>
      </c>
      <c r="Q29" s="496" t="s">
        <v>309</v>
      </c>
      <c r="R29" s="212" t="s">
        <v>1778</v>
      </c>
    </row>
    <row r="30" spans="1:19" hidden="1">
      <c r="A30" s="184" t="s">
        <v>1745</v>
      </c>
      <c r="B30" s="210" t="s">
        <v>744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745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604" t="s">
        <v>208</v>
      </c>
      <c r="B31" s="605"/>
      <c r="C31" s="605"/>
      <c r="D31" s="605"/>
      <c r="E31" s="605"/>
      <c r="F31" s="605"/>
      <c r="G31" s="605"/>
      <c r="H31" s="605"/>
      <c r="I31" s="605"/>
      <c r="J31" s="605"/>
      <c r="K31" s="605"/>
      <c r="L31" s="605"/>
      <c r="M31" s="605"/>
      <c r="N31" s="605"/>
      <c r="O31" s="605"/>
      <c r="P31" s="605"/>
      <c r="Q31" s="606"/>
      <c r="R31" s="148"/>
    </row>
    <row r="32" spans="1:19" ht="35.4" hidden="1" customHeight="1">
      <c r="A32" s="184" t="s">
        <v>1745</v>
      </c>
      <c r="B32" s="210" t="s">
        <v>746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747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2059</v>
      </c>
      <c r="B33" s="210" t="s">
        <v>748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749</v>
      </c>
      <c r="L33" s="495" t="s">
        <v>2033</v>
      </c>
      <c r="M33" s="496"/>
      <c r="N33" s="495" t="s">
        <v>2034</v>
      </c>
      <c r="O33" s="496"/>
      <c r="P33" s="495" t="s">
        <v>2035</v>
      </c>
      <c r="Q33" s="496"/>
      <c r="R33" s="148"/>
    </row>
    <row r="34" spans="1:20" ht="35.4" hidden="1" customHeight="1">
      <c r="A34" s="640" t="s">
        <v>2032</v>
      </c>
      <c r="B34" s="641"/>
      <c r="C34" s="641"/>
      <c r="D34" s="641"/>
      <c r="E34" s="641"/>
      <c r="F34" s="641"/>
      <c r="G34" s="641"/>
      <c r="H34" s="641"/>
      <c r="I34" s="641"/>
      <c r="J34" s="641"/>
      <c r="K34" s="641"/>
      <c r="L34" s="641"/>
      <c r="M34" s="641"/>
      <c r="N34" s="641"/>
      <c r="O34" s="641"/>
      <c r="P34" s="641"/>
      <c r="Q34" s="642"/>
      <c r="R34" s="148"/>
    </row>
    <row r="35" spans="1:20" ht="15" hidden="1" customHeight="1">
      <c r="A35" s="184" t="s">
        <v>2059</v>
      </c>
      <c r="B35" s="210" t="s">
        <v>750</v>
      </c>
      <c r="C35" s="495" t="s">
        <v>2033</v>
      </c>
      <c r="D35" s="496"/>
      <c r="E35" s="495" t="s">
        <v>2034</v>
      </c>
      <c r="F35" s="496"/>
      <c r="G35" s="495" t="s">
        <v>2035</v>
      </c>
      <c r="H35" s="496"/>
      <c r="I35" s="67" t="s">
        <v>2038</v>
      </c>
      <c r="J35" s="54" t="s">
        <v>2157</v>
      </c>
      <c r="K35" s="210" t="s">
        <v>751</v>
      </c>
      <c r="L35" s="54" t="s">
        <v>2158</v>
      </c>
      <c r="M35" s="54" t="s">
        <v>2190</v>
      </c>
      <c r="N35" s="89" t="s">
        <v>2191</v>
      </c>
      <c r="O35" s="438" t="s">
        <v>2156</v>
      </c>
      <c r="P35" s="106" t="s">
        <v>2239</v>
      </c>
      <c r="Q35" s="106" t="s">
        <v>2239</v>
      </c>
      <c r="R35" s="148" t="s">
        <v>2058</v>
      </c>
    </row>
    <row r="36" spans="1:20" ht="15" hidden="1" customHeight="1">
      <c r="A36" s="184" t="s">
        <v>2059</v>
      </c>
      <c r="B36" s="210" t="s">
        <v>752</v>
      </c>
      <c r="C36" s="657" t="s">
        <v>2065</v>
      </c>
      <c r="D36" s="658"/>
      <c r="E36" s="658"/>
      <c r="F36" s="658"/>
      <c r="G36" s="658"/>
      <c r="H36" s="658"/>
      <c r="I36" s="658"/>
      <c r="J36" s="659"/>
      <c r="K36" s="210" t="s">
        <v>753</v>
      </c>
      <c r="L36" s="483" t="s">
        <v>2065</v>
      </c>
      <c r="M36" s="484"/>
      <c r="N36" s="484"/>
      <c r="O36" s="484"/>
      <c r="P36" s="484"/>
      <c r="Q36" s="485"/>
      <c r="R36" s="148"/>
    </row>
    <row r="37" spans="1:20" ht="15" hidden="1" customHeight="1">
      <c r="A37" s="640" t="s">
        <v>2235</v>
      </c>
      <c r="B37" s="641"/>
      <c r="C37" s="641"/>
      <c r="D37" s="641"/>
      <c r="E37" s="641"/>
      <c r="F37" s="641"/>
      <c r="G37" s="641"/>
      <c r="H37" s="641"/>
      <c r="I37" s="641"/>
      <c r="J37" s="641"/>
      <c r="K37" s="641"/>
      <c r="L37" s="641"/>
      <c r="M37" s="641"/>
      <c r="N37" s="641"/>
      <c r="O37" s="641"/>
      <c r="P37" s="641"/>
      <c r="Q37" s="642"/>
      <c r="R37" s="148"/>
    </row>
    <row r="38" spans="1:20" ht="15" hidden="1" customHeight="1">
      <c r="A38" s="178" t="s">
        <v>2309</v>
      </c>
      <c r="B38" s="210" t="s">
        <v>2062</v>
      </c>
      <c r="C38" s="495" t="s">
        <v>2236</v>
      </c>
      <c r="D38" s="496"/>
      <c r="E38" s="495" t="s">
        <v>2035</v>
      </c>
      <c r="F38" s="496"/>
      <c r="G38" s="495" t="s">
        <v>2237</v>
      </c>
      <c r="H38" s="496"/>
      <c r="I38" s="67">
        <v>46271</v>
      </c>
      <c r="J38" s="115">
        <f t="shared" ref="J38" si="17">I38+1</f>
        <v>46272</v>
      </c>
      <c r="K38" s="210" t="s">
        <v>2063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44" t="s">
        <v>2297</v>
      </c>
      <c r="B39" s="644"/>
      <c r="C39" s="644"/>
      <c r="D39" s="644"/>
      <c r="E39" s="644"/>
      <c r="F39" s="644"/>
      <c r="G39" s="644"/>
      <c r="H39" s="644"/>
      <c r="I39" s="644"/>
      <c r="J39" s="644"/>
      <c r="K39" s="644"/>
      <c r="L39" s="644"/>
      <c r="M39" s="644"/>
      <c r="N39" s="644"/>
      <c r="O39" s="644"/>
      <c r="P39" s="644"/>
      <c r="Q39" s="644"/>
    </row>
    <row r="40" spans="1:20" ht="15" customHeight="1">
      <c r="A40" s="9" t="s">
        <v>4</v>
      </c>
      <c r="B40" s="9" t="s">
        <v>5</v>
      </c>
      <c r="C40" s="510" t="s">
        <v>245</v>
      </c>
      <c r="D40" s="511"/>
      <c r="E40" s="532" t="s">
        <v>468</v>
      </c>
      <c r="F40" s="532"/>
      <c r="G40" s="731" t="s">
        <v>469</v>
      </c>
      <c r="H40" s="732"/>
      <c r="I40" s="510" t="s">
        <v>1409</v>
      </c>
      <c r="J40" s="511"/>
      <c r="K40" s="510" t="s">
        <v>2295</v>
      </c>
      <c r="L40" s="511"/>
      <c r="M40" s="11" t="s">
        <v>5</v>
      </c>
      <c r="N40" s="510" t="s">
        <v>245</v>
      </c>
      <c r="O40" s="511"/>
      <c r="P40" s="532" t="s">
        <v>468</v>
      </c>
      <c r="Q40" s="532"/>
      <c r="R40" s="731" t="s">
        <v>469</v>
      </c>
      <c r="S40" s="732"/>
      <c r="T40" s="94" t="s">
        <v>178</v>
      </c>
    </row>
    <row r="41" spans="1:20" ht="15" customHeight="1">
      <c r="A41" s="10" t="s">
        <v>13</v>
      </c>
      <c r="B41" s="10" t="s">
        <v>14</v>
      </c>
      <c r="C41" s="503" t="s">
        <v>1735</v>
      </c>
      <c r="D41" s="504"/>
      <c r="E41" s="524" t="s">
        <v>1736</v>
      </c>
      <c r="F41" s="549"/>
      <c r="G41" s="524" t="s">
        <v>1410</v>
      </c>
      <c r="H41" s="549"/>
      <c r="I41" s="503" t="s">
        <v>1737</v>
      </c>
      <c r="J41" s="504"/>
      <c r="K41" s="503" t="s">
        <v>2299</v>
      </c>
      <c r="L41" s="504"/>
      <c r="M41" s="10" t="s">
        <v>14</v>
      </c>
      <c r="N41" s="503" t="s">
        <v>1735</v>
      </c>
      <c r="O41" s="504"/>
      <c r="P41" s="524" t="s">
        <v>1736</v>
      </c>
      <c r="Q41" s="549"/>
      <c r="R41" s="524" t="s">
        <v>1410</v>
      </c>
      <c r="S41" s="549"/>
    </row>
    <row r="42" spans="1:20" ht="15" customHeight="1">
      <c r="A42" s="14"/>
      <c r="B42" s="98"/>
      <c r="C42" s="524" t="s">
        <v>22</v>
      </c>
      <c r="D42" s="549"/>
      <c r="E42" s="524" t="s">
        <v>22</v>
      </c>
      <c r="F42" s="549"/>
      <c r="G42" s="524" t="s">
        <v>22</v>
      </c>
      <c r="H42" s="549"/>
      <c r="I42" s="524" t="s">
        <v>22</v>
      </c>
      <c r="J42" s="549"/>
      <c r="K42" s="524" t="s">
        <v>22</v>
      </c>
      <c r="L42" s="549"/>
      <c r="M42" s="10"/>
      <c r="N42" s="524" t="s">
        <v>22</v>
      </c>
      <c r="O42" s="549"/>
      <c r="P42" s="524" t="s">
        <v>22</v>
      </c>
      <c r="Q42" s="549"/>
      <c r="R42" s="524" t="s">
        <v>22</v>
      </c>
      <c r="S42" s="549"/>
    </row>
    <row r="43" spans="1:20" ht="26.1" customHeight="1">
      <c r="A43" s="14"/>
      <c r="B43" s="143"/>
      <c r="C43" s="17" t="s">
        <v>1738</v>
      </c>
      <c r="D43" s="17" t="s">
        <v>1739</v>
      </c>
      <c r="E43" s="17" t="s">
        <v>1740</v>
      </c>
      <c r="F43" s="17" t="s">
        <v>1700</v>
      </c>
      <c r="G43" s="17" t="s">
        <v>1741</v>
      </c>
      <c r="H43" s="17" t="s">
        <v>1742</v>
      </c>
      <c r="I43" s="195" t="s">
        <v>2296</v>
      </c>
      <c r="J43" s="195" t="s">
        <v>1744</v>
      </c>
      <c r="K43" s="259"/>
      <c r="L43" s="259"/>
      <c r="M43" s="14"/>
      <c r="N43" s="17" t="s">
        <v>1738</v>
      </c>
      <c r="O43" s="17" t="s">
        <v>1739</v>
      </c>
      <c r="P43" s="17" t="s">
        <v>1740</v>
      </c>
      <c r="Q43" s="17" t="s">
        <v>1700</v>
      </c>
      <c r="R43" s="17" t="s">
        <v>1741</v>
      </c>
      <c r="S43" s="17" t="s">
        <v>1742</v>
      </c>
    </row>
    <row r="44" spans="1:20" hidden="1">
      <c r="A44" s="640" t="s">
        <v>2235</v>
      </c>
      <c r="B44" s="641"/>
      <c r="C44" s="641"/>
      <c r="D44" s="641"/>
      <c r="E44" s="641"/>
      <c r="F44" s="641"/>
      <c r="G44" s="641"/>
      <c r="H44" s="641"/>
      <c r="I44" s="641"/>
      <c r="J44" s="641"/>
      <c r="K44" s="641"/>
      <c r="L44" s="641"/>
      <c r="M44" s="641"/>
      <c r="N44" s="641"/>
      <c r="O44" s="641"/>
      <c r="P44" s="641"/>
      <c r="Q44" s="641"/>
      <c r="R44" s="641"/>
      <c r="S44" s="641"/>
    </row>
    <row r="45" spans="1:20" ht="15" hidden="1" customHeight="1">
      <c r="A45" s="178" t="s">
        <v>2256</v>
      </c>
      <c r="B45" s="210" t="s">
        <v>1385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95" t="s">
        <v>2440</v>
      </c>
      <c r="J45" s="496"/>
      <c r="K45" s="495" t="s">
        <v>2441</v>
      </c>
      <c r="L45" s="496"/>
      <c r="M45" s="210" t="s">
        <v>1384</v>
      </c>
      <c r="N45" s="67">
        <v>46288</v>
      </c>
      <c r="O45" s="67">
        <v>46288</v>
      </c>
      <c r="P45" s="106" t="s">
        <v>2239</v>
      </c>
      <c r="Q45" s="106" t="s">
        <v>2239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1429</v>
      </c>
      <c r="C46" s="67">
        <v>46288</v>
      </c>
      <c r="D46" s="67">
        <f t="shared" si="23"/>
        <v>46288</v>
      </c>
      <c r="E46" s="106" t="s">
        <v>2239</v>
      </c>
      <c r="F46" s="106" t="s">
        <v>2239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1438</v>
      </c>
      <c r="N46" s="574" t="s">
        <v>2506</v>
      </c>
      <c r="O46" s="576"/>
      <c r="P46" s="574" t="s">
        <v>2505</v>
      </c>
      <c r="Q46" s="576"/>
      <c r="R46" s="574" t="s">
        <v>2394</v>
      </c>
      <c r="S46" s="576"/>
      <c r="T46" s="75" t="s">
        <v>2391</v>
      </c>
    </row>
    <row r="47" spans="1:20" ht="15" customHeight="1">
      <c r="A47" s="178" t="s">
        <v>372</v>
      </c>
      <c r="B47" s="210" t="s">
        <v>1439</v>
      </c>
      <c r="C47" s="483" t="s">
        <v>2065</v>
      </c>
      <c r="D47" s="484"/>
      <c r="E47" s="484"/>
      <c r="F47" s="484"/>
      <c r="G47" s="484"/>
      <c r="H47" s="484"/>
      <c r="I47" s="484"/>
      <c r="J47" s="484"/>
      <c r="K47" s="484"/>
      <c r="L47" s="485"/>
      <c r="M47" s="210" t="s">
        <v>1430</v>
      </c>
      <c r="N47" s="483" t="s">
        <v>2065</v>
      </c>
      <c r="O47" s="484"/>
      <c r="P47" s="484"/>
      <c r="Q47" s="484"/>
      <c r="R47" s="484"/>
      <c r="S47" s="485"/>
    </row>
    <row r="48" spans="1:20" ht="15" customHeight="1">
      <c r="A48" s="178" t="s">
        <v>372</v>
      </c>
      <c r="B48" s="210" t="s">
        <v>1391</v>
      </c>
      <c r="C48" s="483" t="s">
        <v>2065</v>
      </c>
      <c r="D48" s="484"/>
      <c r="E48" s="484"/>
      <c r="F48" s="484"/>
      <c r="G48" s="484"/>
      <c r="H48" s="484"/>
      <c r="I48" s="484"/>
      <c r="J48" s="484"/>
      <c r="K48" s="484"/>
      <c r="L48" s="485"/>
      <c r="M48" s="210" t="s">
        <v>1390</v>
      </c>
      <c r="N48" s="483" t="s">
        <v>2065</v>
      </c>
      <c r="O48" s="484"/>
      <c r="P48" s="484"/>
      <c r="Q48" s="484"/>
      <c r="R48" s="484"/>
      <c r="S48" s="485"/>
    </row>
    <row r="49" spans="1:23" ht="15" customHeight="1">
      <c r="A49" s="178" t="s">
        <v>372</v>
      </c>
      <c r="B49" s="210" t="s">
        <v>1440</v>
      </c>
      <c r="C49" s="483" t="s">
        <v>2065</v>
      </c>
      <c r="D49" s="484"/>
      <c r="E49" s="484"/>
      <c r="F49" s="484"/>
      <c r="G49" s="484"/>
      <c r="H49" s="484"/>
      <c r="I49" s="484"/>
      <c r="J49" s="484"/>
      <c r="K49" s="484"/>
      <c r="L49" s="485"/>
      <c r="M49" s="210" t="s">
        <v>1441</v>
      </c>
      <c r="N49" s="483" t="s">
        <v>2065</v>
      </c>
      <c r="O49" s="484"/>
      <c r="P49" s="484"/>
      <c r="Q49" s="484"/>
      <c r="R49" s="484"/>
      <c r="S49" s="485"/>
    </row>
    <row r="50" spans="1:23" ht="15" customHeight="1">
      <c r="A50" s="178" t="s">
        <v>372</v>
      </c>
      <c r="B50" s="210" t="s">
        <v>1826</v>
      </c>
      <c r="C50" s="495" t="s">
        <v>2571</v>
      </c>
      <c r="D50" s="496"/>
      <c r="E50" s="574" t="s">
        <v>2501</v>
      </c>
      <c r="F50" s="576"/>
      <c r="G50" s="574" t="s">
        <v>2503</v>
      </c>
      <c r="H50" s="576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1827</v>
      </c>
      <c r="N50" s="67">
        <v>46323</v>
      </c>
      <c r="O50" s="67">
        <f t="shared" si="25"/>
        <v>46323</v>
      </c>
      <c r="P50" s="106" t="s">
        <v>2239</v>
      </c>
      <c r="Q50" s="106" t="s">
        <v>2239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2327</v>
      </c>
      <c r="C51" s="67">
        <v>46323</v>
      </c>
      <c r="D51" s="67">
        <f t="shared" ref="D51" si="28">C51</f>
        <v>46323</v>
      </c>
      <c r="E51" s="106" t="s">
        <v>2239</v>
      </c>
      <c r="F51" s="106" t="s">
        <v>2239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2328</v>
      </c>
      <c r="N51" s="67">
        <f>L51+1</f>
        <v>46330</v>
      </c>
      <c r="O51" s="67">
        <f t="shared" ref="O51" si="34">N51</f>
        <v>46330</v>
      </c>
      <c r="P51" s="106" t="s">
        <v>2239</v>
      </c>
      <c r="Q51" s="106" t="s">
        <v>2239</v>
      </c>
      <c r="R51" s="106" t="s">
        <v>2239</v>
      </c>
      <c r="S51" s="106" t="s">
        <v>2239</v>
      </c>
    </row>
    <row r="52" spans="1:23" ht="15" customHeight="1">
      <c r="A52" s="178" t="s">
        <v>372</v>
      </c>
      <c r="B52" s="210" t="s">
        <v>2042</v>
      </c>
      <c r="C52" s="67">
        <v>46330</v>
      </c>
      <c r="D52" s="67">
        <f t="shared" ref="D52" si="35">C52</f>
        <v>46330</v>
      </c>
      <c r="E52" s="106" t="s">
        <v>2239</v>
      </c>
      <c r="F52" s="106" t="s">
        <v>2239</v>
      </c>
      <c r="G52" s="106" t="s">
        <v>2239</v>
      </c>
      <c r="H52" s="106" t="s">
        <v>2239</v>
      </c>
      <c r="I52" s="67">
        <v>46334</v>
      </c>
      <c r="J52" s="115">
        <f t="shared" ref="J52" si="36">I52+1</f>
        <v>46335</v>
      </c>
      <c r="K52" s="67">
        <f t="shared" ref="K52" si="37">J52+1</f>
        <v>46336</v>
      </c>
      <c r="L52" s="67">
        <f t="shared" ref="L52" si="38">K52</f>
        <v>46336</v>
      </c>
      <c r="M52" s="210" t="s">
        <v>2043</v>
      </c>
      <c r="N52" s="67">
        <f>L52+1</f>
        <v>46337</v>
      </c>
      <c r="O52" s="67">
        <f t="shared" ref="O52" si="39">N52</f>
        <v>46337</v>
      </c>
      <c r="P52" s="106" t="s">
        <v>2239</v>
      </c>
      <c r="Q52" s="106" t="s">
        <v>2239</v>
      </c>
      <c r="R52" s="115">
        <v>46339</v>
      </c>
      <c r="S52" s="115">
        <f t="shared" ref="S52:S55" si="40">R52</f>
        <v>46339</v>
      </c>
    </row>
    <row r="53" spans="1:23" ht="15" customHeight="1">
      <c r="A53" s="178" t="s">
        <v>372</v>
      </c>
      <c r="B53" s="210" t="s">
        <v>2599</v>
      </c>
      <c r="C53" s="67">
        <v>46337</v>
      </c>
      <c r="D53" s="67">
        <f t="shared" ref="D53" si="41">C53</f>
        <v>46337</v>
      </c>
      <c r="E53" s="106" t="s">
        <v>2239</v>
      </c>
      <c r="F53" s="106" t="s">
        <v>2239</v>
      </c>
      <c r="G53" s="115">
        <v>46339</v>
      </c>
      <c r="H53" s="115">
        <f t="shared" ref="H53:H55" si="42">G53</f>
        <v>46339</v>
      </c>
      <c r="I53" s="67">
        <f t="shared" ref="I53" si="43">H53+2</f>
        <v>46341</v>
      </c>
      <c r="J53" s="115">
        <f t="shared" ref="J53" si="44">I53+1</f>
        <v>46342</v>
      </c>
      <c r="K53" s="67">
        <f t="shared" ref="K53" si="45">J53+1</f>
        <v>46343</v>
      </c>
      <c r="L53" s="67">
        <f t="shared" ref="L53" si="46">K53</f>
        <v>46343</v>
      </c>
      <c r="M53" s="210" t="s">
        <v>2601</v>
      </c>
      <c r="N53" s="67">
        <f>L53+1</f>
        <v>46344</v>
      </c>
      <c r="O53" s="67">
        <f t="shared" ref="O53" si="47">N53</f>
        <v>46344</v>
      </c>
      <c r="P53" s="106" t="s">
        <v>2239</v>
      </c>
      <c r="Q53" s="106" t="s">
        <v>2239</v>
      </c>
      <c r="R53" s="115">
        <v>46346</v>
      </c>
      <c r="S53" s="115">
        <f t="shared" si="40"/>
        <v>46346</v>
      </c>
    </row>
    <row r="54" spans="1:23" ht="15" customHeight="1">
      <c r="A54" s="178" t="s">
        <v>372</v>
      </c>
      <c r="B54" s="210" t="s">
        <v>2044</v>
      </c>
      <c r="C54" s="67">
        <v>46344</v>
      </c>
      <c r="D54" s="67">
        <f t="shared" ref="D54" si="48">C54</f>
        <v>46344</v>
      </c>
      <c r="E54" s="106" t="s">
        <v>2239</v>
      </c>
      <c r="F54" s="106" t="s">
        <v>2239</v>
      </c>
      <c r="G54" s="115">
        <v>46346</v>
      </c>
      <c r="H54" s="115">
        <f t="shared" si="42"/>
        <v>46346</v>
      </c>
      <c r="I54" s="67">
        <f t="shared" ref="I54" si="49">H54+2</f>
        <v>46348</v>
      </c>
      <c r="J54" s="115">
        <f t="shared" ref="J54" si="50">I54+1</f>
        <v>46349</v>
      </c>
      <c r="K54" s="67">
        <f t="shared" ref="K54" si="51">J54+1</f>
        <v>46350</v>
      </c>
      <c r="L54" s="67">
        <f t="shared" ref="L54" si="52">K54</f>
        <v>46350</v>
      </c>
      <c r="M54" s="210" t="s">
        <v>2045</v>
      </c>
      <c r="N54" s="67">
        <f>L54+1</f>
        <v>46351</v>
      </c>
      <c r="O54" s="67">
        <f t="shared" ref="O54" si="53">N54</f>
        <v>46351</v>
      </c>
      <c r="P54" s="106" t="s">
        <v>2239</v>
      </c>
      <c r="Q54" s="106" t="s">
        <v>2239</v>
      </c>
      <c r="R54" s="115">
        <v>46353</v>
      </c>
      <c r="S54" s="115">
        <f t="shared" si="40"/>
        <v>46353</v>
      </c>
    </row>
    <row r="55" spans="1:23" ht="15" customHeight="1">
      <c r="A55" s="178" t="s">
        <v>372</v>
      </c>
      <c r="B55" s="210" t="s">
        <v>2600</v>
      </c>
      <c r="C55" s="67">
        <v>46351</v>
      </c>
      <c r="D55" s="67">
        <f t="shared" ref="D55" si="54">C55</f>
        <v>46351</v>
      </c>
      <c r="E55" s="106" t="s">
        <v>2239</v>
      </c>
      <c r="F55" s="106" t="s">
        <v>2239</v>
      </c>
      <c r="G55" s="115">
        <v>46353</v>
      </c>
      <c r="H55" s="115">
        <f t="shared" si="42"/>
        <v>46353</v>
      </c>
      <c r="I55" s="67">
        <f t="shared" ref="I55" si="55">H55+2</f>
        <v>46355</v>
      </c>
      <c r="J55" s="115">
        <f t="shared" ref="J55" si="56">I55+1</f>
        <v>46356</v>
      </c>
      <c r="K55" s="67">
        <f t="shared" ref="K55" si="57">J55+1</f>
        <v>46357</v>
      </c>
      <c r="L55" s="67">
        <f t="shared" ref="L55" si="58">K55</f>
        <v>46357</v>
      </c>
      <c r="M55" s="210" t="s">
        <v>2602</v>
      </c>
      <c r="N55" s="67">
        <f>L55+1</f>
        <v>46358</v>
      </c>
      <c r="O55" s="67">
        <f t="shared" ref="O55" si="59">N55</f>
        <v>46358</v>
      </c>
      <c r="P55" s="106" t="s">
        <v>2239</v>
      </c>
      <c r="Q55" s="106" t="s">
        <v>2239</v>
      </c>
      <c r="R55" s="115">
        <v>46360</v>
      </c>
      <c r="S55" s="115">
        <f t="shared" si="40"/>
        <v>46360</v>
      </c>
    </row>
    <row r="57" spans="1:23" customFormat="1">
      <c r="A57" s="129" t="s">
        <v>160</v>
      </c>
      <c r="B57" s="763" t="s">
        <v>1783</v>
      </c>
      <c r="C57" s="764"/>
      <c r="D57" s="764"/>
      <c r="E57" s="764"/>
      <c r="F57" s="764"/>
      <c r="G57" s="764"/>
      <c r="H57" s="764"/>
      <c r="I57" s="764"/>
      <c r="J57" s="764"/>
      <c r="K57" s="764"/>
      <c r="L57" s="764"/>
      <c r="M57" s="764"/>
      <c r="N57" s="765"/>
    </row>
    <row r="58" spans="1:23" customFormat="1" ht="16.350000000000001" customHeight="1">
      <c r="A58" s="187" t="s">
        <v>574</v>
      </c>
      <c r="B58" s="486" t="s">
        <v>1784</v>
      </c>
      <c r="C58" s="487"/>
      <c r="D58" s="487"/>
      <c r="E58" s="487"/>
      <c r="F58" s="487"/>
      <c r="G58" s="487"/>
      <c r="H58" s="487"/>
      <c r="I58" s="487"/>
      <c r="J58" s="487"/>
      <c r="K58" s="487"/>
      <c r="L58" s="487"/>
      <c r="M58" s="487"/>
      <c r="N58" s="488"/>
      <c r="O58" s="6"/>
      <c r="P58" s="6"/>
      <c r="Q58" s="6"/>
    </row>
    <row r="59" spans="1:23" customFormat="1" ht="16.5" customHeight="1">
      <c r="A59" s="188" t="s">
        <v>577</v>
      </c>
      <c r="B59" s="486" t="s">
        <v>1785</v>
      </c>
      <c r="C59" s="487"/>
      <c r="D59" s="487"/>
      <c r="E59" s="487"/>
      <c r="F59" s="487"/>
      <c r="G59" s="487"/>
      <c r="H59" s="487"/>
      <c r="I59" s="487"/>
      <c r="J59" s="487"/>
      <c r="K59" s="487"/>
      <c r="L59" s="487"/>
      <c r="M59" s="487"/>
      <c r="N59" s="488"/>
      <c r="O59" s="6"/>
      <c r="P59" s="6"/>
      <c r="Q59" s="6"/>
    </row>
    <row r="60" spans="1:23" customFormat="1">
      <c r="A60" s="32" t="s">
        <v>577</v>
      </c>
      <c r="B60" s="518" t="s">
        <v>580</v>
      </c>
      <c r="C60" s="518"/>
      <c r="D60" s="518"/>
      <c r="E60" s="518"/>
      <c r="F60" s="518"/>
      <c r="G60" s="518"/>
      <c r="H60" s="518"/>
      <c r="I60" s="518"/>
      <c r="J60" s="518"/>
      <c r="K60" s="518"/>
      <c r="L60" s="518"/>
      <c r="M60" s="518"/>
      <c r="N60" s="518"/>
    </row>
    <row r="61" spans="1:23" customFormat="1">
      <c r="A61" s="32" t="s">
        <v>386</v>
      </c>
      <c r="B61" s="512" t="s">
        <v>2301</v>
      </c>
      <c r="C61" s="513"/>
      <c r="D61" s="513"/>
      <c r="E61" s="513"/>
      <c r="F61" s="513"/>
      <c r="G61" s="513"/>
      <c r="H61" s="513"/>
      <c r="I61" s="513"/>
      <c r="J61" s="513"/>
      <c r="K61" s="513"/>
      <c r="L61" s="513"/>
      <c r="M61" s="513"/>
      <c r="N61" s="514"/>
    </row>
    <row r="62" spans="1:23" customFormat="1">
      <c r="A62" s="130" t="s">
        <v>898</v>
      </c>
      <c r="B62" s="512" t="s">
        <v>1444</v>
      </c>
      <c r="C62" s="513"/>
      <c r="D62" s="513"/>
      <c r="E62" s="513"/>
      <c r="F62" s="513"/>
      <c r="G62" s="513"/>
      <c r="H62" s="513"/>
      <c r="I62" s="513"/>
      <c r="J62" s="513"/>
      <c r="K62" s="513"/>
      <c r="L62" s="513"/>
      <c r="M62" s="513"/>
      <c r="N62" s="514"/>
    </row>
    <row r="63" spans="1:23" customFormat="1">
      <c r="A63" s="32" t="s">
        <v>2300</v>
      </c>
      <c r="B63" s="512" t="s">
        <v>2302</v>
      </c>
      <c r="C63" s="513"/>
      <c r="D63" s="513"/>
      <c r="E63" s="513"/>
      <c r="F63" s="513"/>
      <c r="G63" s="513"/>
      <c r="H63" s="513"/>
      <c r="I63" s="513"/>
      <c r="J63" s="513"/>
      <c r="K63" s="513"/>
      <c r="L63" s="513"/>
      <c r="M63" s="513"/>
      <c r="N63" s="514"/>
      <c r="O63" s="5"/>
      <c r="P63" s="5"/>
    </row>
    <row r="64" spans="1:23" customFormat="1">
      <c r="A64" s="213" t="s">
        <v>672</v>
      </c>
      <c r="B64" s="486" t="s">
        <v>709</v>
      </c>
      <c r="C64" s="487"/>
      <c r="D64" s="487"/>
      <c r="E64" s="487"/>
      <c r="F64" s="487"/>
      <c r="G64" s="487"/>
      <c r="H64" s="487"/>
      <c r="I64" s="487"/>
      <c r="J64" s="487"/>
      <c r="K64" s="487"/>
      <c r="L64" s="487"/>
      <c r="M64" s="487"/>
      <c r="N64" s="488"/>
      <c r="O64" s="6"/>
      <c r="P64" s="6"/>
      <c r="Q64" s="6"/>
      <c r="R64" s="6"/>
      <c r="S64" s="6"/>
      <c r="T64" s="6"/>
      <c r="U64" s="6"/>
      <c r="V64" s="6"/>
      <c r="W64" s="6"/>
    </row>
  </sheetData>
  <mergeCells count="141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B63:N63"/>
    <mergeCell ref="B64:N64"/>
    <mergeCell ref="B57:N57"/>
    <mergeCell ref="B58:N58"/>
    <mergeCell ref="B59:N59"/>
    <mergeCell ref="B60:N60"/>
    <mergeCell ref="B61:N61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62:N62"/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4"/>
  <sheetViews>
    <sheetView workbookViewId="0">
      <selection activeCell="A53" sqref="A53:M53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</row>
    <row r="2" spans="1:243" customFormat="1" ht="17.399999999999999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44" t="s">
        <v>1786</v>
      </c>
      <c r="B4" s="644"/>
      <c r="C4" s="644"/>
      <c r="D4" s="644"/>
      <c r="E4" s="644"/>
      <c r="F4" s="644"/>
      <c r="G4" s="644"/>
      <c r="H4" s="644"/>
      <c r="I4" s="644"/>
      <c r="J4" s="644"/>
      <c r="K4" s="644"/>
      <c r="L4" s="644"/>
      <c r="M4" s="644"/>
      <c r="N4" s="644"/>
      <c r="O4" s="644"/>
      <c r="P4" s="644"/>
      <c r="Q4" s="644"/>
    </row>
    <row r="5" spans="1:243" ht="15" hidden="1" customHeight="1">
      <c r="A5" s="9" t="s">
        <v>4</v>
      </c>
      <c r="B5" s="9" t="s">
        <v>5</v>
      </c>
      <c r="C5" s="532" t="s">
        <v>468</v>
      </c>
      <c r="D5" s="532"/>
      <c r="E5" s="731" t="s">
        <v>469</v>
      </c>
      <c r="F5" s="732"/>
      <c r="G5" s="510" t="s">
        <v>245</v>
      </c>
      <c r="H5" s="511"/>
      <c r="I5" s="546" t="s">
        <v>1598</v>
      </c>
      <c r="J5" s="612"/>
      <c r="K5" s="11" t="s">
        <v>5</v>
      </c>
      <c r="L5" s="532" t="s">
        <v>468</v>
      </c>
      <c r="M5" s="532"/>
      <c r="N5" s="731" t="s">
        <v>469</v>
      </c>
      <c r="O5" s="732"/>
      <c r="P5" s="510" t="s">
        <v>245</v>
      </c>
      <c r="Q5" s="511"/>
    </row>
    <row r="6" spans="1:243" ht="15" hidden="1" customHeight="1">
      <c r="A6" s="10" t="s">
        <v>13</v>
      </c>
      <c r="B6" s="10" t="s">
        <v>14</v>
      </c>
      <c r="C6" s="524" t="s">
        <v>473</v>
      </c>
      <c r="D6" s="549"/>
      <c r="E6" s="524" t="s">
        <v>1410</v>
      </c>
      <c r="F6" s="549"/>
      <c r="G6" s="503" t="s">
        <v>1735</v>
      </c>
      <c r="H6" s="504"/>
      <c r="I6" s="503" t="s">
        <v>1599</v>
      </c>
      <c r="J6" s="504"/>
      <c r="K6" s="10" t="s">
        <v>14</v>
      </c>
      <c r="L6" s="524" t="s">
        <v>473</v>
      </c>
      <c r="M6" s="549"/>
      <c r="N6" s="524" t="s">
        <v>1410</v>
      </c>
      <c r="O6" s="549"/>
      <c r="P6" s="503" t="s">
        <v>1735</v>
      </c>
      <c r="Q6" s="504"/>
    </row>
    <row r="7" spans="1:243" ht="15" hidden="1" customHeight="1">
      <c r="A7" s="14"/>
      <c r="B7" s="98"/>
      <c r="C7" s="524" t="s">
        <v>22</v>
      </c>
      <c r="D7" s="549"/>
      <c r="E7" s="524" t="s">
        <v>22</v>
      </c>
      <c r="F7" s="549"/>
      <c r="G7" s="524" t="s">
        <v>22</v>
      </c>
      <c r="H7" s="549"/>
      <c r="I7" s="524" t="s">
        <v>22</v>
      </c>
      <c r="J7" s="549"/>
      <c r="K7" s="10"/>
      <c r="L7" s="524" t="s">
        <v>22</v>
      </c>
      <c r="M7" s="549"/>
      <c r="N7" s="524" t="s">
        <v>22</v>
      </c>
      <c r="O7" s="549"/>
      <c r="P7" s="524" t="s">
        <v>22</v>
      </c>
      <c r="Q7" s="549"/>
    </row>
    <row r="8" spans="1:243" ht="26.1" hidden="1" customHeight="1">
      <c r="A8" s="14"/>
      <c r="B8" s="143"/>
      <c r="C8" s="144" t="s">
        <v>1787</v>
      </c>
      <c r="D8" s="144" t="s">
        <v>1788</v>
      </c>
      <c r="E8" s="65" t="s">
        <v>1413</v>
      </c>
      <c r="F8" s="65" t="s">
        <v>1789</v>
      </c>
      <c r="G8" s="65" t="s">
        <v>1790</v>
      </c>
      <c r="H8" s="65" t="s">
        <v>1791</v>
      </c>
      <c r="I8" s="65" t="s">
        <v>1792</v>
      </c>
      <c r="J8" s="65" t="s">
        <v>1793</v>
      </c>
      <c r="K8" s="14"/>
      <c r="L8" s="144" t="s">
        <v>1787</v>
      </c>
      <c r="M8" s="144" t="s">
        <v>1788</v>
      </c>
      <c r="N8" s="65" t="s">
        <v>1413</v>
      </c>
      <c r="O8" s="65" t="s">
        <v>1789</v>
      </c>
      <c r="P8" s="65" t="s">
        <v>1790</v>
      </c>
      <c r="Q8" s="65" t="s">
        <v>1791</v>
      </c>
    </row>
    <row r="9" spans="1:243" ht="15" hidden="1" customHeight="1">
      <c r="A9" s="27" t="s">
        <v>1794</v>
      </c>
      <c r="B9" s="145" t="s">
        <v>1300</v>
      </c>
      <c r="C9" s="519" t="s">
        <v>1795</v>
      </c>
      <c r="D9" s="520"/>
      <c r="E9" s="519" t="s">
        <v>1796</v>
      </c>
      <c r="F9" s="520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1301</v>
      </c>
      <c r="L9" s="678" t="s">
        <v>1797</v>
      </c>
      <c r="M9" s="680"/>
      <c r="N9" s="717" t="s">
        <v>1798</v>
      </c>
      <c r="O9" s="719"/>
      <c r="P9" s="678" t="s">
        <v>1799</v>
      </c>
      <c r="Q9" s="680"/>
      <c r="T9" s="148"/>
    </row>
    <row r="10" spans="1:243" ht="15" hidden="1" customHeight="1">
      <c r="A10" s="149" t="s">
        <v>1794</v>
      </c>
      <c r="B10" s="145" t="s">
        <v>1746</v>
      </c>
      <c r="C10" s="678" t="s">
        <v>1797</v>
      </c>
      <c r="D10" s="680"/>
      <c r="E10" s="717" t="s">
        <v>1798</v>
      </c>
      <c r="F10" s="719"/>
      <c r="G10" s="678" t="s">
        <v>1799</v>
      </c>
      <c r="H10" s="680"/>
      <c r="I10" s="120">
        <v>46023</v>
      </c>
      <c r="J10" s="146">
        <f t="shared" si="0"/>
        <v>46024</v>
      </c>
      <c r="K10" s="78" t="s">
        <v>1800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1612</v>
      </c>
      <c r="C11" s="150" t="s">
        <v>292</v>
      </c>
      <c r="D11" s="89" t="s">
        <v>1801</v>
      </c>
      <c r="E11" s="495" t="s">
        <v>1802</v>
      </c>
      <c r="F11" s="496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1613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717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718</v>
      </c>
      <c r="L12" s="495" t="s">
        <v>315</v>
      </c>
      <c r="M12" s="496"/>
      <c r="N12" s="495" t="s">
        <v>316</v>
      </c>
      <c r="O12" s="496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717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718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719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720</v>
      </c>
      <c r="L14" s="577" t="s">
        <v>1803</v>
      </c>
      <c r="M14" s="578" t="s">
        <v>309</v>
      </c>
      <c r="N14" s="577" t="s">
        <v>1804</v>
      </c>
      <c r="O14" s="578" t="s">
        <v>309</v>
      </c>
      <c r="P14" s="89" t="s">
        <v>1805</v>
      </c>
      <c r="Q14" s="159" t="s">
        <v>504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721</v>
      </c>
      <c r="C15" s="577" t="s">
        <v>1803</v>
      </c>
      <c r="D15" s="578" t="s">
        <v>309</v>
      </c>
      <c r="E15" s="577" t="s">
        <v>1804</v>
      </c>
      <c r="F15" s="578" t="s">
        <v>309</v>
      </c>
      <c r="G15" s="89" t="s">
        <v>1805</v>
      </c>
      <c r="H15" s="159" t="s">
        <v>504</v>
      </c>
      <c r="I15" s="120">
        <v>46067</v>
      </c>
      <c r="J15" s="162">
        <f t="shared" si="0"/>
        <v>46068</v>
      </c>
      <c r="K15" s="163" t="s">
        <v>722</v>
      </c>
      <c r="L15" s="577" t="s">
        <v>1806</v>
      </c>
      <c r="M15" s="578" t="s">
        <v>309</v>
      </c>
      <c r="N15" s="577" t="s">
        <v>1807</v>
      </c>
      <c r="O15" s="578" t="s">
        <v>309</v>
      </c>
      <c r="P15" s="577" t="s">
        <v>333</v>
      </c>
      <c r="Q15" s="578" t="s">
        <v>309</v>
      </c>
      <c r="R15" s="54" t="s">
        <v>334</v>
      </c>
      <c r="S15" s="75" t="s">
        <v>286</v>
      </c>
    </row>
    <row r="16" spans="1:243" ht="15" hidden="1" customHeight="1">
      <c r="A16" s="773" t="s">
        <v>337</v>
      </c>
      <c r="B16" s="773"/>
      <c r="C16" s="773"/>
      <c r="D16" s="773"/>
      <c r="E16" s="773"/>
      <c r="F16" s="773"/>
      <c r="G16" s="773"/>
      <c r="H16" s="773"/>
      <c r="I16" s="773"/>
      <c r="J16" s="773"/>
      <c r="K16" s="773"/>
      <c r="L16" s="773"/>
      <c r="M16" s="773"/>
      <c r="N16" s="773"/>
      <c r="O16" s="773"/>
      <c r="P16" s="773"/>
      <c r="Q16" s="773"/>
      <c r="R16" s="156"/>
      <c r="S16" s="154"/>
      <c r="T16" s="148"/>
    </row>
    <row r="17" spans="1:20" ht="15" hidden="1" customHeight="1">
      <c r="A17" s="25" t="s">
        <v>318</v>
      </c>
      <c r="B17" s="152" t="s">
        <v>723</v>
      </c>
      <c r="C17" s="150" t="s">
        <v>321</v>
      </c>
      <c r="D17" s="89" t="s">
        <v>322</v>
      </c>
      <c r="E17" s="495" t="s">
        <v>323</v>
      </c>
      <c r="F17" s="496"/>
      <c r="G17" s="495" t="s">
        <v>280</v>
      </c>
      <c r="H17" s="496"/>
      <c r="I17" s="89" t="s">
        <v>1808</v>
      </c>
      <c r="J17" s="89" t="s">
        <v>1809</v>
      </c>
      <c r="K17" s="164" t="s">
        <v>724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726</v>
      </c>
      <c r="C18" s="678" t="s">
        <v>762</v>
      </c>
      <c r="D18" s="679"/>
      <c r="E18" s="679"/>
      <c r="F18" s="679"/>
      <c r="G18" s="679"/>
      <c r="H18" s="679"/>
      <c r="I18" s="679"/>
      <c r="J18" s="680"/>
      <c r="K18" s="155" t="s">
        <v>727</v>
      </c>
      <c r="L18" s="598" t="s">
        <v>208</v>
      </c>
      <c r="M18" s="599"/>
      <c r="N18" s="599"/>
      <c r="O18" s="599"/>
      <c r="P18" s="599"/>
      <c r="Q18" s="600"/>
      <c r="R18" s="156"/>
      <c r="S18" s="154"/>
      <c r="T18" s="148"/>
    </row>
    <row r="19" spans="1:20" ht="15" hidden="1" customHeight="1">
      <c r="A19" s="167" t="s">
        <v>318</v>
      </c>
      <c r="B19" s="147" t="s">
        <v>728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729</v>
      </c>
      <c r="L19" s="495" t="s">
        <v>343</v>
      </c>
      <c r="M19" s="496" t="s">
        <v>309</v>
      </c>
      <c r="N19" s="495" t="s">
        <v>344</v>
      </c>
      <c r="O19" s="496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734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735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736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737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1810</v>
      </c>
      <c r="S21" s="154"/>
      <c r="T21" s="148"/>
    </row>
    <row r="22" spans="1:20" ht="15" hidden="1" customHeight="1">
      <c r="A22" s="27" t="s">
        <v>287</v>
      </c>
      <c r="B22" s="145" t="s">
        <v>738</v>
      </c>
      <c r="C22" s="557" t="s">
        <v>762</v>
      </c>
      <c r="D22" s="558"/>
      <c r="E22" s="558"/>
      <c r="F22" s="558"/>
      <c r="G22" s="558"/>
      <c r="H22" s="558"/>
      <c r="I22" s="558"/>
      <c r="J22" s="559"/>
      <c r="K22" s="155" t="s">
        <v>739</v>
      </c>
      <c r="L22" s="598" t="s">
        <v>208</v>
      </c>
      <c r="M22" s="599"/>
      <c r="N22" s="599"/>
      <c r="O22" s="599"/>
      <c r="P22" s="599"/>
      <c r="Q22" s="600"/>
      <c r="R22" s="156"/>
      <c r="S22" s="154"/>
      <c r="T22" s="148"/>
    </row>
    <row r="23" spans="1:20" ht="15" hidden="1" customHeight="1">
      <c r="A23" s="170" t="s">
        <v>1765</v>
      </c>
      <c r="B23" s="171" t="s">
        <v>740</v>
      </c>
      <c r="C23" s="577" t="s">
        <v>1766</v>
      </c>
      <c r="D23" s="578" t="s">
        <v>309</v>
      </c>
      <c r="E23" s="577" t="s">
        <v>1767</v>
      </c>
      <c r="F23" s="578" t="s">
        <v>309</v>
      </c>
      <c r="G23" s="172">
        <v>46118</v>
      </c>
      <c r="H23" s="173">
        <f>G23</f>
        <v>46118</v>
      </c>
      <c r="I23" s="172">
        <v>46121</v>
      </c>
      <c r="J23" s="174" t="s">
        <v>1770</v>
      </c>
      <c r="K23" s="175" t="s">
        <v>741</v>
      </c>
      <c r="L23" s="577" t="s">
        <v>1811</v>
      </c>
      <c r="M23" s="578" t="s">
        <v>309</v>
      </c>
      <c r="N23" s="582" t="s">
        <v>1812</v>
      </c>
      <c r="O23" s="583" t="s">
        <v>309</v>
      </c>
      <c r="P23" s="48"/>
      <c r="Q23" s="48"/>
      <c r="R23" s="75"/>
      <c r="S23" s="154"/>
      <c r="T23" s="148"/>
    </row>
    <row r="24" spans="1:20" ht="15" hidden="1" customHeight="1">
      <c r="A24" s="815" t="s">
        <v>337</v>
      </c>
      <c r="B24" s="815"/>
      <c r="C24" s="815"/>
      <c r="D24" s="815"/>
      <c r="E24" s="815"/>
      <c r="F24" s="815"/>
      <c r="G24" s="815"/>
      <c r="H24" s="815"/>
      <c r="I24" s="815"/>
      <c r="J24" s="815"/>
      <c r="K24" s="815"/>
      <c r="L24" s="815"/>
      <c r="M24" s="815"/>
      <c r="N24" s="815"/>
      <c r="O24" s="815"/>
      <c r="P24" s="815"/>
      <c r="Q24" s="815"/>
      <c r="R24" s="75"/>
      <c r="S24" s="154"/>
      <c r="T24" s="148"/>
    </row>
    <row r="25" spans="1:20" ht="15" hidden="1" customHeight="1">
      <c r="A25" s="177" t="s">
        <v>1745</v>
      </c>
      <c r="B25" s="145" t="s">
        <v>740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741</v>
      </c>
      <c r="L25" s="495" t="s">
        <v>1781</v>
      </c>
      <c r="M25" s="496" t="s">
        <v>309</v>
      </c>
      <c r="N25" s="801" t="s">
        <v>328</v>
      </c>
      <c r="O25" s="802" t="s">
        <v>309</v>
      </c>
      <c r="P25" s="495" t="s">
        <v>1782</v>
      </c>
      <c r="Q25" s="496" t="s">
        <v>309</v>
      </c>
      <c r="R25" s="75" t="s">
        <v>1637</v>
      </c>
      <c r="S25" s="154"/>
      <c r="T25" s="148"/>
    </row>
    <row r="26" spans="1:20" ht="15" hidden="1" customHeight="1">
      <c r="A26" s="178" t="s">
        <v>233</v>
      </c>
      <c r="B26" s="152" t="s">
        <v>754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755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1357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1356</v>
      </c>
      <c r="L27" s="483" t="s">
        <v>1813</v>
      </c>
      <c r="M27" s="485" t="s">
        <v>309</v>
      </c>
      <c r="N27" s="483" t="s">
        <v>1814</v>
      </c>
      <c r="O27" s="485" t="s">
        <v>309</v>
      </c>
      <c r="P27" s="816" t="s">
        <v>1815</v>
      </c>
      <c r="Q27" s="817"/>
      <c r="R27" s="75"/>
      <c r="S27" s="154"/>
      <c r="T27" s="148"/>
    </row>
    <row r="28" spans="1:20" ht="15" hidden="1" customHeight="1">
      <c r="A28" s="181" t="s">
        <v>1816</v>
      </c>
      <c r="B28" s="147" t="s">
        <v>740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741</v>
      </c>
      <c r="L28" s="483" t="s">
        <v>1817</v>
      </c>
      <c r="M28" s="485" t="s">
        <v>309</v>
      </c>
      <c r="N28" s="598" t="s">
        <v>1818</v>
      </c>
      <c r="O28" s="600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1424</v>
      </c>
      <c r="C29" s="483" t="s">
        <v>1817</v>
      </c>
      <c r="D29" s="485" t="s">
        <v>309</v>
      </c>
      <c r="E29" s="483" t="s">
        <v>1819</v>
      </c>
      <c r="F29" s="485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1425</v>
      </c>
      <c r="L29" s="495" t="s">
        <v>1820</v>
      </c>
      <c r="M29" s="496" t="s">
        <v>309</v>
      </c>
      <c r="N29" s="495" t="s">
        <v>1821</v>
      </c>
      <c r="O29" s="496" t="s">
        <v>309</v>
      </c>
      <c r="P29" s="495" t="s">
        <v>1822</v>
      </c>
      <c r="Q29" s="496" t="s">
        <v>309</v>
      </c>
      <c r="R29" s="75"/>
      <c r="S29" s="154"/>
      <c r="T29" s="148"/>
    </row>
    <row r="30" spans="1:20" customFormat="1">
      <c r="A30" s="644" t="s">
        <v>1823</v>
      </c>
      <c r="B30" s="644"/>
      <c r="C30" s="644"/>
      <c r="D30" s="644"/>
      <c r="E30" s="644"/>
      <c r="F30" s="644"/>
      <c r="G30" s="644"/>
      <c r="H30" s="644"/>
      <c r="I30" s="644"/>
      <c r="J30" s="644"/>
      <c r="K30" s="644"/>
      <c r="L30" s="644"/>
      <c r="M30" s="644"/>
      <c r="N30" s="644"/>
      <c r="O30" s="644"/>
      <c r="P30" s="644"/>
      <c r="Q30" s="644"/>
    </row>
    <row r="31" spans="1:20" ht="15" customHeight="1">
      <c r="A31" s="9" t="s">
        <v>4</v>
      </c>
      <c r="B31" s="9" t="s">
        <v>5</v>
      </c>
      <c r="C31" s="532" t="s">
        <v>468</v>
      </c>
      <c r="D31" s="532"/>
      <c r="E31" s="731" t="s">
        <v>469</v>
      </c>
      <c r="F31" s="732"/>
      <c r="G31" s="546" t="s">
        <v>1598</v>
      </c>
      <c r="H31" s="612"/>
      <c r="I31" s="11" t="s">
        <v>5</v>
      </c>
      <c r="J31" s="532" t="s">
        <v>468</v>
      </c>
      <c r="K31" s="532"/>
      <c r="L31" s="731" t="s">
        <v>469</v>
      </c>
      <c r="M31" s="732"/>
    </row>
    <row r="32" spans="1:20" ht="15" customHeight="1">
      <c r="A32" s="10" t="s">
        <v>13</v>
      </c>
      <c r="B32" s="10" t="s">
        <v>14</v>
      </c>
      <c r="C32" s="524" t="s">
        <v>473</v>
      </c>
      <c r="D32" s="549"/>
      <c r="E32" s="524" t="s">
        <v>1410</v>
      </c>
      <c r="F32" s="549"/>
      <c r="G32" s="503" t="s">
        <v>1599</v>
      </c>
      <c r="H32" s="504"/>
      <c r="I32" s="10" t="s">
        <v>14</v>
      </c>
      <c r="J32" s="524" t="s">
        <v>473</v>
      </c>
      <c r="K32" s="549"/>
      <c r="L32" s="524" t="s">
        <v>1410</v>
      </c>
      <c r="M32" s="549"/>
    </row>
    <row r="33" spans="1:16" ht="15" customHeight="1">
      <c r="A33" s="14"/>
      <c r="B33" s="98"/>
      <c r="C33" s="524" t="s">
        <v>22</v>
      </c>
      <c r="D33" s="549"/>
      <c r="E33" s="524" t="s">
        <v>22</v>
      </c>
      <c r="F33" s="549"/>
      <c r="G33" s="524" t="s">
        <v>22</v>
      </c>
      <c r="H33" s="549"/>
      <c r="I33" s="10"/>
      <c r="J33" s="524" t="s">
        <v>22</v>
      </c>
      <c r="K33" s="549"/>
      <c r="L33" s="524" t="s">
        <v>22</v>
      </c>
      <c r="M33" s="549"/>
    </row>
    <row r="34" spans="1:16" ht="26.1" customHeight="1">
      <c r="A34" s="14"/>
      <c r="B34" s="143"/>
      <c r="C34" s="144" t="s">
        <v>1787</v>
      </c>
      <c r="D34" s="144" t="s">
        <v>1788</v>
      </c>
      <c r="E34" s="65" t="s">
        <v>1413</v>
      </c>
      <c r="F34" s="65" t="s">
        <v>1789</v>
      </c>
      <c r="G34" s="65" t="s">
        <v>1824</v>
      </c>
      <c r="H34" s="65" t="s">
        <v>1741</v>
      </c>
      <c r="I34" s="14"/>
      <c r="J34" s="144" t="s">
        <v>1787</v>
      </c>
      <c r="K34" s="144" t="s">
        <v>1788</v>
      </c>
      <c r="L34" s="65" t="s">
        <v>1413</v>
      </c>
      <c r="M34" s="65" t="s">
        <v>1789</v>
      </c>
    </row>
    <row r="35" spans="1:16" ht="15" hidden="1" customHeight="1">
      <c r="A35" s="184" t="s">
        <v>233</v>
      </c>
      <c r="B35" s="145" t="s">
        <v>1426</v>
      </c>
      <c r="C35" s="169" t="s">
        <v>1820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1427</v>
      </c>
      <c r="J35" s="115">
        <f>H35+3</f>
        <v>46201</v>
      </c>
      <c r="K35" s="115">
        <f t="shared" ref="K35:K56" si="16">J35</f>
        <v>46201</v>
      </c>
      <c r="L35" s="115">
        <f t="shared" ref="L35:L56" si="17">K35+1</f>
        <v>46202</v>
      </c>
      <c r="M35" s="115">
        <f t="shared" ref="M35:M56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1377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1376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1432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1433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640" t="s">
        <v>337</v>
      </c>
      <c r="B38" s="641"/>
      <c r="C38" s="641"/>
      <c r="D38" s="641"/>
      <c r="E38" s="641"/>
      <c r="F38" s="641"/>
      <c r="G38" s="641"/>
      <c r="H38" s="641"/>
      <c r="I38" s="641"/>
      <c r="J38" s="641"/>
      <c r="K38" s="641"/>
      <c r="L38" s="641"/>
      <c r="M38" s="642"/>
      <c r="N38" s="75"/>
      <c r="O38" s="154"/>
      <c r="P38" s="148"/>
    </row>
    <row r="39" spans="1:16" ht="15" hidden="1" customHeight="1">
      <c r="A39" s="184" t="s">
        <v>233</v>
      </c>
      <c r="B39" s="145" t="s">
        <v>1435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1437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2178</v>
      </c>
      <c r="B40" s="145" t="s">
        <v>1385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1384</v>
      </c>
      <c r="J40" s="574" t="s">
        <v>1825</v>
      </c>
      <c r="K40" s="576"/>
      <c r="L40" s="574" t="s">
        <v>2035</v>
      </c>
      <c r="M40" s="576"/>
      <c r="N40" s="75"/>
      <c r="O40" s="154"/>
      <c r="P40" s="148"/>
    </row>
    <row r="41" spans="1:16" ht="15" hidden="1" customHeight="1">
      <c r="A41" s="640" t="s">
        <v>2026</v>
      </c>
      <c r="B41" s="641"/>
      <c r="C41" s="641"/>
      <c r="D41" s="641"/>
      <c r="E41" s="641"/>
      <c r="F41" s="641"/>
      <c r="G41" s="641"/>
      <c r="H41" s="641"/>
      <c r="I41" s="641"/>
      <c r="J41" s="641"/>
      <c r="K41" s="641"/>
      <c r="L41" s="641"/>
      <c r="M41" s="642"/>
      <c r="N41" s="75"/>
      <c r="O41" s="154"/>
      <c r="P41" s="148"/>
    </row>
    <row r="42" spans="1:16" ht="15" hidden="1" customHeight="1">
      <c r="A42" s="184" t="s">
        <v>233</v>
      </c>
      <c r="B42" s="145" t="s">
        <v>1429</v>
      </c>
      <c r="C42" s="574" t="s">
        <v>1825</v>
      </c>
      <c r="D42" s="576"/>
      <c r="E42" s="574" t="s">
        <v>2035</v>
      </c>
      <c r="F42" s="576"/>
      <c r="G42" s="165">
        <v>46247</v>
      </c>
      <c r="H42" s="146">
        <f t="shared" si="23"/>
        <v>46248</v>
      </c>
      <c r="I42" s="155" t="s">
        <v>1438</v>
      </c>
      <c r="J42" s="23" t="s">
        <v>2159</v>
      </c>
      <c r="K42" s="23" t="s">
        <v>2159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640" t="s">
        <v>2026</v>
      </c>
      <c r="B43" s="641"/>
      <c r="C43" s="641"/>
      <c r="D43" s="641"/>
      <c r="E43" s="641"/>
      <c r="F43" s="641"/>
      <c r="G43" s="641"/>
      <c r="H43" s="641"/>
      <c r="I43" s="641"/>
      <c r="J43" s="641"/>
      <c r="K43" s="641"/>
      <c r="L43" s="641"/>
      <c r="M43" s="642"/>
      <c r="N43" s="75"/>
      <c r="O43" s="154"/>
      <c r="P43" s="148"/>
    </row>
    <row r="44" spans="1:16" ht="15" hidden="1" customHeight="1">
      <c r="A44" s="184" t="s">
        <v>2178</v>
      </c>
      <c r="B44" s="145" t="s">
        <v>1439</v>
      </c>
      <c r="C44" s="23" t="s">
        <v>2159</v>
      </c>
      <c r="D44" s="23" t="s">
        <v>2159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1430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640" t="s">
        <v>2298</v>
      </c>
      <c r="B45" s="641"/>
      <c r="C45" s="641"/>
      <c r="D45" s="641"/>
      <c r="E45" s="641"/>
      <c r="F45" s="641"/>
      <c r="G45" s="641"/>
      <c r="H45" s="641"/>
      <c r="I45" s="641"/>
      <c r="J45" s="641"/>
      <c r="K45" s="641"/>
      <c r="L45" s="641"/>
      <c r="M45" s="642"/>
      <c r="N45" s="75"/>
      <c r="O45" s="186"/>
      <c r="P45" s="148"/>
    </row>
    <row r="46" spans="1:16" ht="15" hidden="1" customHeight="1">
      <c r="A46" s="184" t="s">
        <v>233</v>
      </c>
      <c r="B46" s="145" t="s">
        <v>1391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1390</v>
      </c>
      <c r="J46" s="574" t="s">
        <v>2419</v>
      </c>
      <c r="K46" s="576"/>
      <c r="L46" s="574" t="s">
        <v>2420</v>
      </c>
      <c r="M46" s="576"/>
      <c r="N46" s="75"/>
      <c r="O46" s="186"/>
      <c r="P46" s="148"/>
    </row>
    <row r="47" spans="1:16" ht="15" hidden="1" customHeight="1">
      <c r="A47" s="640" t="s">
        <v>2418</v>
      </c>
      <c r="B47" s="641"/>
      <c r="C47" s="641"/>
      <c r="D47" s="641"/>
      <c r="E47" s="641"/>
      <c r="F47" s="641"/>
      <c r="G47" s="641"/>
      <c r="H47" s="641"/>
      <c r="I47" s="641"/>
      <c r="J47" s="641"/>
      <c r="K47" s="641"/>
      <c r="L47" s="641"/>
      <c r="M47" s="642"/>
      <c r="N47" s="75"/>
      <c r="O47" s="186"/>
      <c r="P47" s="148"/>
    </row>
    <row r="48" spans="1:16" ht="15" hidden="1" customHeight="1">
      <c r="A48" s="184" t="s">
        <v>2178</v>
      </c>
      <c r="B48" s="145" t="s">
        <v>1440</v>
      </c>
      <c r="C48" s="574" t="s">
        <v>2419</v>
      </c>
      <c r="D48" s="576"/>
      <c r="E48" s="574" t="s">
        <v>2420</v>
      </c>
      <c r="F48" s="576"/>
      <c r="G48" s="121" t="s">
        <v>2421</v>
      </c>
      <c r="H48" s="121" t="s">
        <v>2422</v>
      </c>
      <c r="I48" s="155" t="s">
        <v>1441</v>
      </c>
      <c r="J48" s="138">
        <v>46299</v>
      </c>
      <c r="K48" s="138">
        <f t="shared" ref="K48" si="27">J48</f>
        <v>46299</v>
      </c>
      <c r="L48" s="300" t="s">
        <v>2460</v>
      </c>
      <c r="M48" s="23" t="s">
        <v>2452</v>
      </c>
      <c r="N48" s="75"/>
      <c r="O48" s="186"/>
      <c r="P48" s="148"/>
    </row>
    <row r="49" spans="1:17" ht="15" hidden="1" customHeight="1">
      <c r="A49" s="640" t="s">
        <v>2026</v>
      </c>
      <c r="B49" s="641"/>
      <c r="C49" s="641"/>
      <c r="D49" s="641"/>
      <c r="E49" s="641"/>
      <c r="F49" s="641"/>
      <c r="G49" s="641"/>
      <c r="H49" s="641"/>
      <c r="I49" s="641"/>
      <c r="J49" s="641"/>
      <c r="K49" s="641"/>
      <c r="L49" s="641"/>
      <c r="M49" s="642"/>
      <c r="N49" s="75"/>
      <c r="O49" s="186"/>
      <c r="P49" s="148"/>
    </row>
    <row r="50" spans="1:17" ht="15" customHeight="1">
      <c r="A50" s="184" t="s">
        <v>233</v>
      </c>
      <c r="B50" s="145" t="s">
        <v>1826</v>
      </c>
      <c r="C50" s="138">
        <v>46299</v>
      </c>
      <c r="D50" s="138">
        <f t="shared" ref="D50:D56" si="28">C50</f>
        <v>46299</v>
      </c>
      <c r="E50" s="300" t="s">
        <v>2460</v>
      </c>
      <c r="F50" s="23" t="s">
        <v>2452</v>
      </c>
      <c r="G50" s="121" t="s">
        <v>2462</v>
      </c>
      <c r="H50" s="455" t="s">
        <v>2461</v>
      </c>
      <c r="I50" s="155" t="s">
        <v>1827</v>
      </c>
      <c r="J50" s="138">
        <v>46306</v>
      </c>
      <c r="K50" s="138">
        <f t="shared" si="16"/>
        <v>46306</v>
      </c>
      <c r="L50" s="239" t="s">
        <v>2508</v>
      </c>
      <c r="M50" s="23" t="s">
        <v>2497</v>
      </c>
      <c r="N50" s="75"/>
      <c r="O50" s="186"/>
      <c r="P50" s="148"/>
    </row>
    <row r="51" spans="1:17" ht="15" customHeight="1">
      <c r="A51" s="184" t="s">
        <v>233</v>
      </c>
      <c r="B51" s="145" t="s">
        <v>1397</v>
      </c>
      <c r="C51" s="138">
        <v>46306</v>
      </c>
      <c r="D51" s="138">
        <f t="shared" si="28"/>
        <v>46306</v>
      </c>
      <c r="E51" s="239" t="s">
        <v>2508</v>
      </c>
      <c r="F51" s="23" t="s">
        <v>2497</v>
      </c>
      <c r="G51" s="121" t="s">
        <v>2509</v>
      </c>
      <c r="H51" s="455" t="s">
        <v>2510</v>
      </c>
      <c r="I51" s="155" t="s">
        <v>1396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7" ht="15" customHeight="1">
      <c r="A52" s="184" t="s">
        <v>233</v>
      </c>
      <c r="B52" s="145" t="s">
        <v>2002</v>
      </c>
      <c r="C52" s="601" t="s">
        <v>2065</v>
      </c>
      <c r="D52" s="602"/>
      <c r="E52" s="602"/>
      <c r="F52" s="602"/>
      <c r="G52" s="602"/>
      <c r="H52" s="603"/>
      <c r="I52" s="155" t="s">
        <v>2003</v>
      </c>
      <c r="J52" s="601" t="s">
        <v>2065</v>
      </c>
      <c r="K52" s="602"/>
      <c r="L52" s="602"/>
      <c r="M52" s="603"/>
      <c r="N52" s="75"/>
      <c r="O52" s="186"/>
      <c r="P52" s="148"/>
    </row>
    <row r="53" spans="1:17" ht="15" customHeight="1">
      <c r="A53" s="640" t="s">
        <v>2026</v>
      </c>
      <c r="B53" s="641"/>
      <c r="C53" s="641"/>
      <c r="D53" s="641"/>
      <c r="E53" s="641"/>
      <c r="F53" s="641"/>
      <c r="G53" s="641"/>
      <c r="H53" s="641"/>
      <c r="I53" s="641"/>
      <c r="J53" s="641"/>
      <c r="K53" s="641"/>
      <c r="L53" s="641"/>
      <c r="M53" s="642"/>
      <c r="N53" s="75"/>
      <c r="O53" s="186"/>
      <c r="P53" s="148"/>
    </row>
    <row r="54" spans="1:17" ht="15" customHeight="1">
      <c r="A54" s="184" t="s">
        <v>233</v>
      </c>
      <c r="B54" s="145" t="s">
        <v>2100</v>
      </c>
      <c r="C54" s="138">
        <v>46327</v>
      </c>
      <c r="D54" s="138">
        <f t="shared" si="28"/>
        <v>46327</v>
      </c>
      <c r="E54" s="138">
        <f t="shared" ref="E54:E56" si="29">D54+1</f>
        <v>46328</v>
      </c>
      <c r="F54" s="138">
        <f t="shared" ref="F54:F56" si="30">E54</f>
        <v>46328</v>
      </c>
      <c r="G54" s="165">
        <f t="shared" ref="G54:G56" si="31">F54+3</f>
        <v>46331</v>
      </c>
      <c r="H54" s="185">
        <f t="shared" ref="H54:H56" si="32">G54+1</f>
        <v>46332</v>
      </c>
      <c r="I54" s="155" t="s">
        <v>2101</v>
      </c>
      <c r="J54" s="138">
        <f t="shared" ref="J54:J56" si="33">H54+2</f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7" ht="15" customHeight="1">
      <c r="A55" s="184" t="s">
        <v>2178</v>
      </c>
      <c r="B55" s="145" t="s">
        <v>2108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21" t="s">
        <v>2757</v>
      </c>
      <c r="H55" s="455" t="s">
        <v>2758</v>
      </c>
      <c r="I55" s="155" t="s">
        <v>2109</v>
      </c>
      <c r="J55" s="138">
        <v>46341</v>
      </c>
      <c r="K55" s="138"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7" ht="15" customHeight="1">
      <c r="A56" s="184" t="s">
        <v>233</v>
      </c>
      <c r="B56" s="145" t="s">
        <v>2325</v>
      </c>
      <c r="C56" s="138">
        <v>46341</v>
      </c>
      <c r="D56" s="138">
        <f t="shared" si="28"/>
        <v>46341</v>
      </c>
      <c r="E56" s="138">
        <f t="shared" si="29"/>
        <v>46342</v>
      </c>
      <c r="F56" s="138">
        <f t="shared" si="30"/>
        <v>46342</v>
      </c>
      <c r="G56" s="165">
        <f t="shared" si="31"/>
        <v>46345</v>
      </c>
      <c r="H56" s="185">
        <f t="shared" si="32"/>
        <v>46346</v>
      </c>
      <c r="I56" s="155" t="s">
        <v>2326</v>
      </c>
      <c r="J56" s="138">
        <f t="shared" si="33"/>
        <v>46348</v>
      </c>
      <c r="K56" s="138">
        <f t="shared" si="16"/>
        <v>46348</v>
      </c>
      <c r="L56" s="138">
        <f t="shared" si="17"/>
        <v>46349</v>
      </c>
      <c r="M56" s="138">
        <f t="shared" si="18"/>
        <v>46349</v>
      </c>
      <c r="N56" s="75"/>
      <c r="O56" s="186"/>
      <c r="P56" s="148"/>
    </row>
    <row r="57" spans="1:17" ht="15" customHeight="1">
      <c r="A57" s="184" t="s">
        <v>233</v>
      </c>
      <c r="B57" s="145" t="s">
        <v>2358</v>
      </c>
      <c r="C57" s="138">
        <v>46348</v>
      </c>
      <c r="D57" s="138">
        <f t="shared" ref="D57:D58" si="34">C57</f>
        <v>46348</v>
      </c>
      <c r="E57" s="138">
        <f t="shared" ref="E57:E58" si="35">D57+1</f>
        <v>46349</v>
      </c>
      <c r="F57" s="138">
        <f t="shared" ref="F57:F58" si="36">E57</f>
        <v>46349</v>
      </c>
      <c r="G57" s="165">
        <f t="shared" ref="G57:G58" si="37">F57+3</f>
        <v>46352</v>
      </c>
      <c r="H57" s="185">
        <f t="shared" ref="H57:H58" si="38">G57+1</f>
        <v>46353</v>
      </c>
      <c r="I57" s="155" t="s">
        <v>2359</v>
      </c>
      <c r="J57" s="138">
        <f t="shared" ref="J57:J58" si="39">H57+2</f>
        <v>46355</v>
      </c>
      <c r="K57" s="138">
        <f t="shared" ref="K57:K58" si="40">J57</f>
        <v>46355</v>
      </c>
      <c r="L57" s="138">
        <f t="shared" ref="L57:L58" si="41">K57+1</f>
        <v>46356</v>
      </c>
      <c r="M57" s="138">
        <f t="shared" ref="M57:M58" si="42">L57</f>
        <v>46356</v>
      </c>
      <c r="N57" s="75"/>
      <c r="O57" s="186"/>
      <c r="P57" s="148"/>
    </row>
    <row r="58" spans="1:17" ht="15" customHeight="1">
      <c r="A58" s="184" t="s">
        <v>233</v>
      </c>
      <c r="B58" s="145" t="s">
        <v>2603</v>
      </c>
      <c r="C58" s="138">
        <v>46355</v>
      </c>
      <c r="D58" s="138">
        <f t="shared" si="34"/>
        <v>46355</v>
      </c>
      <c r="E58" s="138">
        <f t="shared" si="35"/>
        <v>46356</v>
      </c>
      <c r="F58" s="138">
        <f t="shared" si="36"/>
        <v>46356</v>
      </c>
      <c r="G58" s="165">
        <f t="shared" si="37"/>
        <v>46359</v>
      </c>
      <c r="H58" s="185">
        <f t="shared" si="38"/>
        <v>46360</v>
      </c>
      <c r="I58" s="155" t="s">
        <v>2605</v>
      </c>
      <c r="J58" s="138">
        <f t="shared" si="39"/>
        <v>46362</v>
      </c>
      <c r="K58" s="138">
        <f t="shared" si="40"/>
        <v>46362</v>
      </c>
      <c r="L58" s="138">
        <f t="shared" si="41"/>
        <v>46363</v>
      </c>
      <c r="M58" s="138">
        <f t="shared" si="42"/>
        <v>46363</v>
      </c>
      <c r="N58" s="75"/>
      <c r="O58" s="186"/>
      <c r="P58" s="148"/>
    </row>
    <row r="59" spans="1:17" ht="15" customHeight="1">
      <c r="A59" s="184" t="s">
        <v>233</v>
      </c>
      <c r="B59" s="145" t="s">
        <v>2604</v>
      </c>
      <c r="C59" s="138">
        <v>46362</v>
      </c>
      <c r="D59" s="138">
        <f t="shared" ref="D59" si="43">C59</f>
        <v>46362</v>
      </c>
      <c r="E59" s="138">
        <f t="shared" ref="E59" si="44">D59+1</f>
        <v>46363</v>
      </c>
      <c r="F59" s="138">
        <f t="shared" ref="F59" si="45">E59</f>
        <v>46363</v>
      </c>
      <c r="G59" s="165">
        <f t="shared" ref="G59" si="46">F59+3</f>
        <v>46366</v>
      </c>
      <c r="H59" s="185">
        <f t="shared" ref="H59" si="47">G59+1</f>
        <v>46367</v>
      </c>
      <c r="I59" s="155" t="s">
        <v>2606</v>
      </c>
      <c r="J59" s="138">
        <f t="shared" ref="J59" si="48">H59+2</f>
        <v>46369</v>
      </c>
      <c r="K59" s="138">
        <f t="shared" ref="K59" si="49">J59</f>
        <v>46369</v>
      </c>
      <c r="L59" s="138">
        <f t="shared" ref="L59" si="50">K59+1</f>
        <v>46370</v>
      </c>
      <c r="M59" s="138">
        <f t="shared" ref="M59" si="51">L59</f>
        <v>46370</v>
      </c>
      <c r="N59" s="75"/>
      <c r="O59" s="186"/>
      <c r="P59" s="148"/>
    </row>
    <row r="61" spans="1:17" customFormat="1">
      <c r="A61" s="129" t="s">
        <v>160</v>
      </c>
      <c r="B61" s="763" t="s">
        <v>1828</v>
      </c>
      <c r="C61" s="764"/>
      <c r="D61" s="764"/>
      <c r="E61" s="764"/>
      <c r="F61" s="764"/>
      <c r="G61" s="764"/>
      <c r="H61" s="764"/>
      <c r="I61" s="764"/>
      <c r="J61" s="764"/>
      <c r="K61" s="764"/>
      <c r="L61" s="764"/>
      <c r="M61" s="764"/>
      <c r="N61" s="765"/>
    </row>
    <row r="62" spans="1:17" customFormat="1" ht="16.350000000000001" customHeight="1">
      <c r="A62" s="187" t="s">
        <v>581</v>
      </c>
      <c r="B62" s="486" t="s">
        <v>582</v>
      </c>
      <c r="C62" s="487"/>
      <c r="D62" s="487"/>
      <c r="E62" s="487"/>
      <c r="F62" s="487"/>
      <c r="G62" s="487"/>
      <c r="H62" s="487"/>
      <c r="I62" s="487"/>
      <c r="J62" s="487"/>
      <c r="K62" s="487"/>
      <c r="L62" s="487"/>
      <c r="M62" s="487"/>
      <c r="N62" s="488"/>
      <c r="O62" s="6"/>
      <c r="P62" s="6"/>
      <c r="Q62" s="6"/>
    </row>
    <row r="63" spans="1:17" customFormat="1" ht="16.5" customHeight="1">
      <c r="A63" s="188" t="s">
        <v>577</v>
      </c>
      <c r="B63" s="486" t="s">
        <v>1785</v>
      </c>
      <c r="C63" s="487"/>
      <c r="D63" s="487"/>
      <c r="E63" s="487"/>
      <c r="F63" s="487"/>
      <c r="G63" s="487"/>
      <c r="H63" s="487"/>
      <c r="I63" s="487"/>
      <c r="J63" s="487"/>
      <c r="K63" s="487"/>
      <c r="L63" s="487"/>
      <c r="M63" s="487"/>
      <c r="N63" s="488"/>
      <c r="O63" s="6"/>
      <c r="P63" s="6"/>
      <c r="Q63" s="6"/>
    </row>
    <row r="64" spans="1:17" customFormat="1">
      <c r="A64" s="32" t="s">
        <v>577</v>
      </c>
      <c r="B64" s="518" t="s">
        <v>580</v>
      </c>
      <c r="C64" s="518"/>
      <c r="D64" s="518"/>
      <c r="E64" s="518"/>
      <c r="F64" s="518"/>
      <c r="G64" s="518"/>
      <c r="H64" s="518"/>
      <c r="I64" s="518"/>
      <c r="J64" s="518"/>
      <c r="K64" s="518"/>
      <c r="L64" s="518"/>
      <c r="M64" s="518"/>
      <c r="N64" s="518"/>
    </row>
    <row r="65" spans="1:21" customFormat="1">
      <c r="A65" s="32" t="s">
        <v>386</v>
      </c>
      <c r="B65" s="512" t="s">
        <v>1680</v>
      </c>
      <c r="C65" s="513"/>
      <c r="D65" s="513"/>
      <c r="E65" s="513"/>
      <c r="F65" s="513"/>
      <c r="G65" s="513"/>
      <c r="H65" s="513"/>
      <c r="I65" s="513"/>
      <c r="J65" s="513"/>
      <c r="K65" s="513"/>
      <c r="L65" s="513"/>
      <c r="M65" s="513"/>
      <c r="N65" s="514"/>
    </row>
    <row r="66" spans="1:21" customFormat="1">
      <c r="A66" s="189" t="s">
        <v>1664</v>
      </c>
      <c r="B66" s="812" t="s">
        <v>1665</v>
      </c>
      <c r="C66" s="813"/>
      <c r="D66" s="813"/>
      <c r="E66" s="813"/>
      <c r="F66" s="813"/>
      <c r="G66" s="813"/>
      <c r="H66" s="813"/>
      <c r="I66" s="813"/>
      <c r="J66" s="813"/>
      <c r="K66" s="813"/>
      <c r="L66" s="813"/>
      <c r="M66" s="813"/>
      <c r="N66" s="814"/>
    </row>
    <row r="67" spans="1:21" customFormat="1">
      <c r="A67" s="32" t="s">
        <v>581</v>
      </c>
      <c r="B67" s="518" t="s">
        <v>582</v>
      </c>
      <c r="C67" s="518"/>
      <c r="D67" s="518"/>
      <c r="E67" s="518"/>
      <c r="F67" s="518"/>
      <c r="G67" s="518"/>
      <c r="H67" s="518"/>
      <c r="I67" s="518"/>
      <c r="J67" s="518"/>
      <c r="K67" s="518"/>
      <c r="L67" s="518"/>
      <c r="M67" s="518"/>
      <c r="N67" s="615"/>
      <c r="O67" s="5"/>
      <c r="P67" s="191"/>
      <c r="Q67" s="5"/>
      <c r="R67" s="5"/>
    </row>
    <row r="68" spans="1:21" customFormat="1" ht="16.350000000000001" customHeight="1">
      <c r="A68" s="32" t="s">
        <v>381</v>
      </c>
      <c r="B68" s="518" t="s">
        <v>382</v>
      </c>
      <c r="C68" s="518"/>
      <c r="D68" s="518"/>
      <c r="E68" s="518"/>
      <c r="F68" s="518"/>
      <c r="G68" s="518"/>
      <c r="H68" s="518"/>
      <c r="I68" s="518"/>
      <c r="J68" s="518"/>
      <c r="K68" s="518"/>
      <c r="L68" s="518"/>
      <c r="M68" s="518"/>
      <c r="N68" s="615"/>
      <c r="O68" s="6"/>
      <c r="P68" s="6"/>
      <c r="Q68" s="6"/>
    </row>
    <row r="69" spans="1:21" customFormat="1" ht="16.350000000000001" customHeight="1">
      <c r="A69" s="192" t="s">
        <v>383</v>
      </c>
      <c r="B69" s="193"/>
      <c r="C69" s="486" t="s">
        <v>384</v>
      </c>
      <c r="D69" s="487"/>
      <c r="E69" s="487"/>
      <c r="F69" s="487"/>
      <c r="G69" s="487"/>
      <c r="H69" s="487"/>
      <c r="I69" s="487"/>
      <c r="J69" s="487"/>
      <c r="K69" s="488"/>
      <c r="L69" s="6"/>
      <c r="M69" s="6"/>
      <c r="N69" s="6"/>
      <c r="O69" s="6"/>
      <c r="P69" s="6"/>
      <c r="Q69" s="6"/>
    </row>
    <row r="70" spans="1:21" customFormat="1" ht="16.350000000000001" customHeight="1">
      <c r="A70" s="32" t="s">
        <v>383</v>
      </c>
      <c r="B70" s="518" t="s">
        <v>385</v>
      </c>
      <c r="C70" s="518"/>
      <c r="D70" s="518"/>
      <c r="E70" s="518"/>
      <c r="F70" s="518"/>
      <c r="G70" s="518"/>
      <c r="H70" s="518"/>
      <c r="I70" s="518"/>
      <c r="J70" s="518"/>
      <c r="K70" s="518"/>
      <c r="L70" s="518"/>
      <c r="M70" s="518"/>
      <c r="N70" s="615"/>
      <c r="O70" s="6"/>
      <c r="P70" s="6"/>
      <c r="Q70" s="6"/>
    </row>
    <row r="71" spans="1:21" customFormat="1" ht="16.350000000000001" customHeight="1">
      <c r="A71" s="32" t="s">
        <v>386</v>
      </c>
      <c r="B71" s="518" t="s">
        <v>387</v>
      </c>
      <c r="C71" s="518"/>
      <c r="D71" s="518"/>
      <c r="E71" s="518"/>
      <c r="F71" s="518"/>
      <c r="G71" s="518"/>
      <c r="H71" s="518"/>
      <c r="I71" s="518"/>
      <c r="J71" s="518"/>
      <c r="K71" s="518"/>
      <c r="L71" s="518"/>
      <c r="M71" s="518"/>
      <c r="N71" s="615"/>
      <c r="O71" s="6"/>
      <c r="P71" s="6"/>
      <c r="Q71" s="6"/>
    </row>
    <row r="72" spans="1:21" ht="16.2">
      <c r="A72" s="187" t="s">
        <v>574</v>
      </c>
      <c r="B72" s="486" t="s">
        <v>1784</v>
      </c>
      <c r="C72" s="487"/>
      <c r="D72" s="487"/>
      <c r="E72" s="487"/>
      <c r="F72" s="487"/>
      <c r="G72" s="487"/>
      <c r="H72" s="487"/>
      <c r="I72" s="487"/>
      <c r="J72" s="487"/>
      <c r="K72" s="487"/>
      <c r="L72" s="487"/>
      <c r="M72" s="487"/>
      <c r="N72" s="488"/>
    </row>
    <row r="74" spans="1:21">
      <c r="U74" s="194"/>
    </row>
  </sheetData>
  <mergeCells count="114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B64:N64"/>
    <mergeCell ref="B65:N65"/>
    <mergeCell ref="B66:N66"/>
    <mergeCell ref="B67:N67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A53:M53"/>
    <mergeCell ref="B72:N72"/>
    <mergeCell ref="B68:N68"/>
    <mergeCell ref="C69:K69"/>
    <mergeCell ref="B70:N70"/>
    <mergeCell ref="B71:N71"/>
    <mergeCell ref="A38:M38"/>
    <mergeCell ref="J40:K40"/>
    <mergeCell ref="L40:M40"/>
    <mergeCell ref="A41:M41"/>
    <mergeCell ref="C42:D42"/>
    <mergeCell ref="E42:F42"/>
    <mergeCell ref="B61:N61"/>
    <mergeCell ref="B62:N62"/>
    <mergeCell ref="B63:N63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72"/>
  <sheetViews>
    <sheetView workbookViewId="0">
      <selection activeCell="A50" sqref="A50:XFD50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</row>
    <row r="2" spans="1:240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08" t="s">
        <v>1829</v>
      </c>
      <c r="B4" s="508"/>
      <c r="C4" s="508"/>
      <c r="D4" s="508"/>
      <c r="E4" s="508"/>
      <c r="F4" s="508"/>
      <c r="G4" s="508"/>
      <c r="H4" s="508"/>
      <c r="I4" s="508"/>
      <c r="J4" s="508"/>
      <c r="K4" s="508"/>
      <c r="L4" s="508"/>
      <c r="M4" s="508"/>
      <c r="N4" s="508"/>
      <c r="O4" s="508"/>
      <c r="P4" s="508"/>
      <c r="Q4" s="508"/>
    </row>
    <row r="5" spans="1:240">
      <c r="A5" s="8" t="s">
        <v>665</v>
      </c>
      <c r="B5" s="8" t="s">
        <v>666</v>
      </c>
      <c r="C5" s="510" t="s">
        <v>1830</v>
      </c>
      <c r="D5" s="511"/>
      <c r="E5" s="510" t="s">
        <v>1480</v>
      </c>
      <c r="F5" s="511"/>
      <c r="G5" s="510" t="s">
        <v>1446</v>
      </c>
      <c r="H5" s="511"/>
      <c r="I5" s="510" t="s">
        <v>1831</v>
      </c>
      <c r="J5" s="511"/>
      <c r="K5" s="510" t="s">
        <v>901</v>
      </c>
      <c r="L5" s="511"/>
      <c r="M5" s="8" t="s">
        <v>666</v>
      </c>
      <c r="N5" s="821" t="s">
        <v>1832</v>
      </c>
      <c r="O5" s="651"/>
      <c r="P5" s="510" t="s">
        <v>1830</v>
      </c>
      <c r="Q5" s="511"/>
    </row>
    <row r="6" spans="1:240">
      <c r="A6" s="10" t="s">
        <v>13</v>
      </c>
      <c r="B6" s="10" t="s">
        <v>14</v>
      </c>
      <c r="C6" s="503" t="s">
        <v>1731</v>
      </c>
      <c r="D6" s="504"/>
      <c r="E6" s="503" t="s">
        <v>16</v>
      </c>
      <c r="F6" s="504"/>
      <c r="G6" s="503" t="s">
        <v>248</v>
      </c>
      <c r="H6" s="504"/>
      <c r="I6" s="503" t="s">
        <v>672</v>
      </c>
      <c r="J6" s="504"/>
      <c r="K6" s="534" t="s">
        <v>594</v>
      </c>
      <c r="L6" s="534"/>
      <c r="M6" s="10" t="s">
        <v>14</v>
      </c>
      <c r="N6" s="503" t="s">
        <v>473</v>
      </c>
      <c r="O6" s="504"/>
      <c r="P6" s="503" t="s">
        <v>1731</v>
      </c>
      <c r="Q6" s="504"/>
    </row>
    <row r="7" spans="1:240">
      <c r="A7" s="10"/>
      <c r="B7" s="10"/>
      <c r="C7" s="503" t="s">
        <v>773</v>
      </c>
      <c r="D7" s="504"/>
      <c r="E7" s="503" t="s">
        <v>772</v>
      </c>
      <c r="F7" s="504"/>
      <c r="G7" s="503" t="s">
        <v>1833</v>
      </c>
      <c r="H7" s="504"/>
      <c r="I7" s="503" t="s">
        <v>846</v>
      </c>
      <c r="J7" s="504"/>
      <c r="K7" s="503" t="s">
        <v>674</v>
      </c>
      <c r="L7" s="504"/>
      <c r="M7" s="10"/>
      <c r="N7" s="503" t="s">
        <v>846</v>
      </c>
      <c r="O7" s="504"/>
      <c r="P7" s="503" t="s">
        <v>773</v>
      </c>
      <c r="Q7" s="504"/>
    </row>
    <row r="8" spans="1:240" ht="25.8" customHeight="1">
      <c r="A8" s="10"/>
      <c r="B8" s="10"/>
      <c r="C8" s="17" t="s">
        <v>1834</v>
      </c>
      <c r="D8" s="17" t="s">
        <v>1835</v>
      </c>
      <c r="E8" s="17" t="s">
        <v>1836</v>
      </c>
      <c r="F8" s="17" t="s">
        <v>1837</v>
      </c>
      <c r="G8" s="17" t="s">
        <v>1838</v>
      </c>
      <c r="H8" s="17" t="s">
        <v>1839</v>
      </c>
      <c r="I8" s="17" t="s">
        <v>1840</v>
      </c>
      <c r="J8" s="17" t="s">
        <v>1841</v>
      </c>
      <c r="K8" s="17" t="s">
        <v>1842</v>
      </c>
      <c r="L8" s="17" t="s">
        <v>1843</v>
      </c>
      <c r="M8" s="10"/>
      <c r="N8" s="17" t="s">
        <v>1844</v>
      </c>
      <c r="O8" s="17" t="s">
        <v>1845</v>
      </c>
      <c r="P8" s="17" t="s">
        <v>1834</v>
      </c>
      <c r="Q8" s="17" t="s">
        <v>1835</v>
      </c>
    </row>
    <row r="9" spans="1:240" hidden="1">
      <c r="A9" s="55" t="s">
        <v>1846</v>
      </c>
      <c r="B9" s="66" t="s">
        <v>1847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1848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1816</v>
      </c>
      <c r="B10" s="133" t="s">
        <v>1300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1849</v>
      </c>
      <c r="L10" s="134" t="s">
        <v>1850</v>
      </c>
      <c r="M10" s="134" t="s">
        <v>1851</v>
      </c>
      <c r="N10" s="134" t="s">
        <v>1852</v>
      </c>
      <c r="O10" s="135" t="s">
        <v>1301</v>
      </c>
      <c r="P10" s="134" t="s">
        <v>1853</v>
      </c>
      <c r="Q10" s="134" t="s">
        <v>1854</v>
      </c>
      <c r="R10" s="75" t="s">
        <v>1759</v>
      </c>
      <c r="S10" s="75"/>
    </row>
    <row r="11" spans="1:240" hidden="1">
      <c r="A11" s="136" t="s">
        <v>1855</v>
      </c>
      <c r="B11" s="102" t="s">
        <v>1241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1242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1846</v>
      </c>
      <c r="B12" s="66" t="s">
        <v>1856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1857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1858</v>
      </c>
      <c r="B13" s="109" t="s">
        <v>715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716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1855</v>
      </c>
      <c r="B14" s="103" t="s">
        <v>717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718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1846</v>
      </c>
      <c r="B15" s="72" t="s">
        <v>1859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1860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1858</v>
      </c>
      <c r="B16" s="110" t="s">
        <v>717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718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1855</v>
      </c>
      <c r="B17" s="103" t="s">
        <v>719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720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66" t="s">
        <v>337</v>
      </c>
      <c r="B18" s="567"/>
      <c r="C18" s="567"/>
      <c r="D18" s="567"/>
      <c r="E18" s="567"/>
      <c r="F18" s="567"/>
      <c r="G18" s="567"/>
      <c r="H18" s="567"/>
      <c r="I18" s="567"/>
      <c r="J18" s="567"/>
      <c r="K18" s="567"/>
      <c r="L18" s="567"/>
      <c r="M18" s="567"/>
      <c r="N18" s="567"/>
      <c r="O18" s="567"/>
      <c r="P18" s="567"/>
      <c r="Q18" s="568"/>
    </row>
    <row r="19" spans="1:17" hidden="1">
      <c r="A19" s="58" t="s">
        <v>1846</v>
      </c>
      <c r="B19" s="72" t="s">
        <v>1861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1862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1858</v>
      </c>
      <c r="B20" s="110" t="s">
        <v>719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720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1855</v>
      </c>
      <c r="B21" s="103" t="s">
        <v>721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926</v>
      </c>
      <c r="M21" s="103" t="s">
        <v>722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1846</v>
      </c>
      <c r="B22" s="72" t="s">
        <v>1863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1864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1858</v>
      </c>
      <c r="B23" s="110" t="s">
        <v>721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722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1855</v>
      </c>
      <c r="B24" s="103" t="s">
        <v>723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724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1846</v>
      </c>
      <c r="B25" s="72" t="s">
        <v>1865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1866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1858</v>
      </c>
      <c r="B26" s="110" t="s">
        <v>723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724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1855</v>
      </c>
      <c r="B27" s="103" t="s">
        <v>728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729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1846</v>
      </c>
      <c r="B28" s="72" t="s">
        <v>1867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1868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1858</v>
      </c>
      <c r="B29" s="110" t="s">
        <v>728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729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1855</v>
      </c>
      <c r="B30" s="103" t="s">
        <v>726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727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640" t="s">
        <v>337</v>
      </c>
      <c r="B31" s="641"/>
      <c r="C31" s="641"/>
      <c r="D31" s="641"/>
      <c r="E31" s="641"/>
      <c r="F31" s="641"/>
      <c r="G31" s="641"/>
      <c r="H31" s="641"/>
      <c r="I31" s="641"/>
      <c r="J31" s="641"/>
      <c r="K31" s="641"/>
      <c r="L31" s="641"/>
      <c r="M31" s="641"/>
      <c r="N31" s="641"/>
      <c r="O31" s="641"/>
      <c r="P31" s="641"/>
      <c r="Q31" s="642"/>
    </row>
    <row r="32" spans="1:17" hidden="1">
      <c r="A32" s="58" t="s">
        <v>1846</v>
      </c>
      <c r="B32" s="72" t="s">
        <v>1869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1870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1871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1858</v>
      </c>
      <c r="B33" s="110" t="s">
        <v>726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1870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727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1855</v>
      </c>
      <c r="B34" s="103" t="s">
        <v>730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1872</v>
      </c>
      <c r="G34" s="67">
        <v>46169</v>
      </c>
      <c r="H34" s="74" t="s">
        <v>1870</v>
      </c>
      <c r="I34" s="67">
        <v>46175</v>
      </c>
      <c r="J34" s="68">
        <f t="shared" si="33"/>
        <v>46175</v>
      </c>
      <c r="K34" s="67">
        <v>46177</v>
      </c>
      <c r="L34" s="74" t="s">
        <v>1873</v>
      </c>
      <c r="M34" s="103" t="s">
        <v>731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1846</v>
      </c>
      <c r="B35" s="72" t="s">
        <v>1874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1870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1875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1858</v>
      </c>
      <c r="B36" s="110" t="s">
        <v>730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731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1855</v>
      </c>
      <c r="B37" s="103" t="s">
        <v>732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733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1846</v>
      </c>
      <c r="B38" s="72" t="s">
        <v>1876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915</v>
      </c>
      <c r="M38" s="72" t="s">
        <v>1877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1858</v>
      </c>
      <c r="B39" s="141" t="s">
        <v>732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1870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733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1855</v>
      </c>
      <c r="B40" s="142" t="s">
        <v>734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1870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735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1846</v>
      </c>
      <c r="B41" s="72" t="s">
        <v>1878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1870</v>
      </c>
      <c r="I41" s="574" t="s">
        <v>1879</v>
      </c>
      <c r="J41" s="576"/>
      <c r="K41" s="574" t="s">
        <v>1880</v>
      </c>
      <c r="L41" s="576"/>
      <c r="M41" s="72" t="s">
        <v>1881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2167</v>
      </c>
      <c r="B42" s="141" t="s">
        <v>734</v>
      </c>
      <c r="C42" s="23" t="s">
        <v>39</v>
      </c>
      <c r="D42" s="23" t="s">
        <v>39</v>
      </c>
      <c r="E42" s="68">
        <v>46223</v>
      </c>
      <c r="F42" s="73" t="s">
        <v>1872</v>
      </c>
      <c r="G42" s="67">
        <v>46225</v>
      </c>
      <c r="H42" s="74" t="s">
        <v>1870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735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2176</v>
      </c>
      <c r="B43" s="142" t="s">
        <v>736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1870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737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2177</v>
      </c>
      <c r="B44" s="72" t="s">
        <v>1882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1870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1883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2167</v>
      </c>
      <c r="B45" s="141" t="s">
        <v>736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1870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2160</v>
      </c>
      <c r="M45" s="141" t="s">
        <v>737</v>
      </c>
      <c r="N45" s="23" t="s">
        <v>2159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2310</v>
      </c>
      <c r="B46" s="142" t="s">
        <v>738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1870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739</v>
      </c>
      <c r="N46" s="23" t="s">
        <v>2159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2177</v>
      </c>
      <c r="B47" s="72" t="s">
        <v>1884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1870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2365</v>
      </c>
      <c r="M47" s="72" t="s">
        <v>1885</v>
      </c>
      <c r="N47" s="23" t="s">
        <v>2159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2167</v>
      </c>
      <c r="B48" s="141" t="s">
        <v>738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1870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739</v>
      </c>
      <c r="N48" s="23" t="s">
        <v>2159</v>
      </c>
      <c r="O48" s="23" t="s">
        <v>39</v>
      </c>
      <c r="P48" s="23" t="s">
        <v>39</v>
      </c>
      <c r="Q48" s="23" t="s">
        <v>39</v>
      </c>
    </row>
    <row r="49" spans="1:21" hidden="1">
      <c r="A49" s="139" t="s">
        <v>2176</v>
      </c>
      <c r="B49" s="142" t="s">
        <v>740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1870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741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 hidden="1">
      <c r="A50" s="58" t="s">
        <v>1846</v>
      </c>
      <c r="B50" s="72" t="s">
        <v>1886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1870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1887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2167</v>
      </c>
      <c r="B51" s="141" t="s">
        <v>2110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1870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2111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640" t="s">
        <v>2366</v>
      </c>
      <c r="B52" s="641"/>
      <c r="C52" s="641"/>
      <c r="D52" s="641"/>
      <c r="E52" s="641"/>
      <c r="F52" s="641"/>
      <c r="G52" s="641"/>
      <c r="H52" s="641"/>
      <c r="I52" s="641"/>
      <c r="J52" s="641"/>
      <c r="K52" s="641"/>
      <c r="L52" s="641"/>
      <c r="M52" s="641"/>
      <c r="N52" s="641"/>
      <c r="O52" s="641"/>
      <c r="P52" s="641"/>
      <c r="Q52" s="642"/>
    </row>
    <row r="53" spans="1:21">
      <c r="A53" s="139" t="s">
        <v>2176</v>
      </c>
      <c r="B53" s="142" t="s">
        <v>2084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1870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2085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2177</v>
      </c>
      <c r="B54" s="72" t="s">
        <v>2112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74" t="s">
        <v>1870</v>
      </c>
      <c r="I54" s="495" t="s">
        <v>2709</v>
      </c>
      <c r="J54" s="496"/>
      <c r="K54" s="495" t="s">
        <v>2697</v>
      </c>
      <c r="L54" s="496"/>
      <c r="M54" s="72" t="s">
        <v>2113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1858</v>
      </c>
      <c r="B55" s="141" t="s">
        <v>2084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ref="J55:J57" si="58">I55</f>
        <v>46322</v>
      </c>
      <c r="K55" s="128">
        <f t="shared" ref="K55:K57" si="59">J55+2</f>
        <v>46324</v>
      </c>
      <c r="L55" s="22">
        <f t="shared" ref="L55:L57" si="60">K55+1</f>
        <v>46325</v>
      </c>
      <c r="M55" s="141" t="s">
        <v>2085</v>
      </c>
      <c r="N55" s="23" t="s">
        <v>39</v>
      </c>
      <c r="O55" s="23" t="s">
        <v>39</v>
      </c>
      <c r="P55" s="23" t="s">
        <v>39</v>
      </c>
      <c r="Q55" s="23" t="s">
        <v>39</v>
      </c>
    </row>
    <row r="56" spans="1:21">
      <c r="A56" s="139" t="s">
        <v>1855</v>
      </c>
      <c r="B56" s="142" t="s">
        <v>2086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74" t="s">
        <v>1870</v>
      </c>
      <c r="I56" s="128"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2087</v>
      </c>
      <c r="N56" s="23" t="s">
        <v>39</v>
      </c>
      <c r="O56" s="23" t="s">
        <v>39</v>
      </c>
      <c r="P56" s="23" t="s">
        <v>39</v>
      </c>
      <c r="Q56" s="23" t="s">
        <v>39</v>
      </c>
    </row>
    <row r="57" spans="1:21">
      <c r="A57" s="58" t="s">
        <v>1846</v>
      </c>
      <c r="B57" s="72" t="s">
        <v>2323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74" t="s">
        <v>1870</v>
      </c>
      <c r="I57" s="128"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2324</v>
      </c>
      <c r="N57" s="23" t="s">
        <v>39</v>
      </c>
      <c r="O57" s="23" t="s">
        <v>39</v>
      </c>
      <c r="P57" s="23" t="s">
        <v>39</v>
      </c>
      <c r="Q57" s="23" t="s">
        <v>39</v>
      </c>
    </row>
    <row r="58" spans="1:21">
      <c r="A58" s="140" t="s">
        <v>1858</v>
      </c>
      <c r="B58" s="141" t="s">
        <v>2086</v>
      </c>
      <c r="C58" s="23" t="s">
        <v>39</v>
      </c>
      <c r="D58" s="23" t="s">
        <v>39</v>
      </c>
      <c r="E58" s="22">
        <v>46335</v>
      </c>
      <c r="F58" s="128">
        <v>46335</v>
      </c>
      <c r="G58" s="128">
        <f t="shared" ref="G58" si="61">F58+2</f>
        <v>46337</v>
      </c>
      <c r="H58" s="128">
        <f>G58</f>
        <v>46337</v>
      </c>
      <c r="I58" s="128">
        <f>H58+6</f>
        <v>46343</v>
      </c>
      <c r="J58" s="22">
        <f t="shared" ref="J58" si="62">I58</f>
        <v>46343</v>
      </c>
      <c r="K58" s="128">
        <f t="shared" ref="K58" si="63">J58+2</f>
        <v>46345</v>
      </c>
      <c r="L58" s="22">
        <f t="shared" ref="L58" si="64">K58+1</f>
        <v>46346</v>
      </c>
      <c r="M58" s="141" t="s">
        <v>2087</v>
      </c>
      <c r="N58" s="22">
        <f>L58+4</f>
        <v>46350</v>
      </c>
      <c r="O58" s="128">
        <f t="shared" ref="O58" si="65">N58</f>
        <v>46350</v>
      </c>
      <c r="P58" s="22">
        <f t="shared" ref="P58" si="66">O58+4</f>
        <v>46354</v>
      </c>
      <c r="Q58" s="128">
        <f t="shared" ref="Q58" si="67">P58+1</f>
        <v>46355</v>
      </c>
    </row>
    <row r="59" spans="1:21">
      <c r="A59" s="139" t="s">
        <v>1855</v>
      </c>
      <c r="B59" s="142" t="s">
        <v>2106</v>
      </c>
      <c r="C59" s="23" t="s">
        <v>39</v>
      </c>
      <c r="D59" s="23" t="s">
        <v>2159</v>
      </c>
      <c r="E59" s="22">
        <v>46342</v>
      </c>
      <c r="F59" s="128">
        <v>46342</v>
      </c>
      <c r="G59" s="128">
        <f t="shared" ref="G59" si="68">F59+2</f>
        <v>46344</v>
      </c>
      <c r="H59" s="128">
        <f>G59</f>
        <v>46344</v>
      </c>
      <c r="I59" s="128">
        <f>H59+6</f>
        <v>46350</v>
      </c>
      <c r="J59" s="22">
        <f t="shared" ref="J59" si="69">I59</f>
        <v>46350</v>
      </c>
      <c r="K59" s="128">
        <f t="shared" ref="K59" si="70">J59+2</f>
        <v>46352</v>
      </c>
      <c r="L59" s="22">
        <f t="shared" ref="L59" si="71">K59+1</f>
        <v>46353</v>
      </c>
      <c r="M59" s="142" t="s">
        <v>2107</v>
      </c>
      <c r="N59" s="22">
        <f>L59+4</f>
        <v>46357</v>
      </c>
      <c r="O59" s="128">
        <f t="shared" ref="O59:O60" si="72">N59</f>
        <v>46357</v>
      </c>
      <c r="P59" s="22">
        <f t="shared" ref="P59:P60" si="73">O59+4</f>
        <v>46361</v>
      </c>
      <c r="Q59" s="128">
        <f t="shared" ref="Q59:Q60" si="74">P59+1</f>
        <v>46362</v>
      </c>
    </row>
    <row r="60" spans="1:21">
      <c r="A60" s="58" t="s">
        <v>1846</v>
      </c>
      <c r="B60" s="72" t="s">
        <v>2607</v>
      </c>
      <c r="C60" s="23" t="s">
        <v>39</v>
      </c>
      <c r="D60" s="23" t="s">
        <v>2159</v>
      </c>
      <c r="E60" s="22">
        <v>46349</v>
      </c>
      <c r="F60" s="128">
        <v>46349</v>
      </c>
      <c r="G60" s="128">
        <f t="shared" ref="G60" si="75">F60+2</f>
        <v>46351</v>
      </c>
      <c r="H60" s="128">
        <f>G60</f>
        <v>46351</v>
      </c>
      <c r="I60" s="128">
        <f>H60+6</f>
        <v>46357</v>
      </c>
      <c r="J60" s="22">
        <f t="shared" ref="J60" si="76">I60</f>
        <v>46357</v>
      </c>
      <c r="K60" s="128">
        <f t="shared" ref="K60" si="77">J60+2</f>
        <v>46359</v>
      </c>
      <c r="L60" s="22">
        <f t="shared" ref="L60" si="78">K60+1</f>
        <v>46360</v>
      </c>
      <c r="M60" s="72" t="s">
        <v>2608</v>
      </c>
      <c r="N60" s="22">
        <f t="shared" ref="N60" si="79">L60+4</f>
        <v>46364</v>
      </c>
      <c r="O60" s="128">
        <f t="shared" si="72"/>
        <v>46364</v>
      </c>
      <c r="P60" s="22">
        <f t="shared" si="73"/>
        <v>46368</v>
      </c>
      <c r="Q60" s="128">
        <f t="shared" si="74"/>
        <v>46369</v>
      </c>
    </row>
    <row r="61" spans="1:21">
      <c r="A61" s="140" t="s">
        <v>1858</v>
      </c>
      <c r="B61" s="141" t="s">
        <v>2106</v>
      </c>
      <c r="C61" s="221">
        <v>46354</v>
      </c>
      <c r="D61" s="221">
        <v>46355</v>
      </c>
      <c r="E61" s="22">
        <v>46356</v>
      </c>
      <c r="F61" s="128">
        <v>46356</v>
      </c>
      <c r="G61" s="128">
        <f t="shared" ref="G61" si="80">F61+2</f>
        <v>46358</v>
      </c>
      <c r="H61" s="128">
        <f>G61</f>
        <v>46358</v>
      </c>
      <c r="I61" s="128">
        <f>H61+6</f>
        <v>46364</v>
      </c>
      <c r="J61" s="22">
        <f t="shared" ref="J61" si="81">I61</f>
        <v>46364</v>
      </c>
      <c r="K61" s="128">
        <f t="shared" ref="K61" si="82">J61+2</f>
        <v>46366</v>
      </c>
      <c r="L61" s="22">
        <f t="shared" ref="L61" si="83">K61+1</f>
        <v>46367</v>
      </c>
      <c r="M61" s="141" t="s">
        <v>2107</v>
      </c>
      <c r="N61" s="22">
        <f t="shared" ref="N61" si="84">L61+4</f>
        <v>46371</v>
      </c>
      <c r="O61" s="128">
        <f t="shared" ref="O61" si="85">N61</f>
        <v>46371</v>
      </c>
      <c r="P61" s="22">
        <f t="shared" ref="P61" si="86">O61+4</f>
        <v>46375</v>
      </c>
      <c r="Q61" s="128">
        <f t="shared" ref="Q61" si="87">P61+1</f>
        <v>46376</v>
      </c>
    </row>
    <row r="62" spans="1:21">
      <c r="A62" s="6"/>
      <c r="B62" s="6"/>
      <c r="C62" s="6"/>
      <c r="D62" s="6"/>
      <c r="E62" s="6"/>
      <c r="F62" s="6"/>
      <c r="O62" s="6"/>
      <c r="P62" s="6"/>
      <c r="Q62" s="6"/>
    </row>
    <row r="63" spans="1:21" ht="16.350000000000001" customHeight="1">
      <c r="A63" s="29" t="s">
        <v>160</v>
      </c>
      <c r="B63" s="489" t="s">
        <v>706</v>
      </c>
      <c r="C63" s="490"/>
      <c r="D63" s="490"/>
      <c r="E63" s="490"/>
      <c r="F63" s="490"/>
      <c r="G63" s="490"/>
      <c r="H63" s="490"/>
      <c r="I63" s="490"/>
      <c r="J63" s="490"/>
      <c r="K63" s="490"/>
      <c r="L63" s="491"/>
      <c r="M63" s="6"/>
      <c r="N63" s="6"/>
      <c r="O63" s="6"/>
      <c r="P63" s="6"/>
      <c r="Q63" s="6"/>
      <c r="R63" s="75"/>
      <c r="S63" s="6"/>
      <c r="T63" s="6"/>
      <c r="U63" s="6"/>
    </row>
    <row r="64" spans="1:21" ht="16.350000000000001" customHeight="1">
      <c r="A64" s="31" t="s">
        <v>1731</v>
      </c>
      <c r="B64" s="492" t="s">
        <v>1732</v>
      </c>
      <c r="C64" s="493"/>
      <c r="D64" s="493"/>
      <c r="E64" s="493"/>
      <c r="F64" s="493"/>
      <c r="G64" s="493"/>
      <c r="H64" s="493"/>
      <c r="I64" s="493"/>
      <c r="J64" s="493"/>
      <c r="K64" s="493"/>
      <c r="L64" s="494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16</v>
      </c>
      <c r="B65" s="818" t="s">
        <v>1888</v>
      </c>
      <c r="C65" s="819"/>
      <c r="D65" s="819"/>
      <c r="E65" s="819"/>
      <c r="F65" s="819"/>
      <c r="G65" s="819"/>
      <c r="H65" s="819"/>
      <c r="I65" s="819"/>
      <c r="J65" s="819"/>
      <c r="K65" s="819"/>
      <c r="L65" s="820"/>
      <c r="M65" s="6"/>
      <c r="N65" s="6"/>
      <c r="O65" s="6" t="s">
        <v>178</v>
      </c>
      <c r="P65" s="6"/>
      <c r="Q65" s="6"/>
      <c r="R65" s="6"/>
      <c r="S65" s="6"/>
      <c r="T65" s="6"/>
      <c r="U65" s="6"/>
    </row>
    <row r="66" spans="1:21" ht="16.350000000000001" customHeight="1">
      <c r="A66" s="31" t="s">
        <v>248</v>
      </c>
      <c r="B66" s="492" t="s">
        <v>1049</v>
      </c>
      <c r="C66" s="493"/>
      <c r="D66" s="493"/>
      <c r="E66" s="493"/>
      <c r="F66" s="493"/>
      <c r="G66" s="493"/>
      <c r="H66" s="493"/>
      <c r="I66" s="493"/>
      <c r="J66" s="493"/>
      <c r="K66" s="493"/>
      <c r="L66" s="494"/>
      <c r="M66" s="6"/>
      <c r="N66" s="6"/>
      <c r="O66" s="6"/>
      <c r="P66" s="6"/>
      <c r="Q66" s="6"/>
      <c r="R66" s="6"/>
      <c r="S66" s="6"/>
      <c r="T66" s="6"/>
      <c r="U66" s="6"/>
    </row>
    <row r="67" spans="1:21" ht="16.2">
      <c r="A67" s="30" t="s">
        <v>672</v>
      </c>
      <c r="B67" s="486" t="s">
        <v>1889</v>
      </c>
      <c r="C67" s="487"/>
      <c r="D67" s="487"/>
      <c r="E67" s="487"/>
      <c r="F67" s="487"/>
      <c r="G67" s="487"/>
      <c r="H67" s="487"/>
      <c r="I67" s="487"/>
      <c r="J67" s="487"/>
      <c r="K67" s="487"/>
      <c r="L67" s="488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0" t="s">
        <v>672</v>
      </c>
      <c r="B68" s="486" t="s">
        <v>1890</v>
      </c>
      <c r="C68" s="487"/>
      <c r="D68" s="487"/>
      <c r="E68" s="487"/>
      <c r="F68" s="487"/>
      <c r="G68" s="487"/>
      <c r="H68" s="487"/>
      <c r="I68" s="487"/>
      <c r="J68" s="487"/>
      <c r="K68" s="487"/>
      <c r="L68" s="488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0" t="s">
        <v>594</v>
      </c>
      <c r="B69" s="492" t="s">
        <v>1891</v>
      </c>
      <c r="C69" s="493"/>
      <c r="D69" s="493"/>
      <c r="E69" s="493"/>
      <c r="F69" s="493"/>
      <c r="G69" s="493"/>
      <c r="H69" s="493"/>
      <c r="I69" s="493"/>
      <c r="J69" s="493"/>
      <c r="K69" s="493"/>
      <c r="L69" s="494"/>
      <c r="M69" s="6"/>
      <c r="N69" s="6"/>
      <c r="O69" s="6"/>
      <c r="Q69" s="6"/>
      <c r="R69" s="6"/>
      <c r="S69" s="6"/>
      <c r="T69" s="6"/>
      <c r="U69" s="6"/>
    </row>
    <row r="70" spans="1:21" ht="16.2">
      <c r="A70" s="30" t="s">
        <v>594</v>
      </c>
      <c r="B70" s="492" t="s">
        <v>2161</v>
      </c>
      <c r="C70" s="493"/>
      <c r="D70" s="493"/>
      <c r="E70" s="493"/>
      <c r="F70" s="493"/>
      <c r="G70" s="493"/>
      <c r="H70" s="493"/>
      <c r="I70" s="493"/>
      <c r="J70" s="493"/>
      <c r="K70" s="493"/>
      <c r="L70" s="494"/>
      <c r="M70" s="6"/>
      <c r="N70" s="6"/>
      <c r="O70" s="6"/>
      <c r="Q70" s="6"/>
      <c r="R70" s="6"/>
      <c r="S70" s="6"/>
      <c r="T70" s="6"/>
      <c r="U70" s="6"/>
    </row>
    <row r="71" spans="1:21" ht="16.350000000000001" customHeight="1">
      <c r="A71" s="31" t="s">
        <v>473</v>
      </c>
      <c r="B71" s="492" t="s">
        <v>1892</v>
      </c>
      <c r="C71" s="493"/>
      <c r="D71" s="493"/>
      <c r="E71" s="493"/>
      <c r="F71" s="493"/>
      <c r="G71" s="493"/>
      <c r="H71" s="493"/>
      <c r="I71" s="493"/>
      <c r="J71" s="493"/>
      <c r="K71" s="493"/>
      <c r="L71" s="494"/>
      <c r="M71" s="6"/>
      <c r="N71" s="6"/>
      <c r="O71" s="6"/>
      <c r="P71" s="6"/>
      <c r="Q71" s="6"/>
      <c r="R71" s="6"/>
      <c r="S71" s="6"/>
      <c r="T71" s="6"/>
      <c r="U71" s="6"/>
    </row>
    <row r="72" spans="1:21" ht="16.2">
      <c r="A72" s="31" t="s">
        <v>473</v>
      </c>
      <c r="B72" s="492" t="s">
        <v>1893</v>
      </c>
      <c r="C72" s="493"/>
      <c r="D72" s="493"/>
      <c r="E72" s="493"/>
      <c r="F72" s="493"/>
      <c r="G72" s="493"/>
      <c r="H72" s="493"/>
      <c r="I72" s="493"/>
      <c r="J72" s="493"/>
      <c r="K72" s="493"/>
      <c r="L72" s="494"/>
    </row>
  </sheetData>
  <mergeCells count="41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18:Q18"/>
    <mergeCell ref="A31:Q31"/>
    <mergeCell ref="I41:J41"/>
    <mergeCell ref="K41:L41"/>
    <mergeCell ref="B63:L63"/>
    <mergeCell ref="A52:Q52"/>
    <mergeCell ref="I54:J54"/>
    <mergeCell ref="K54:L54"/>
    <mergeCell ref="B69:L69"/>
    <mergeCell ref="B71:L71"/>
    <mergeCell ref="B72:L72"/>
    <mergeCell ref="B64:L64"/>
    <mergeCell ref="B65:L65"/>
    <mergeCell ref="B66:L66"/>
    <mergeCell ref="B67:L67"/>
    <mergeCell ref="B68:L68"/>
    <mergeCell ref="B70:L70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1"/>
      <c r="S1" s="1"/>
    </row>
    <row r="2" spans="1:253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08" t="s">
        <v>1944</v>
      </c>
      <c r="B4" s="508"/>
      <c r="C4" s="508"/>
      <c r="D4" s="508"/>
      <c r="E4" s="508"/>
      <c r="F4" s="508"/>
      <c r="G4" s="508"/>
      <c r="H4" s="508"/>
      <c r="I4" s="508"/>
      <c r="J4" s="508"/>
      <c r="K4" s="508"/>
      <c r="L4" s="508"/>
      <c r="M4" s="508"/>
      <c r="N4" s="508"/>
      <c r="O4" s="508"/>
      <c r="P4" s="508"/>
      <c r="Q4" s="508"/>
      <c r="R4" s="508"/>
      <c r="S4" s="508"/>
    </row>
    <row r="5" spans="1:253">
      <c r="A5" s="8" t="s">
        <v>665</v>
      </c>
      <c r="B5" s="8" t="s">
        <v>666</v>
      </c>
      <c r="C5" s="510" t="s">
        <v>1203</v>
      </c>
      <c r="D5" s="511"/>
      <c r="E5" s="650" t="s">
        <v>1945</v>
      </c>
      <c r="F5" s="651"/>
      <c r="G5" s="650" t="s">
        <v>1205</v>
      </c>
      <c r="H5" s="651"/>
      <c r="I5" s="650" t="s">
        <v>589</v>
      </c>
      <c r="J5" s="651"/>
      <c r="K5" s="650" t="s">
        <v>1205</v>
      </c>
      <c r="L5" s="651"/>
      <c r="M5" s="650" t="s">
        <v>1946</v>
      </c>
      <c r="N5" s="651"/>
      <c r="O5" s="8" t="s">
        <v>666</v>
      </c>
      <c r="P5" s="510" t="s">
        <v>1203</v>
      </c>
      <c r="Q5" s="511"/>
      <c r="R5" s="650" t="s">
        <v>1945</v>
      </c>
      <c r="S5" s="651"/>
    </row>
    <row r="6" spans="1:253">
      <c r="A6" s="10" t="s">
        <v>13</v>
      </c>
      <c r="B6" s="10" t="s">
        <v>14</v>
      </c>
      <c r="C6" s="503" t="s">
        <v>474</v>
      </c>
      <c r="D6" s="504"/>
      <c r="E6" s="503" t="s">
        <v>1487</v>
      </c>
      <c r="F6" s="504"/>
      <c r="G6" s="534" t="s">
        <v>594</v>
      </c>
      <c r="H6" s="534"/>
      <c r="I6" s="534" t="s">
        <v>593</v>
      </c>
      <c r="J6" s="534"/>
      <c r="K6" s="534" t="s">
        <v>594</v>
      </c>
      <c r="L6" s="534"/>
      <c r="M6" s="503" t="s">
        <v>1947</v>
      </c>
      <c r="N6" s="504"/>
      <c r="O6" s="10" t="s">
        <v>14</v>
      </c>
      <c r="P6" s="503" t="s">
        <v>474</v>
      </c>
      <c r="Q6" s="504"/>
      <c r="R6" s="503" t="s">
        <v>1487</v>
      </c>
      <c r="S6" s="504"/>
    </row>
    <row r="7" spans="1:253">
      <c r="A7" s="10"/>
      <c r="B7" s="10"/>
      <c r="C7" s="544" t="s">
        <v>22</v>
      </c>
      <c r="D7" s="544"/>
      <c r="E7" s="544" t="s">
        <v>22</v>
      </c>
      <c r="F7" s="544"/>
      <c r="G7" s="544" t="s">
        <v>22</v>
      </c>
      <c r="H7" s="544"/>
      <c r="I7" s="544" t="s">
        <v>22</v>
      </c>
      <c r="J7" s="544"/>
      <c r="K7" s="544" t="s">
        <v>22</v>
      </c>
      <c r="L7" s="544"/>
      <c r="M7" s="544" t="s">
        <v>22</v>
      </c>
      <c r="N7" s="544"/>
      <c r="O7" s="10"/>
      <c r="P7" s="544" t="s">
        <v>22</v>
      </c>
      <c r="Q7" s="544"/>
      <c r="R7" s="544" t="s">
        <v>22</v>
      </c>
      <c r="S7" s="544"/>
    </row>
    <row r="8" spans="1:253" ht="26.4">
      <c r="A8" s="10"/>
      <c r="B8" s="10"/>
      <c r="C8" s="17" t="s">
        <v>1948</v>
      </c>
      <c r="D8" s="17" t="s">
        <v>1949</v>
      </c>
      <c r="E8" s="17" t="s">
        <v>1950</v>
      </c>
      <c r="F8" s="17" t="s">
        <v>1951</v>
      </c>
      <c r="G8" s="17" t="s">
        <v>1952</v>
      </c>
      <c r="H8" s="17" t="s">
        <v>1953</v>
      </c>
      <c r="I8" s="17" t="s">
        <v>1954</v>
      </c>
      <c r="J8" s="17" t="s">
        <v>1955</v>
      </c>
      <c r="K8" s="17" t="s">
        <v>1956</v>
      </c>
      <c r="L8" s="17" t="s">
        <v>1957</v>
      </c>
      <c r="M8" s="17" t="s">
        <v>1958</v>
      </c>
      <c r="N8" s="65" t="s">
        <v>1959</v>
      </c>
      <c r="O8" s="10"/>
      <c r="P8" s="17" t="s">
        <v>1948</v>
      </c>
      <c r="Q8" s="17" t="s">
        <v>1949</v>
      </c>
      <c r="R8" s="17" t="s">
        <v>1950</v>
      </c>
      <c r="S8" s="17" t="s">
        <v>1960</v>
      </c>
    </row>
    <row r="9" spans="1:253" hidden="1">
      <c r="A9" s="55" t="s">
        <v>1631</v>
      </c>
      <c r="B9" s="66" t="s">
        <v>1656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1657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1816</v>
      </c>
      <c r="B10" s="70" t="s">
        <v>1746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1747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35" t="s">
        <v>337</v>
      </c>
      <c r="B11" s="536"/>
      <c r="C11" s="536"/>
      <c r="D11" s="536"/>
      <c r="E11" s="536"/>
      <c r="F11" s="536"/>
      <c r="G11" s="536"/>
      <c r="H11" s="536"/>
      <c r="I11" s="536"/>
      <c r="J11" s="536"/>
      <c r="K11" s="536"/>
      <c r="L11" s="536"/>
      <c r="M11" s="536"/>
      <c r="N11" s="536"/>
      <c r="O11" s="536"/>
      <c r="P11" s="536"/>
      <c r="Q11" s="536"/>
      <c r="R11" s="536"/>
      <c r="S11" s="537"/>
    </row>
    <row r="12" spans="1:253" hidden="1">
      <c r="A12" s="55" t="s">
        <v>1631</v>
      </c>
      <c r="B12" s="66" t="s">
        <v>1658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1659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1816</v>
      </c>
      <c r="B13" s="66" t="s">
        <v>717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718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1631</v>
      </c>
      <c r="B14" s="72" t="s">
        <v>1660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1661</v>
      </c>
      <c r="P14" s="495" t="s">
        <v>1961</v>
      </c>
      <c r="Q14" s="496"/>
      <c r="R14" s="495" t="s">
        <v>1962</v>
      </c>
      <c r="S14" s="496"/>
    </row>
    <row r="15" spans="1:253" hidden="1">
      <c r="A15" s="55" t="s">
        <v>1816</v>
      </c>
      <c r="B15" s="66" t="s">
        <v>719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720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1631</v>
      </c>
      <c r="B16" s="72" t="s">
        <v>1963</v>
      </c>
      <c r="C16" s="495" t="s">
        <v>1961</v>
      </c>
      <c r="D16" s="496"/>
      <c r="E16" s="495" t="s">
        <v>1962</v>
      </c>
      <c r="F16" s="496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1964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1816</v>
      </c>
      <c r="B17" s="70" t="s">
        <v>721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722</v>
      </c>
      <c r="P17" s="54" t="s">
        <v>1753</v>
      </c>
      <c r="Q17" s="54" t="s">
        <v>1754</v>
      </c>
      <c r="R17" s="54" t="s">
        <v>1965</v>
      </c>
      <c r="S17" s="54" t="s">
        <v>1756</v>
      </c>
      <c r="T17" s="75" t="s">
        <v>1637</v>
      </c>
    </row>
    <row r="18" spans="1:20" hidden="1">
      <c r="A18" s="55" t="s">
        <v>1631</v>
      </c>
      <c r="B18" s="72" t="s">
        <v>1966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1967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1816</v>
      </c>
      <c r="B19" s="66" t="s">
        <v>723</v>
      </c>
      <c r="C19" s="483" t="s">
        <v>208</v>
      </c>
      <c r="D19" s="484"/>
      <c r="E19" s="484"/>
      <c r="F19" s="484"/>
      <c r="G19" s="484"/>
      <c r="H19" s="484"/>
      <c r="I19" s="484"/>
      <c r="J19" s="484"/>
      <c r="K19" s="484"/>
      <c r="L19" s="484"/>
      <c r="M19" s="484"/>
      <c r="N19" s="485"/>
      <c r="O19" s="66" t="s">
        <v>724</v>
      </c>
      <c r="P19" s="678" t="s">
        <v>208</v>
      </c>
      <c r="Q19" s="679"/>
      <c r="R19" s="679"/>
      <c r="S19" s="680"/>
    </row>
    <row r="20" spans="1:20" hidden="1">
      <c r="A20" s="53" t="s">
        <v>1968</v>
      </c>
      <c r="B20" s="79" t="s">
        <v>1969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1970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1816</v>
      </c>
      <c r="B21" s="82" t="s">
        <v>726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727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1968</v>
      </c>
      <c r="B22" s="84" t="s">
        <v>1971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1972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1816</v>
      </c>
      <c r="B23" s="85" t="s">
        <v>730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731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1968</v>
      </c>
      <c r="B24" s="84" t="s">
        <v>1973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1974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1816</v>
      </c>
      <c r="B25" s="85" t="s">
        <v>732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733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1968</v>
      </c>
      <c r="B26" s="84" t="s">
        <v>1975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1976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1816</v>
      </c>
      <c r="B27" s="85" t="s">
        <v>734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735</v>
      </c>
      <c r="P27" s="495" t="s">
        <v>1350</v>
      </c>
      <c r="Q27" s="496" t="s">
        <v>309</v>
      </c>
      <c r="R27" s="89" t="s">
        <v>1977</v>
      </c>
      <c r="S27" s="89" t="s">
        <v>1978</v>
      </c>
    </row>
    <row r="28" spans="1:20">
      <c r="A28" s="58" t="s">
        <v>1968</v>
      </c>
      <c r="B28" s="84" t="s">
        <v>1979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1980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1816</v>
      </c>
      <c r="B29" s="79" t="s">
        <v>736</v>
      </c>
      <c r="C29" s="495" t="s">
        <v>1350</v>
      </c>
      <c r="D29" s="496" t="s">
        <v>309</v>
      </c>
      <c r="E29" s="89" t="s">
        <v>1977</v>
      </c>
      <c r="F29" s="89" t="s">
        <v>1978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737</v>
      </c>
      <c r="P29" s="89" t="s">
        <v>541</v>
      </c>
      <c r="Q29" s="89" t="s">
        <v>1981</v>
      </c>
      <c r="R29" s="495" t="s">
        <v>1982</v>
      </c>
      <c r="S29" s="496" t="s">
        <v>309</v>
      </c>
      <c r="T29" s="75" t="s">
        <v>295</v>
      </c>
    </row>
    <row r="30" spans="1:20">
      <c r="A30" s="58" t="s">
        <v>1968</v>
      </c>
      <c r="B30" s="84" t="s">
        <v>1983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1984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1816</v>
      </c>
      <c r="B31" s="84" t="s">
        <v>738</v>
      </c>
      <c r="C31" s="483" t="s">
        <v>208</v>
      </c>
      <c r="D31" s="484"/>
      <c r="E31" s="484"/>
      <c r="F31" s="484"/>
      <c r="G31" s="484"/>
      <c r="H31" s="484"/>
      <c r="I31" s="484"/>
      <c r="J31" s="484"/>
      <c r="K31" s="484"/>
      <c r="L31" s="484"/>
      <c r="M31" s="484"/>
      <c r="N31" s="484"/>
      <c r="O31" s="484"/>
      <c r="P31" s="484"/>
      <c r="Q31" s="484"/>
      <c r="R31" s="484"/>
      <c r="S31" s="485"/>
    </row>
    <row r="32" spans="1:20">
      <c r="A32" s="58" t="s">
        <v>1968</v>
      </c>
      <c r="B32" s="84" t="s">
        <v>1985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1986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71" t="s">
        <v>1987</v>
      </c>
      <c r="C34" s="571"/>
      <c r="D34" s="571"/>
      <c r="E34" s="571"/>
      <c r="F34" s="571"/>
      <c r="G34" s="571"/>
      <c r="H34" s="571"/>
      <c r="I34" s="571"/>
      <c r="J34" s="571"/>
      <c r="K34" s="571"/>
      <c r="L34" s="571"/>
      <c r="M34" s="571"/>
      <c r="N34" s="571"/>
      <c r="O34" s="6"/>
      <c r="P34" s="6"/>
      <c r="Q34" s="91"/>
      <c r="R34" s="822"/>
      <c r="S34" s="822"/>
      <c r="T34" s="75"/>
    </row>
    <row r="35" spans="1:20" ht="16.2">
      <c r="A35" s="31" t="s">
        <v>474</v>
      </c>
      <c r="B35" s="639" t="s">
        <v>1988</v>
      </c>
      <c r="C35" s="639"/>
      <c r="D35" s="639"/>
      <c r="E35" s="639"/>
      <c r="F35" s="639"/>
      <c r="G35" s="639"/>
      <c r="H35" s="639"/>
      <c r="I35" s="639"/>
      <c r="J35" s="639"/>
      <c r="K35" s="639"/>
      <c r="L35" s="639"/>
      <c r="M35" s="639"/>
      <c r="N35" s="639"/>
      <c r="O35" s="6"/>
      <c r="P35" s="6"/>
      <c r="Q35" s="6"/>
      <c r="R35" s="6"/>
      <c r="S35" s="6"/>
    </row>
    <row r="36" spans="1:20" ht="16.2">
      <c r="A36" s="31" t="s">
        <v>1487</v>
      </c>
      <c r="B36" s="639" t="s">
        <v>1989</v>
      </c>
      <c r="C36" s="639"/>
      <c r="D36" s="639"/>
      <c r="E36" s="639"/>
      <c r="F36" s="639"/>
      <c r="G36" s="639"/>
      <c r="H36" s="639"/>
      <c r="I36" s="639"/>
      <c r="J36" s="639"/>
      <c r="K36" s="639"/>
      <c r="L36" s="639"/>
      <c r="M36" s="639"/>
      <c r="N36" s="639"/>
      <c r="O36" s="6"/>
      <c r="P36" s="6"/>
      <c r="Q36" s="6"/>
      <c r="R36" s="6"/>
      <c r="S36" s="6"/>
    </row>
    <row r="37" spans="1:20" ht="16.2">
      <c r="A37" s="31" t="s">
        <v>593</v>
      </c>
      <c r="B37" s="639" t="s">
        <v>658</v>
      </c>
      <c r="C37" s="639"/>
      <c r="D37" s="639"/>
      <c r="E37" s="639"/>
      <c r="F37" s="639"/>
      <c r="G37" s="639"/>
      <c r="H37" s="639"/>
      <c r="I37" s="639"/>
      <c r="J37" s="639"/>
      <c r="K37" s="639"/>
      <c r="L37" s="639"/>
      <c r="M37" s="639"/>
      <c r="N37" s="639"/>
      <c r="O37" s="6"/>
      <c r="P37" s="6"/>
      <c r="Q37" s="6"/>
      <c r="R37" s="6"/>
      <c r="S37" s="6"/>
    </row>
    <row r="38" spans="1:20" ht="16.2">
      <c r="A38" s="31" t="s">
        <v>594</v>
      </c>
      <c r="B38" s="486" t="s">
        <v>1990</v>
      </c>
      <c r="C38" s="487"/>
      <c r="D38" s="487"/>
      <c r="E38" s="487"/>
      <c r="F38" s="487"/>
      <c r="G38" s="487"/>
      <c r="H38" s="487"/>
      <c r="I38" s="487"/>
      <c r="J38" s="487"/>
      <c r="K38" s="487"/>
      <c r="L38" s="487"/>
      <c r="M38" s="487"/>
      <c r="N38" s="488"/>
      <c r="O38" s="6"/>
      <c r="P38" s="6"/>
      <c r="Q38" s="6"/>
      <c r="R38" s="6"/>
      <c r="S38" s="6"/>
    </row>
    <row r="39" spans="1:20" ht="16.2">
      <c r="A39" s="31" t="s">
        <v>1947</v>
      </c>
      <c r="B39" s="486" t="s">
        <v>1991</v>
      </c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  <c r="N39" s="488"/>
    </row>
  </sheetData>
  <mergeCells count="45"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A11:S11"/>
    <mergeCell ref="P14:Q14"/>
    <mergeCell ref="R14:S14"/>
    <mergeCell ref="C16:D16"/>
    <mergeCell ref="E16:F16"/>
    <mergeCell ref="C19:N19"/>
    <mergeCell ref="P19:S19"/>
    <mergeCell ref="P27:Q27"/>
    <mergeCell ref="C29:D29"/>
    <mergeCell ref="R29:S29"/>
    <mergeCell ref="B37:N37"/>
    <mergeCell ref="B38:N38"/>
    <mergeCell ref="B39:N39"/>
    <mergeCell ref="C31:S31"/>
    <mergeCell ref="B34:N34"/>
    <mergeCell ref="R34:S34"/>
    <mergeCell ref="B35:N35"/>
    <mergeCell ref="B36:N36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4"/>
  <sheetViews>
    <sheetView zoomScale="90" zoomScaleNormal="90" workbookViewId="0">
      <selection activeCell="Q44" sqref="Q44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</row>
    <row r="2" spans="1:242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08" t="s">
        <v>1894</v>
      </c>
      <c r="B4" s="508"/>
      <c r="C4" s="508"/>
      <c r="D4" s="508"/>
      <c r="E4" s="508"/>
      <c r="F4" s="508"/>
      <c r="G4" s="508"/>
      <c r="H4" s="508"/>
      <c r="I4" s="508"/>
      <c r="J4" s="508"/>
      <c r="K4" s="508"/>
      <c r="L4" s="508"/>
      <c r="M4" s="508"/>
      <c r="N4" s="508"/>
      <c r="O4" s="508"/>
      <c r="P4" s="508"/>
      <c r="Q4" s="508"/>
      <c r="R4" s="508"/>
      <c r="S4" s="508"/>
      <c r="T4" s="508"/>
      <c r="U4" s="508"/>
    </row>
    <row r="5" spans="1:242" s="93" customFormat="1" ht="13.2" hidden="1">
      <c r="A5" s="9" t="s">
        <v>4</v>
      </c>
      <c r="B5" s="9" t="s">
        <v>5</v>
      </c>
      <c r="C5" s="532" t="s">
        <v>1447</v>
      </c>
      <c r="D5" s="532"/>
      <c r="E5" s="530" t="s">
        <v>469</v>
      </c>
      <c r="F5" s="533"/>
      <c r="G5" s="531"/>
      <c r="H5" s="546" t="s">
        <v>1895</v>
      </c>
      <c r="I5" s="612"/>
      <c r="J5" s="546" t="s">
        <v>1896</v>
      </c>
      <c r="K5" s="612"/>
      <c r="L5" s="548" t="s">
        <v>247</v>
      </c>
      <c r="M5" s="548"/>
      <c r="N5" s="9" t="s">
        <v>5</v>
      </c>
      <c r="O5" s="834" t="s">
        <v>245</v>
      </c>
      <c r="P5" s="835"/>
      <c r="Q5" s="96"/>
      <c r="R5" s="552" t="s">
        <v>263</v>
      </c>
      <c r="S5" s="534"/>
      <c r="T5" s="552" t="s">
        <v>243</v>
      </c>
      <c r="U5" s="534"/>
    </row>
    <row r="6" spans="1:242" hidden="1">
      <c r="A6" s="10" t="s">
        <v>13</v>
      </c>
      <c r="B6" s="10" t="s">
        <v>14</v>
      </c>
      <c r="C6" s="524" t="s">
        <v>473</v>
      </c>
      <c r="D6" s="549"/>
      <c r="E6" s="524" t="s">
        <v>474</v>
      </c>
      <c r="F6" s="525"/>
      <c r="G6" s="549"/>
      <c r="H6" s="503" t="s">
        <v>1452</v>
      </c>
      <c r="I6" s="504"/>
      <c r="J6" s="503" t="s">
        <v>959</v>
      </c>
      <c r="K6" s="504"/>
      <c r="L6" s="551" t="s">
        <v>252</v>
      </c>
      <c r="M6" s="551"/>
      <c r="N6" s="10" t="s">
        <v>14</v>
      </c>
      <c r="O6" s="832" t="s">
        <v>250</v>
      </c>
      <c r="P6" s="833"/>
      <c r="Q6" s="97"/>
      <c r="R6" s="534" t="s">
        <v>249</v>
      </c>
      <c r="S6" s="534"/>
      <c r="T6" s="534" t="s">
        <v>248</v>
      </c>
      <c r="U6" s="534"/>
    </row>
    <row r="7" spans="1:242" hidden="1">
      <c r="A7" s="14"/>
      <c r="B7" s="98"/>
      <c r="C7" s="524" t="s">
        <v>22</v>
      </c>
      <c r="D7" s="549"/>
      <c r="E7" s="524" t="s">
        <v>22</v>
      </c>
      <c r="F7" s="525"/>
      <c r="G7" s="549"/>
      <c r="H7" s="524" t="s">
        <v>22</v>
      </c>
      <c r="I7" s="549"/>
      <c r="J7" s="524" t="s">
        <v>22</v>
      </c>
      <c r="K7" s="549"/>
      <c r="L7" s="534" t="s">
        <v>22</v>
      </c>
      <c r="M7" s="534"/>
      <c r="N7" s="10"/>
      <c r="O7" s="832" t="s">
        <v>22</v>
      </c>
      <c r="P7" s="833"/>
      <c r="Q7" s="99"/>
      <c r="R7" s="544" t="s">
        <v>22</v>
      </c>
      <c r="S7" s="544"/>
      <c r="T7" s="544" t="s">
        <v>22</v>
      </c>
      <c r="U7" s="544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1897</v>
      </c>
      <c r="K8" s="17" t="s">
        <v>1898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1899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822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1900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30" t="s">
        <v>1901</v>
      </c>
      <c r="I10" s="831"/>
      <c r="J10" s="830" t="s">
        <v>1902</v>
      </c>
      <c r="K10" s="831"/>
      <c r="L10" s="23" t="s">
        <v>39</v>
      </c>
      <c r="M10" s="106" t="s">
        <v>39</v>
      </c>
      <c r="N10" s="111" t="s">
        <v>1903</v>
      </c>
      <c r="O10" s="827" t="s">
        <v>1904</v>
      </c>
      <c r="P10" s="828"/>
      <c r="Q10" s="113"/>
      <c r="R10" s="827" t="s">
        <v>1905</v>
      </c>
      <c r="S10" s="828"/>
      <c r="T10" s="827" t="s">
        <v>1906</v>
      </c>
      <c r="U10" s="828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1907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1908</v>
      </c>
      <c r="O11" s="827" t="s">
        <v>1909</v>
      </c>
      <c r="P11" s="828"/>
      <c r="Q11" s="113"/>
      <c r="R11" s="827" t="s">
        <v>1910</v>
      </c>
      <c r="S11" s="828"/>
      <c r="T11" s="827" t="s">
        <v>1911</v>
      </c>
      <c r="U11" s="828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1899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822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1912</v>
      </c>
      <c r="V12" s="108"/>
      <c r="W12" s="108"/>
      <c r="X12" s="108"/>
      <c r="Y12" s="108"/>
    </row>
    <row r="13" spans="1:242" s="94" customFormat="1" ht="14.1" hidden="1" customHeight="1">
      <c r="A13" s="102" t="s">
        <v>1816</v>
      </c>
      <c r="B13" s="103" t="s">
        <v>696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30" t="s">
        <v>1913</v>
      </c>
      <c r="I13" s="831"/>
      <c r="J13" s="830" t="s">
        <v>1914</v>
      </c>
      <c r="K13" s="831"/>
      <c r="L13" s="23" t="s">
        <v>39</v>
      </c>
      <c r="M13" s="106" t="s">
        <v>39</v>
      </c>
      <c r="N13" s="116" t="s">
        <v>697</v>
      </c>
      <c r="O13" s="112" t="s">
        <v>326</v>
      </c>
      <c r="P13" s="112" t="s">
        <v>913</v>
      </c>
      <c r="Q13" s="112"/>
      <c r="R13" s="519" t="s">
        <v>333</v>
      </c>
      <c r="S13" s="520"/>
      <c r="T13" s="117" t="s">
        <v>1915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699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700</v>
      </c>
      <c r="O14" s="827" t="s">
        <v>1916</v>
      </c>
      <c r="P14" s="828"/>
      <c r="Q14" s="113"/>
      <c r="R14" s="827" t="s">
        <v>1917</v>
      </c>
      <c r="S14" s="828"/>
      <c r="T14" s="720" t="s">
        <v>1637</v>
      </c>
      <c r="U14" s="722"/>
      <c r="V14" s="108"/>
      <c r="W14" s="108"/>
      <c r="X14" s="108"/>
      <c r="Y14" s="108"/>
    </row>
    <row r="15" spans="1:242">
      <c r="A15" s="508" t="s">
        <v>1918</v>
      </c>
      <c r="B15" s="508"/>
      <c r="C15" s="508"/>
      <c r="D15" s="508"/>
      <c r="E15" s="508"/>
      <c r="F15" s="508"/>
      <c r="G15" s="508"/>
      <c r="H15" s="508"/>
      <c r="I15" s="508"/>
      <c r="J15" s="508"/>
      <c r="K15" s="508"/>
      <c r="L15" s="508"/>
      <c r="M15" s="508"/>
      <c r="N15" s="508"/>
      <c r="O15" s="508"/>
      <c r="P15" s="508"/>
      <c r="Q15" s="508"/>
      <c r="R15" s="508"/>
      <c r="S15" s="508"/>
      <c r="T15" s="508"/>
      <c r="U15" s="508"/>
    </row>
    <row r="16" spans="1:242" s="93" customFormat="1" ht="13.2">
      <c r="A16" s="9" t="s">
        <v>4</v>
      </c>
      <c r="B16" s="9" t="s">
        <v>5</v>
      </c>
      <c r="C16" s="530" t="s">
        <v>400</v>
      </c>
      <c r="D16" s="533"/>
      <c r="E16" s="530" t="s">
        <v>401</v>
      </c>
      <c r="F16" s="533"/>
      <c r="G16" s="829" t="s">
        <v>1919</v>
      </c>
      <c r="H16" s="649"/>
      <c r="I16" s="546" t="s">
        <v>1895</v>
      </c>
      <c r="J16" s="612"/>
      <c r="K16" s="546" t="s">
        <v>1896</v>
      </c>
      <c r="L16" s="612"/>
      <c r="M16" s="9" t="s">
        <v>5</v>
      </c>
      <c r="N16" s="530" t="s">
        <v>400</v>
      </c>
      <c r="O16" s="533"/>
      <c r="P16" s="530" t="s">
        <v>401</v>
      </c>
      <c r="Q16" s="533"/>
      <c r="R16" s="552" t="s">
        <v>1920</v>
      </c>
      <c r="S16" s="534"/>
    </row>
    <row r="17" spans="1:25">
      <c r="A17" s="10" t="s">
        <v>13</v>
      </c>
      <c r="B17" s="10" t="s">
        <v>14</v>
      </c>
      <c r="C17" s="525" t="s">
        <v>16</v>
      </c>
      <c r="D17" s="525"/>
      <c r="E17" s="525" t="s">
        <v>248</v>
      </c>
      <c r="F17" s="525"/>
      <c r="G17" s="534" t="s">
        <v>249</v>
      </c>
      <c r="H17" s="534"/>
      <c r="I17" s="503" t="s">
        <v>1452</v>
      </c>
      <c r="J17" s="504"/>
      <c r="K17" s="503" t="s">
        <v>959</v>
      </c>
      <c r="L17" s="504"/>
      <c r="M17" s="10" t="s">
        <v>14</v>
      </c>
      <c r="N17" s="525" t="s">
        <v>16</v>
      </c>
      <c r="O17" s="525"/>
      <c r="P17" s="525" t="s">
        <v>248</v>
      </c>
      <c r="Q17" s="525"/>
      <c r="R17" s="534" t="s">
        <v>249</v>
      </c>
      <c r="S17" s="534"/>
    </row>
    <row r="18" spans="1:25">
      <c r="A18" s="14"/>
      <c r="B18" s="10"/>
      <c r="C18" s="523" t="s">
        <v>22</v>
      </c>
      <c r="D18" s="523"/>
      <c r="E18" s="523" t="s">
        <v>22</v>
      </c>
      <c r="F18" s="523"/>
      <c r="G18" s="534" t="s">
        <v>22</v>
      </c>
      <c r="H18" s="534"/>
      <c r="I18" s="524" t="s">
        <v>22</v>
      </c>
      <c r="J18" s="549"/>
      <c r="K18" s="524" t="s">
        <v>22</v>
      </c>
      <c r="L18" s="549"/>
      <c r="M18" s="10"/>
      <c r="N18" s="525" t="s">
        <v>22</v>
      </c>
      <c r="O18" s="525"/>
      <c r="P18" s="525" t="s">
        <v>22</v>
      </c>
      <c r="Q18" s="525"/>
      <c r="R18" s="534" t="s">
        <v>22</v>
      </c>
      <c r="S18" s="534"/>
    </row>
    <row r="19" spans="1:25">
      <c r="A19" s="10"/>
      <c r="B19" s="10"/>
      <c r="C19" s="471"/>
      <c r="D19" s="471"/>
      <c r="E19" s="471"/>
      <c r="F19" s="471"/>
      <c r="G19" s="418"/>
      <c r="H19" s="418"/>
      <c r="I19" s="15"/>
      <c r="J19" s="16"/>
      <c r="K19" s="17" t="s">
        <v>1897</v>
      </c>
      <c r="L19" s="17" t="s">
        <v>1898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746</v>
      </c>
      <c r="C20" s="390">
        <v>46196</v>
      </c>
      <c r="D20" s="197">
        <v>46196</v>
      </c>
      <c r="E20" s="390">
        <v>46197</v>
      </c>
      <c r="F20" s="472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25" t="s">
        <v>1921</v>
      </c>
      <c r="L20" s="826"/>
      <c r="M20" s="103" t="s">
        <v>747</v>
      </c>
      <c r="N20" s="574" t="s">
        <v>1922</v>
      </c>
      <c r="O20" s="576"/>
      <c r="P20" s="519" t="s">
        <v>1923</v>
      </c>
      <c r="Q20" s="520"/>
      <c r="R20" s="120" t="s">
        <v>1924</v>
      </c>
      <c r="S20" s="121" t="s">
        <v>1925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03" t="s">
        <v>305</v>
      </c>
      <c r="B21" s="103" t="s">
        <v>736</v>
      </c>
      <c r="C21" s="823" t="s">
        <v>1926</v>
      </c>
      <c r="D21" s="823"/>
      <c r="E21" s="823" t="s">
        <v>1927</v>
      </c>
      <c r="F21" s="495"/>
      <c r="G21" s="823" t="s">
        <v>1928</v>
      </c>
      <c r="H21" s="823"/>
      <c r="I21" s="124" t="s">
        <v>1929</v>
      </c>
      <c r="J21" s="125" t="s">
        <v>1930</v>
      </c>
      <c r="K21" s="825" t="s">
        <v>1931</v>
      </c>
      <c r="L21" s="826"/>
      <c r="M21" s="103" t="s">
        <v>737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7" t="s">
        <v>318</v>
      </c>
      <c r="B22" s="127" t="s">
        <v>744</v>
      </c>
      <c r="C22" s="823" t="s">
        <v>1932</v>
      </c>
      <c r="D22" s="823"/>
      <c r="E22" s="823" t="s">
        <v>1933</v>
      </c>
      <c r="F22" s="495"/>
      <c r="G22" s="823" t="s">
        <v>1934</v>
      </c>
      <c r="H22" s="823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745</v>
      </c>
      <c r="N22" s="54" t="s">
        <v>39</v>
      </c>
      <c r="O22" s="54" t="s">
        <v>39</v>
      </c>
      <c r="P22" s="495" t="s">
        <v>1935</v>
      </c>
      <c r="Q22" s="496"/>
      <c r="R22" s="495" t="s">
        <v>1936</v>
      </c>
      <c r="S22" s="496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2145</v>
      </c>
      <c r="B23" s="103" t="s">
        <v>748</v>
      </c>
      <c r="C23" s="737" t="s">
        <v>1922</v>
      </c>
      <c r="D23" s="737"/>
      <c r="E23" s="588" t="s">
        <v>1923</v>
      </c>
      <c r="F23" s="519"/>
      <c r="G23" s="120" t="s">
        <v>1924</v>
      </c>
      <c r="H23" s="121" t="s">
        <v>1925</v>
      </c>
      <c r="I23" s="124" t="s">
        <v>2227</v>
      </c>
      <c r="J23" s="124" t="s">
        <v>2248</v>
      </c>
      <c r="K23" s="574" t="s">
        <v>1937</v>
      </c>
      <c r="L23" s="576"/>
      <c r="M23" s="103" t="s">
        <v>749</v>
      </c>
      <c r="N23" s="54" t="s">
        <v>39</v>
      </c>
      <c r="O23" s="89" t="s">
        <v>1938</v>
      </c>
      <c r="P23" s="120">
        <v>46248</v>
      </c>
      <c r="Q23" s="120">
        <v>46248</v>
      </c>
      <c r="R23" s="121" t="s">
        <v>2030</v>
      </c>
      <c r="S23" s="354" t="s">
        <v>2144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2174</v>
      </c>
      <c r="B24" s="103" t="s">
        <v>738</v>
      </c>
      <c r="C24" s="104">
        <v>46224</v>
      </c>
      <c r="D24" s="67">
        <f>C24</f>
        <v>46224</v>
      </c>
      <c r="E24" s="120">
        <f>D24+1</f>
        <v>46225</v>
      </c>
      <c r="F24" s="470">
        <f>E24</f>
        <v>46225</v>
      </c>
      <c r="G24" s="120">
        <f>F24+1</f>
        <v>46226</v>
      </c>
      <c r="H24" s="120">
        <f>G24</f>
        <v>46226</v>
      </c>
      <c r="I24" s="124" t="s">
        <v>1939</v>
      </c>
      <c r="J24" s="67">
        <v>46233</v>
      </c>
      <c r="K24" s="574" t="s">
        <v>1937</v>
      </c>
      <c r="L24" s="576"/>
      <c r="M24" s="103" t="s">
        <v>739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1940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7" t="s">
        <v>2175</v>
      </c>
      <c r="B25" s="127" t="s">
        <v>746</v>
      </c>
      <c r="C25" s="89" t="s">
        <v>39</v>
      </c>
      <c r="D25" s="89" t="s">
        <v>39</v>
      </c>
      <c r="E25" s="823" t="s">
        <v>1935</v>
      </c>
      <c r="F25" s="495"/>
      <c r="G25" s="823" t="s">
        <v>1936</v>
      </c>
      <c r="H25" s="823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747</v>
      </c>
      <c r="N25" s="54" t="s">
        <v>39</v>
      </c>
      <c r="O25" s="54" t="s">
        <v>39</v>
      </c>
      <c r="P25" s="495" t="s">
        <v>2190</v>
      </c>
      <c r="Q25" s="496"/>
      <c r="R25" s="439" t="s">
        <v>2154</v>
      </c>
      <c r="S25" s="439" t="s">
        <v>2192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2145</v>
      </c>
      <c r="B26" s="103" t="s">
        <v>750</v>
      </c>
      <c r="C26" s="89" t="s">
        <v>2246</v>
      </c>
      <c r="D26" s="89" t="s">
        <v>1938</v>
      </c>
      <c r="E26" s="120">
        <v>46248</v>
      </c>
      <c r="F26" s="470">
        <v>46248</v>
      </c>
      <c r="G26" s="121" t="s">
        <v>2030</v>
      </c>
      <c r="H26" s="354" t="s">
        <v>2144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751</v>
      </c>
      <c r="N26" s="104">
        <v>46261</v>
      </c>
      <c r="O26" s="89" t="s">
        <v>2284</v>
      </c>
      <c r="P26" s="54" t="s">
        <v>39</v>
      </c>
      <c r="Q26" s="54" t="s">
        <v>39</v>
      </c>
      <c r="R26" s="574" t="s">
        <v>2251</v>
      </c>
      <c r="S26" s="576"/>
      <c r="T26" s="122" t="s">
        <v>2153</v>
      </c>
      <c r="U26" s="122"/>
      <c r="V26" s="108"/>
      <c r="W26" s="108"/>
      <c r="X26" s="108"/>
      <c r="Y26" s="108"/>
    </row>
    <row r="27" spans="1:25" s="94" customFormat="1" ht="14.1" hidden="1" customHeight="1">
      <c r="A27" s="127" t="s">
        <v>2175</v>
      </c>
      <c r="B27" s="127" t="s">
        <v>748</v>
      </c>
      <c r="C27" s="89" t="s">
        <v>39</v>
      </c>
      <c r="D27" s="89" t="s">
        <v>39</v>
      </c>
      <c r="E27" s="823" t="s">
        <v>2190</v>
      </c>
      <c r="F27" s="495"/>
      <c r="G27" s="439" t="s">
        <v>2154</v>
      </c>
      <c r="H27" s="439" t="s">
        <v>2192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749</v>
      </c>
      <c r="N27" s="54" t="s">
        <v>39</v>
      </c>
      <c r="O27" s="54" t="s">
        <v>39</v>
      </c>
      <c r="P27" s="495" t="s">
        <v>2271</v>
      </c>
      <c r="Q27" s="496"/>
      <c r="R27" s="495" t="s">
        <v>2189</v>
      </c>
      <c r="S27" s="496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2151</v>
      </c>
      <c r="B28" s="103" t="s">
        <v>2152</v>
      </c>
      <c r="C28" s="89" t="s">
        <v>39</v>
      </c>
      <c r="D28" s="89" t="s">
        <v>39</v>
      </c>
      <c r="E28" s="823" t="s">
        <v>2190</v>
      </c>
      <c r="F28" s="495"/>
      <c r="G28" s="823" t="s">
        <v>2155</v>
      </c>
      <c r="H28" s="823"/>
      <c r="I28" s="124" t="s">
        <v>2249</v>
      </c>
      <c r="J28" s="124" t="s">
        <v>2227</v>
      </c>
      <c r="K28" s="23" t="s">
        <v>39</v>
      </c>
      <c r="L28" s="23" t="s">
        <v>39</v>
      </c>
      <c r="M28" s="103" t="s">
        <v>753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2475</v>
      </c>
      <c r="T28" s="122"/>
      <c r="U28" s="122"/>
      <c r="V28" s="108"/>
      <c r="W28" s="108"/>
      <c r="X28" s="108"/>
      <c r="Y28" s="108"/>
    </row>
    <row r="29" spans="1:25" s="94" customFormat="1" ht="14.1" hidden="1" customHeight="1">
      <c r="A29" s="127" t="s">
        <v>318</v>
      </c>
      <c r="B29" s="127" t="s">
        <v>2114</v>
      </c>
      <c r="C29" s="89" t="s">
        <v>39</v>
      </c>
      <c r="D29" s="89" t="s">
        <v>39</v>
      </c>
      <c r="E29" s="823" t="s">
        <v>2271</v>
      </c>
      <c r="F29" s="495"/>
      <c r="G29" s="823" t="s">
        <v>2189</v>
      </c>
      <c r="H29" s="823"/>
      <c r="I29" s="106" t="s">
        <v>2273</v>
      </c>
      <c r="J29" s="124" t="s">
        <v>2272</v>
      </c>
      <c r="K29" s="23" t="s">
        <v>39</v>
      </c>
      <c r="L29" s="23" t="s">
        <v>39</v>
      </c>
      <c r="M29" s="127" t="s">
        <v>2115</v>
      </c>
      <c r="N29" s="54" t="s">
        <v>39</v>
      </c>
      <c r="O29" s="54" t="s">
        <v>39</v>
      </c>
      <c r="P29" s="495" t="s">
        <v>2401</v>
      </c>
      <c r="Q29" s="496"/>
      <c r="R29" s="495" t="s">
        <v>2400</v>
      </c>
      <c r="S29" s="496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2151</v>
      </c>
      <c r="B30" s="103" t="s">
        <v>2082</v>
      </c>
      <c r="C30" s="89" t="s">
        <v>39</v>
      </c>
      <c r="D30" s="89" t="s">
        <v>39</v>
      </c>
      <c r="E30" s="74">
        <v>46299</v>
      </c>
      <c r="F30" s="469">
        <v>46299</v>
      </c>
      <c r="G30" s="74">
        <v>46300</v>
      </c>
      <c r="H30" s="74" t="s">
        <v>2475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2083</v>
      </c>
      <c r="N30" s="54" t="s">
        <v>39</v>
      </c>
      <c r="O30" s="54" t="s">
        <v>39</v>
      </c>
      <c r="P30" s="495" t="s">
        <v>2476</v>
      </c>
      <c r="Q30" s="496"/>
      <c r="R30" s="495" t="s">
        <v>2477</v>
      </c>
      <c r="S30" s="496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7" t="s">
        <v>2175</v>
      </c>
      <c r="B31" s="127" t="s">
        <v>2321</v>
      </c>
      <c r="C31" s="89" t="s">
        <v>39</v>
      </c>
      <c r="D31" s="89" t="s">
        <v>39</v>
      </c>
      <c r="E31" s="823" t="s">
        <v>2399</v>
      </c>
      <c r="F31" s="823"/>
      <c r="G31" s="823" t="s">
        <v>2400</v>
      </c>
      <c r="H31" s="823"/>
      <c r="I31" s="106" t="s">
        <v>2490</v>
      </c>
      <c r="J31" s="124" t="s">
        <v>2491</v>
      </c>
      <c r="K31" s="23" t="s">
        <v>39</v>
      </c>
      <c r="L31" s="23" t="s">
        <v>39</v>
      </c>
      <c r="M31" s="127" t="s">
        <v>2322</v>
      </c>
      <c r="N31" s="54" t="s">
        <v>39</v>
      </c>
      <c r="O31" s="54" t="s">
        <v>39</v>
      </c>
      <c r="P31" s="495" t="s">
        <v>2402</v>
      </c>
      <c r="Q31" s="496"/>
      <c r="R31" s="495" t="s">
        <v>2403</v>
      </c>
      <c r="S31" s="496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2151</v>
      </c>
      <c r="B32" s="103" t="s">
        <v>2080</v>
      </c>
      <c r="C32" s="89" t="s">
        <v>39</v>
      </c>
      <c r="D32" s="89" t="s">
        <v>39</v>
      </c>
      <c r="E32" s="823" t="s">
        <v>2476</v>
      </c>
      <c r="F32" s="823"/>
      <c r="G32" s="823" t="s">
        <v>2477</v>
      </c>
      <c r="H32" s="823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2081</v>
      </c>
      <c r="N32" s="54" t="s">
        <v>39</v>
      </c>
      <c r="O32" s="54" t="s">
        <v>39</v>
      </c>
      <c r="P32" s="495" t="s">
        <v>2693</v>
      </c>
      <c r="Q32" s="496"/>
      <c r="R32" s="495" t="s">
        <v>2241</v>
      </c>
      <c r="S32" s="496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7" t="s">
        <v>318</v>
      </c>
      <c r="B33" s="127" t="s">
        <v>2082</v>
      </c>
      <c r="C33" s="89" t="s">
        <v>39</v>
      </c>
      <c r="D33" s="89" t="s">
        <v>39</v>
      </c>
      <c r="E33" s="823" t="s">
        <v>2402</v>
      </c>
      <c r="F33" s="823"/>
      <c r="G33" s="495" t="s">
        <v>2403</v>
      </c>
      <c r="H33" s="496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2083</v>
      </c>
      <c r="N33" s="54" t="s">
        <v>39</v>
      </c>
      <c r="O33" s="54" t="s">
        <v>39</v>
      </c>
      <c r="P33" s="495" t="s">
        <v>2719</v>
      </c>
      <c r="Q33" s="496"/>
      <c r="R33" s="495" t="s">
        <v>2706</v>
      </c>
      <c r="S33" s="496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2151</v>
      </c>
      <c r="B34" s="103" t="s">
        <v>2338</v>
      </c>
      <c r="C34" s="89" t="s">
        <v>39</v>
      </c>
      <c r="D34" s="89" t="s">
        <v>39</v>
      </c>
      <c r="E34" s="823" t="s">
        <v>2693</v>
      </c>
      <c r="F34" s="823"/>
      <c r="G34" s="495" t="s">
        <v>2241</v>
      </c>
      <c r="H34" s="496"/>
      <c r="I34" s="23" t="s">
        <v>2715</v>
      </c>
      <c r="J34" s="124" t="s">
        <v>2716</v>
      </c>
      <c r="K34" s="54" t="s">
        <v>39</v>
      </c>
      <c r="L34" s="54" t="s">
        <v>39</v>
      </c>
      <c r="M34" s="103" t="s">
        <v>2339</v>
      </c>
      <c r="N34" s="54" t="s">
        <v>39</v>
      </c>
      <c r="O34" s="54" t="s">
        <v>39</v>
      </c>
      <c r="P34" s="495" t="s">
        <v>2694</v>
      </c>
      <c r="Q34" s="496"/>
      <c r="R34" s="495" t="s">
        <v>2478</v>
      </c>
      <c r="S34" s="496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2080</v>
      </c>
      <c r="C35" s="89" t="s">
        <v>39</v>
      </c>
      <c r="D35" s="89" t="s">
        <v>39</v>
      </c>
      <c r="E35" s="823" t="s">
        <v>2719</v>
      </c>
      <c r="F35" s="823"/>
      <c r="G35" s="823" t="s">
        <v>2740</v>
      </c>
      <c r="H35" s="823"/>
      <c r="I35" s="23" t="s">
        <v>2717</v>
      </c>
      <c r="J35" s="124" t="s">
        <v>2718</v>
      </c>
      <c r="K35" s="23" t="s">
        <v>39</v>
      </c>
      <c r="L35" s="23" t="s">
        <v>39</v>
      </c>
      <c r="M35" s="127" t="s">
        <v>2081</v>
      </c>
      <c r="N35" s="54" t="s">
        <v>39</v>
      </c>
      <c r="O35" s="54" t="s">
        <v>39</v>
      </c>
      <c r="P35" s="495" t="s">
        <v>2695</v>
      </c>
      <c r="Q35" s="496"/>
      <c r="R35" s="495" t="s">
        <v>2404</v>
      </c>
      <c r="S35" s="496"/>
      <c r="T35" s="122"/>
      <c r="U35" s="122"/>
      <c r="V35" s="108"/>
      <c r="W35" s="108"/>
      <c r="X35" s="108"/>
      <c r="Y35" s="108"/>
    </row>
    <row r="36" spans="1:25" s="94" customFormat="1" ht="14.1" customHeight="1">
      <c r="A36" s="103" t="s">
        <v>2151</v>
      </c>
      <c r="B36" s="103" t="s">
        <v>2344</v>
      </c>
      <c r="C36" s="89" t="s">
        <v>39</v>
      </c>
      <c r="D36" s="89" t="s">
        <v>39</v>
      </c>
      <c r="E36" s="823" t="s">
        <v>2694</v>
      </c>
      <c r="F36" s="823"/>
      <c r="G36" s="495" t="s">
        <v>2478</v>
      </c>
      <c r="H36" s="496"/>
      <c r="I36" s="104">
        <v>46348</v>
      </c>
      <c r="J36" s="104">
        <v>46349</v>
      </c>
      <c r="K36" s="54" t="s">
        <v>39</v>
      </c>
      <c r="L36" s="54" t="s">
        <v>39</v>
      </c>
      <c r="M36" s="103" t="s">
        <v>2345</v>
      </c>
      <c r="N36" s="54" t="s">
        <v>39</v>
      </c>
      <c r="O36" s="54" t="s">
        <v>39</v>
      </c>
      <c r="P36" s="495" t="s">
        <v>2698</v>
      </c>
      <c r="Q36" s="496"/>
      <c r="R36" s="495" t="s">
        <v>2610</v>
      </c>
      <c r="S36" s="496"/>
      <c r="T36" s="122"/>
      <c r="U36" s="122"/>
      <c r="V36" s="108"/>
      <c r="W36" s="108"/>
      <c r="X36" s="108"/>
      <c r="Y36" s="108"/>
    </row>
    <row r="37" spans="1:25" s="94" customFormat="1" ht="14.1" customHeight="1">
      <c r="A37" s="126" t="s">
        <v>318</v>
      </c>
      <c r="B37" s="127" t="s">
        <v>2338</v>
      </c>
      <c r="C37" s="89" t="s">
        <v>39</v>
      </c>
      <c r="D37" s="89" t="s">
        <v>39</v>
      </c>
      <c r="E37" s="823" t="s">
        <v>2695</v>
      </c>
      <c r="F37" s="823"/>
      <c r="G37" s="495" t="s">
        <v>2404</v>
      </c>
      <c r="H37" s="496"/>
      <c r="I37" s="104">
        <v>46351</v>
      </c>
      <c r="J37" s="104">
        <v>46352</v>
      </c>
      <c r="K37" s="23" t="s">
        <v>39</v>
      </c>
      <c r="L37" s="23" t="s">
        <v>39</v>
      </c>
      <c r="M37" s="127" t="s">
        <v>2339</v>
      </c>
      <c r="N37" s="54" t="s">
        <v>39</v>
      </c>
      <c r="O37" s="54" t="s">
        <v>39</v>
      </c>
      <c r="P37" s="495" t="s">
        <v>2609</v>
      </c>
      <c r="Q37" s="496"/>
      <c r="R37" s="495" t="s">
        <v>2611</v>
      </c>
      <c r="S37" s="496"/>
      <c r="T37" s="122"/>
      <c r="U37" s="122"/>
      <c r="V37" s="108"/>
      <c r="W37" s="108"/>
      <c r="X37" s="108"/>
      <c r="Y37" s="108"/>
    </row>
    <row r="38" spans="1:25" s="94" customFormat="1" ht="14.1" customHeight="1">
      <c r="A38" s="103" t="s">
        <v>2151</v>
      </c>
      <c r="B38" s="103" t="s">
        <v>2102</v>
      </c>
      <c r="C38" s="54" t="s">
        <v>39</v>
      </c>
      <c r="D38" s="54" t="s">
        <v>39</v>
      </c>
      <c r="E38" s="495" t="s">
        <v>2698</v>
      </c>
      <c r="F38" s="496"/>
      <c r="G38" s="495" t="s">
        <v>2610</v>
      </c>
      <c r="H38" s="496"/>
      <c r="I38" s="104">
        <v>46362</v>
      </c>
      <c r="J38" s="104">
        <v>46363</v>
      </c>
      <c r="K38" s="54" t="s">
        <v>39</v>
      </c>
      <c r="L38" s="54" t="s">
        <v>39</v>
      </c>
      <c r="M38" s="103" t="s">
        <v>2103</v>
      </c>
      <c r="N38" s="54" t="s">
        <v>39</v>
      </c>
      <c r="O38" s="54" t="s">
        <v>39</v>
      </c>
      <c r="P38" s="495" t="s">
        <v>2612</v>
      </c>
      <c r="Q38" s="496"/>
      <c r="R38" s="495" t="s">
        <v>2613</v>
      </c>
      <c r="S38" s="496"/>
      <c r="T38" s="122"/>
      <c r="U38" s="122"/>
      <c r="V38" s="108"/>
      <c r="W38" s="108"/>
      <c r="X38" s="108"/>
      <c r="Y38" s="108"/>
    </row>
    <row r="39" spans="1:25" s="94" customFormat="1" ht="14.1" customHeight="1">
      <c r="A39" s="126" t="s">
        <v>318</v>
      </c>
      <c r="B39" s="127" t="s">
        <v>2344</v>
      </c>
      <c r="C39" s="54" t="s">
        <v>39</v>
      </c>
      <c r="D39" s="54" t="s">
        <v>39</v>
      </c>
      <c r="E39" s="495" t="s">
        <v>2609</v>
      </c>
      <c r="F39" s="496"/>
      <c r="G39" s="495" t="s">
        <v>2611</v>
      </c>
      <c r="H39" s="496"/>
      <c r="I39" s="104">
        <v>46365</v>
      </c>
      <c r="J39" s="104">
        <v>46366</v>
      </c>
      <c r="K39" s="23" t="s">
        <v>39</v>
      </c>
      <c r="L39" s="23" t="s">
        <v>39</v>
      </c>
      <c r="M39" s="127" t="s">
        <v>2345</v>
      </c>
      <c r="N39" s="54" t="s">
        <v>39</v>
      </c>
      <c r="O39" s="54" t="s">
        <v>39</v>
      </c>
      <c r="P39" s="495" t="s">
        <v>2614</v>
      </c>
      <c r="Q39" s="496"/>
      <c r="R39" s="495" t="s">
        <v>2615</v>
      </c>
      <c r="S39" s="496"/>
      <c r="T39" s="122"/>
      <c r="U39" s="122"/>
      <c r="V39" s="108"/>
      <c r="W39" s="108"/>
      <c r="X39" s="108"/>
      <c r="Y39" s="108"/>
    </row>
    <row r="40" spans="1:25" ht="15" customHeight="1"/>
    <row r="41" spans="1:25" ht="15" customHeight="1">
      <c r="A41" s="129" t="s">
        <v>160</v>
      </c>
      <c r="B41" s="517" t="s">
        <v>1941</v>
      </c>
      <c r="C41" s="517"/>
      <c r="D41" s="517"/>
      <c r="E41" s="517"/>
      <c r="F41" s="517"/>
      <c r="G41" s="517"/>
      <c r="H41" s="517"/>
      <c r="I41" s="517"/>
      <c r="J41" s="517"/>
      <c r="K41" s="517"/>
      <c r="L41" s="517"/>
      <c r="M41" s="517"/>
    </row>
    <row r="42" spans="1:25" ht="16.5" hidden="1" customHeight="1">
      <c r="A42" s="32" t="s">
        <v>577</v>
      </c>
      <c r="B42" s="824" t="s">
        <v>1785</v>
      </c>
      <c r="C42" s="824"/>
      <c r="D42" s="824"/>
      <c r="E42" s="824"/>
      <c r="F42" s="824"/>
      <c r="G42" s="824"/>
      <c r="H42" s="824"/>
      <c r="I42" s="824"/>
      <c r="J42" s="824"/>
      <c r="K42" s="824"/>
      <c r="L42" s="824"/>
      <c r="M42" s="824"/>
    </row>
    <row r="43" spans="1:25" ht="15" hidden="1" customHeight="1">
      <c r="A43" s="32" t="s">
        <v>574</v>
      </c>
      <c r="B43" s="518" t="s">
        <v>1942</v>
      </c>
      <c r="C43" s="518"/>
      <c r="D43" s="518"/>
      <c r="E43" s="518"/>
      <c r="F43" s="518"/>
      <c r="G43" s="518"/>
      <c r="H43" s="518"/>
      <c r="I43" s="518"/>
      <c r="J43" s="518"/>
      <c r="K43" s="518"/>
      <c r="L43" s="518"/>
      <c r="M43" s="518"/>
    </row>
    <row r="44" spans="1:25" ht="15" customHeight="1">
      <c r="A44" s="130" t="s">
        <v>1943</v>
      </c>
      <c r="B44" s="518" t="s">
        <v>396</v>
      </c>
      <c r="C44" s="518"/>
      <c r="D44" s="518"/>
      <c r="E44" s="518"/>
      <c r="F44" s="518"/>
      <c r="G44" s="518"/>
      <c r="H44" s="518"/>
      <c r="I44" s="518"/>
      <c r="J44" s="518"/>
      <c r="K44" s="518"/>
      <c r="L44" s="518"/>
      <c r="M44" s="518"/>
    </row>
    <row r="45" spans="1:25" hidden="1">
      <c r="A45" s="130" t="s">
        <v>397</v>
      </c>
      <c r="B45" s="518" t="s">
        <v>396</v>
      </c>
      <c r="C45" s="518"/>
      <c r="D45" s="518"/>
      <c r="E45" s="518"/>
      <c r="F45" s="518"/>
      <c r="G45" s="518"/>
      <c r="H45" s="518"/>
      <c r="I45" s="518"/>
      <c r="J45" s="518"/>
      <c r="K45" s="518"/>
      <c r="L45" s="518"/>
      <c r="M45" s="518"/>
    </row>
    <row r="46" spans="1:25" hidden="1">
      <c r="A46" s="130" t="s">
        <v>388</v>
      </c>
      <c r="B46" s="518" t="s">
        <v>396</v>
      </c>
      <c r="C46" s="518"/>
      <c r="D46" s="518"/>
      <c r="E46" s="518"/>
      <c r="F46" s="518"/>
      <c r="G46" s="518"/>
      <c r="H46" s="518"/>
      <c r="I46" s="518"/>
      <c r="J46" s="518"/>
      <c r="K46" s="518"/>
      <c r="L46" s="518"/>
      <c r="M46" s="518"/>
    </row>
    <row r="47" spans="1:25" hidden="1">
      <c r="A47" s="130" t="s">
        <v>386</v>
      </c>
      <c r="B47" s="518" t="s">
        <v>396</v>
      </c>
      <c r="C47" s="518"/>
      <c r="D47" s="518"/>
      <c r="E47" s="518"/>
      <c r="F47" s="518"/>
      <c r="G47" s="518"/>
      <c r="H47" s="518"/>
      <c r="I47" s="518"/>
      <c r="J47" s="518"/>
      <c r="K47" s="518"/>
      <c r="L47" s="518"/>
      <c r="M47" s="518"/>
    </row>
    <row r="48" spans="1:25">
      <c r="A48" s="130" t="s">
        <v>164</v>
      </c>
      <c r="B48" s="518" t="s">
        <v>258</v>
      </c>
      <c r="C48" s="518"/>
      <c r="D48" s="518"/>
      <c r="E48" s="518"/>
      <c r="F48" s="518"/>
      <c r="G48" s="518"/>
      <c r="H48" s="518"/>
      <c r="I48" s="518"/>
      <c r="J48" s="518"/>
      <c r="K48" s="518"/>
      <c r="L48" s="518"/>
      <c r="M48" s="518"/>
    </row>
    <row r="49" spans="1:13">
      <c r="A49" s="130" t="s">
        <v>383</v>
      </c>
      <c r="B49" s="518" t="s">
        <v>707</v>
      </c>
      <c r="C49" s="518"/>
      <c r="D49" s="518"/>
      <c r="E49" s="518"/>
      <c r="F49" s="518"/>
      <c r="G49" s="518"/>
      <c r="H49" s="518"/>
      <c r="I49" s="518"/>
      <c r="J49" s="518"/>
      <c r="K49" s="518"/>
      <c r="L49" s="518"/>
      <c r="M49" s="518"/>
    </row>
    <row r="50" spans="1:13">
      <c r="A50" s="130" t="s">
        <v>381</v>
      </c>
      <c r="B50" s="518" t="s">
        <v>1663</v>
      </c>
      <c r="C50" s="518"/>
      <c r="D50" s="518"/>
      <c r="E50" s="518"/>
      <c r="F50" s="518"/>
      <c r="G50" s="518"/>
      <c r="H50" s="518"/>
      <c r="I50" s="518"/>
      <c r="J50" s="518"/>
      <c r="K50" s="518"/>
      <c r="L50" s="518"/>
      <c r="M50" s="518"/>
    </row>
    <row r="51" spans="1:13">
      <c r="A51" s="130" t="s">
        <v>672</v>
      </c>
      <c r="B51" s="518" t="s">
        <v>1684</v>
      </c>
      <c r="C51" s="518"/>
      <c r="D51" s="518"/>
      <c r="E51" s="518"/>
      <c r="F51" s="518"/>
      <c r="G51" s="518"/>
      <c r="H51" s="518"/>
      <c r="I51" s="518"/>
      <c r="J51" s="518"/>
      <c r="K51" s="518"/>
      <c r="L51" s="518"/>
      <c r="M51" s="518"/>
    </row>
    <row r="54" spans="1:13">
      <c r="J54" s="443"/>
    </row>
  </sheetData>
  <mergeCells count="144">
    <mergeCell ref="P39:Q39"/>
    <mergeCell ref="R39:S39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P27:Q27"/>
    <mergeCell ref="R27:S27"/>
    <mergeCell ref="B41:M41"/>
    <mergeCell ref="B42:M42"/>
    <mergeCell ref="B43:M43"/>
    <mergeCell ref="B44:M44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B45:M45"/>
    <mergeCell ref="B46:M46"/>
    <mergeCell ref="B47:M47"/>
    <mergeCell ref="B48:M48"/>
    <mergeCell ref="B49:M49"/>
    <mergeCell ref="B50:M50"/>
    <mergeCell ref="B51:M51"/>
    <mergeCell ref="E27:F27"/>
    <mergeCell ref="E28:F28"/>
    <mergeCell ref="G28:H28"/>
    <mergeCell ref="G31:H31"/>
    <mergeCell ref="E34:F34"/>
    <mergeCell ref="G34:H34"/>
    <mergeCell ref="E35:F35"/>
    <mergeCell ref="G35:H35"/>
    <mergeCell ref="E36:F36"/>
    <mergeCell ref="G36:H36"/>
    <mergeCell ref="E39:F39"/>
    <mergeCell ref="G39:H39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62"/>
  <sheetViews>
    <sheetView workbookViewId="0">
      <selection activeCell="Q53" sqref="Q53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5" width="7.59765625" style="33" customWidth="1"/>
    <col min="16" max="16" width="9.09765625" style="33" bestFit="1" customWidth="1"/>
    <col min="17" max="17" width="9" style="33" bestFit="1" customWidth="1"/>
    <col min="18" max="19" width="8.59765625" style="33" customWidth="1"/>
    <col min="20" max="16384" width="9" style="33"/>
  </cols>
  <sheetData>
    <row r="1" spans="1:253" ht="51" customHeight="1">
      <c r="B1" s="753" t="s">
        <v>0</v>
      </c>
      <c r="C1" s="753"/>
      <c r="D1" s="753"/>
      <c r="E1" s="753"/>
      <c r="F1" s="753"/>
      <c r="G1" s="753"/>
      <c r="H1" s="753"/>
      <c r="I1" s="753"/>
      <c r="J1" s="753"/>
      <c r="K1" s="753"/>
      <c r="L1" s="753"/>
      <c r="M1" s="753"/>
      <c r="N1" s="753"/>
      <c r="O1" s="753"/>
      <c r="P1" s="753"/>
      <c r="Q1" s="753"/>
      <c r="R1" s="34"/>
      <c r="S1" s="34"/>
    </row>
    <row r="2" spans="1:253" ht="17.100000000000001" customHeight="1">
      <c r="B2" s="754" t="s">
        <v>1</v>
      </c>
      <c r="C2" s="754"/>
      <c r="D2" s="754"/>
      <c r="E2" s="754"/>
      <c r="F2" s="754"/>
      <c r="G2" s="754"/>
      <c r="H2" s="754"/>
      <c r="I2" s="754"/>
      <c r="J2" s="754"/>
      <c r="K2" s="754"/>
      <c r="L2" s="754"/>
      <c r="M2" s="754"/>
      <c r="N2" s="754"/>
      <c r="O2" s="754"/>
      <c r="P2" s="754"/>
      <c r="Q2" s="754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49" t="s">
        <v>1992</v>
      </c>
      <c r="B4" s="849"/>
      <c r="C4" s="849"/>
      <c r="D4" s="849"/>
      <c r="E4" s="849"/>
      <c r="F4" s="849"/>
      <c r="G4" s="849"/>
      <c r="H4" s="849"/>
      <c r="I4" s="849"/>
      <c r="J4" s="849"/>
      <c r="K4" s="849"/>
      <c r="L4" s="849"/>
      <c r="M4" s="849"/>
      <c r="N4" s="849"/>
      <c r="O4" s="849"/>
      <c r="P4" s="849"/>
      <c r="Q4" s="849"/>
    </row>
    <row r="5" spans="1:253">
      <c r="A5" s="39" t="s">
        <v>665</v>
      </c>
      <c r="B5" s="39" t="s">
        <v>666</v>
      </c>
      <c r="C5" s="850" t="s">
        <v>1203</v>
      </c>
      <c r="D5" s="851"/>
      <c r="E5" s="852" t="s">
        <v>1671</v>
      </c>
      <c r="F5" s="853"/>
      <c r="G5" s="852" t="s">
        <v>1993</v>
      </c>
      <c r="H5" s="853"/>
      <c r="I5" s="852" t="s">
        <v>589</v>
      </c>
      <c r="J5" s="853"/>
      <c r="K5" s="852" t="s">
        <v>1994</v>
      </c>
      <c r="L5" s="853"/>
      <c r="M5" s="852" t="s">
        <v>1993</v>
      </c>
      <c r="N5" s="853"/>
      <c r="O5" s="39" t="s">
        <v>666</v>
      </c>
      <c r="P5" s="850" t="s">
        <v>1203</v>
      </c>
      <c r="Q5" s="851"/>
    </row>
    <row r="6" spans="1:253">
      <c r="A6" s="40" t="s">
        <v>13</v>
      </c>
      <c r="B6" s="40" t="s">
        <v>14</v>
      </c>
      <c r="C6" s="847" t="s">
        <v>474</v>
      </c>
      <c r="D6" s="848"/>
      <c r="E6" s="847" t="s">
        <v>473</v>
      </c>
      <c r="F6" s="848"/>
      <c r="G6" s="846" t="s">
        <v>594</v>
      </c>
      <c r="H6" s="846"/>
      <c r="I6" s="846" t="s">
        <v>593</v>
      </c>
      <c r="J6" s="846"/>
      <c r="K6" s="846" t="s">
        <v>1995</v>
      </c>
      <c r="L6" s="846"/>
      <c r="M6" s="846" t="s">
        <v>594</v>
      </c>
      <c r="N6" s="846"/>
      <c r="O6" s="40" t="s">
        <v>14</v>
      </c>
      <c r="P6" s="847" t="s">
        <v>474</v>
      </c>
      <c r="Q6" s="848"/>
    </row>
    <row r="7" spans="1:253">
      <c r="A7" s="40"/>
      <c r="B7" s="40"/>
      <c r="C7" s="847" t="s">
        <v>673</v>
      </c>
      <c r="D7" s="848"/>
      <c r="E7" s="847" t="s">
        <v>773</v>
      </c>
      <c r="F7" s="848"/>
      <c r="G7" s="847" t="s">
        <v>847</v>
      </c>
      <c r="H7" s="848"/>
      <c r="I7" s="847" t="s">
        <v>673</v>
      </c>
      <c r="J7" s="848"/>
      <c r="K7" s="847" t="s">
        <v>773</v>
      </c>
      <c r="L7" s="848"/>
      <c r="M7" s="847" t="s">
        <v>845</v>
      </c>
      <c r="N7" s="848"/>
      <c r="O7" s="40"/>
      <c r="P7" s="847" t="s">
        <v>673</v>
      </c>
      <c r="Q7" s="848"/>
    </row>
    <row r="8" spans="1:253" hidden="1">
      <c r="A8" s="41" t="s">
        <v>1765</v>
      </c>
      <c r="B8" s="42" t="s">
        <v>1693</v>
      </c>
      <c r="C8" s="749" t="s">
        <v>1996</v>
      </c>
      <c r="D8" s="750"/>
      <c r="E8" s="749" t="s">
        <v>1997</v>
      </c>
      <c r="F8" s="750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1697</v>
      </c>
      <c r="P8" s="43">
        <f>N8+5</f>
        <v>46031</v>
      </c>
      <c r="Q8" s="43">
        <f>P8+1</f>
        <v>46032</v>
      </c>
    </row>
    <row r="9" spans="1:253" hidden="1">
      <c r="A9" s="41" t="s">
        <v>1281</v>
      </c>
      <c r="B9" s="42" t="s">
        <v>717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718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1765</v>
      </c>
      <c r="B10" s="42" t="s">
        <v>719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720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1281</v>
      </c>
      <c r="B11" s="42" t="s">
        <v>721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722</v>
      </c>
      <c r="P11" s="43">
        <f t="shared" si="9"/>
        <v>46052</v>
      </c>
      <c r="Q11" s="43">
        <f t="shared" si="10"/>
        <v>46053</v>
      </c>
      <c r="R11" s="749" t="s">
        <v>1998</v>
      </c>
      <c r="S11" s="750"/>
      <c r="T11" s="33" t="s">
        <v>144</v>
      </c>
    </row>
    <row r="12" spans="1:253" ht="17.55" hidden="1" customHeight="1">
      <c r="A12" s="41" t="s">
        <v>1765</v>
      </c>
      <c r="B12" s="42" t="s">
        <v>723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724</v>
      </c>
      <c r="P12" s="43">
        <f t="shared" si="9"/>
        <v>46059</v>
      </c>
      <c r="Q12" s="48" t="s">
        <v>504</v>
      </c>
    </row>
    <row r="13" spans="1:253" hidden="1">
      <c r="A13" s="47" t="s">
        <v>1999</v>
      </c>
      <c r="B13" s="42" t="s">
        <v>728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729</v>
      </c>
      <c r="P13" s="43">
        <f t="shared" si="9"/>
        <v>46066</v>
      </c>
      <c r="Q13" s="48" t="s">
        <v>504</v>
      </c>
    </row>
    <row r="14" spans="1:253" hidden="1">
      <c r="A14" s="41" t="s">
        <v>1765</v>
      </c>
      <c r="B14" s="42" t="s">
        <v>726</v>
      </c>
      <c r="C14" s="44">
        <v>46059</v>
      </c>
      <c r="D14" s="48" t="s">
        <v>504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727</v>
      </c>
      <c r="P14" s="43">
        <f t="shared" ref="P14:P18" si="24">N14+5</f>
        <v>46073</v>
      </c>
      <c r="Q14" s="48" t="s">
        <v>504</v>
      </c>
    </row>
    <row r="15" spans="1:253" hidden="1">
      <c r="A15" s="47" t="s">
        <v>1999</v>
      </c>
      <c r="B15" s="42" t="s">
        <v>730</v>
      </c>
      <c r="C15" s="44">
        <v>46066</v>
      </c>
      <c r="D15" s="48" t="s">
        <v>504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731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1765</v>
      </c>
      <c r="B16" s="42" t="s">
        <v>732</v>
      </c>
      <c r="C16" s="44">
        <v>46073</v>
      </c>
      <c r="D16" s="48" t="s">
        <v>504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733</v>
      </c>
      <c r="P16" s="43">
        <v>46094</v>
      </c>
      <c r="Q16" s="43">
        <f t="shared" ref="Q16:Q20" si="26">P16+1</f>
        <v>46095</v>
      </c>
    </row>
    <row r="17" spans="1:20" hidden="1">
      <c r="A17" s="760" t="s">
        <v>725</v>
      </c>
      <c r="B17" s="761"/>
      <c r="C17" s="761"/>
      <c r="D17" s="761"/>
      <c r="E17" s="761"/>
      <c r="F17" s="761"/>
      <c r="G17" s="761"/>
      <c r="H17" s="761"/>
      <c r="I17" s="761"/>
      <c r="J17" s="761"/>
      <c r="K17" s="761"/>
      <c r="L17" s="761"/>
      <c r="M17" s="761"/>
      <c r="N17" s="761"/>
      <c r="O17" s="761"/>
      <c r="P17" s="761"/>
      <c r="Q17" s="762"/>
    </row>
    <row r="18" spans="1:20" hidden="1">
      <c r="A18" s="49" t="s">
        <v>1999</v>
      </c>
      <c r="B18" s="42" t="s">
        <v>736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737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1765</v>
      </c>
      <c r="B19" s="50" t="s">
        <v>738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739</v>
      </c>
      <c r="P19" s="44">
        <v>46116</v>
      </c>
      <c r="Q19" s="45">
        <f>P19</f>
        <v>46116</v>
      </c>
      <c r="R19" s="51" t="s">
        <v>2000</v>
      </c>
      <c r="S19" s="51" t="s">
        <v>2001</v>
      </c>
      <c r="T19" s="52" t="s">
        <v>1637</v>
      </c>
    </row>
    <row r="20" spans="1:20" hidden="1">
      <c r="A20" s="49" t="s">
        <v>1999</v>
      </c>
      <c r="B20" s="42" t="s">
        <v>740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741</v>
      </c>
      <c r="P20" s="44">
        <v>46122</v>
      </c>
      <c r="Q20" s="45">
        <f t="shared" si="26"/>
        <v>46123</v>
      </c>
    </row>
    <row r="21" spans="1:20" hidden="1">
      <c r="A21" s="760" t="s">
        <v>725</v>
      </c>
      <c r="B21" s="761"/>
      <c r="C21" s="761"/>
      <c r="D21" s="761"/>
      <c r="E21" s="761"/>
      <c r="F21" s="761"/>
      <c r="G21" s="761"/>
      <c r="H21" s="761"/>
      <c r="I21" s="761"/>
      <c r="J21" s="761"/>
      <c r="K21" s="761"/>
      <c r="L21" s="761"/>
      <c r="M21" s="761"/>
      <c r="N21" s="761"/>
      <c r="O21" s="761"/>
      <c r="P21" s="761"/>
      <c r="Q21" s="762"/>
    </row>
    <row r="22" spans="1:20" hidden="1">
      <c r="A22" s="53" t="s">
        <v>287</v>
      </c>
      <c r="B22" s="50" t="s">
        <v>744</v>
      </c>
      <c r="C22" s="495" t="s">
        <v>525</v>
      </c>
      <c r="D22" s="496" t="s">
        <v>309</v>
      </c>
      <c r="E22" s="495" t="s">
        <v>1766</v>
      </c>
      <c r="F22" s="496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745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1999</v>
      </c>
      <c r="B23" s="42" t="s">
        <v>746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747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748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749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1999</v>
      </c>
      <c r="B25" s="42" t="s">
        <v>750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751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752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753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1999</v>
      </c>
      <c r="B27" s="42" t="s">
        <v>754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755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1357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1356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1999</v>
      </c>
      <c r="B29" s="57" t="s">
        <v>1419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1420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1421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1422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1999</v>
      </c>
      <c r="B31" s="57" t="s">
        <v>1367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1723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1424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1425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1999</v>
      </c>
      <c r="B33" s="57" t="s">
        <v>1426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1427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1377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1376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1999</v>
      </c>
      <c r="B35" s="57" t="s">
        <v>1432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1433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2039</v>
      </c>
      <c r="B36" s="57" t="s">
        <v>1435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1437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2040</v>
      </c>
      <c r="B37" s="57" t="s">
        <v>1385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1384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2039</v>
      </c>
      <c r="B38" s="57" t="s">
        <v>1429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1438</v>
      </c>
      <c r="P38" s="43">
        <v>46248</v>
      </c>
      <c r="Q38" s="43">
        <v>46249</v>
      </c>
    </row>
    <row r="39" spans="1:19" hidden="1">
      <c r="A39" s="56" t="s">
        <v>2040</v>
      </c>
      <c r="B39" s="57" t="s">
        <v>1439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1430</v>
      </c>
      <c r="P39" s="43">
        <v>46255</v>
      </c>
      <c r="Q39" s="43">
        <v>46256</v>
      </c>
    </row>
    <row r="40" spans="1:19" hidden="1">
      <c r="A40" s="640" t="s">
        <v>2026</v>
      </c>
      <c r="B40" s="641"/>
      <c r="C40" s="641"/>
      <c r="D40" s="641"/>
      <c r="E40" s="641"/>
      <c r="F40" s="641"/>
      <c r="G40" s="641"/>
      <c r="H40" s="641"/>
      <c r="I40" s="641"/>
      <c r="J40" s="641"/>
      <c r="K40" s="641"/>
      <c r="L40" s="641"/>
      <c r="M40" s="641"/>
      <c r="N40" s="641"/>
      <c r="O40" s="641"/>
      <c r="P40" s="641"/>
      <c r="Q40" s="642"/>
    </row>
    <row r="41" spans="1:19" hidden="1">
      <c r="A41" s="58" t="s">
        <v>2311</v>
      </c>
      <c r="B41" s="57" t="s">
        <v>1440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1441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2312</v>
      </c>
      <c r="B42" s="57" t="s">
        <v>1826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1827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2311</v>
      </c>
      <c r="B43" s="57" t="s">
        <v>1397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1396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1999</v>
      </c>
      <c r="B44" s="57" t="s">
        <v>2002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2003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2039</v>
      </c>
      <c r="B45" s="57" t="s">
        <v>2116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2117</v>
      </c>
      <c r="P45" s="448" t="s">
        <v>2406</v>
      </c>
      <c r="Q45" s="448" t="s">
        <v>2407</v>
      </c>
      <c r="R45" s="449" t="s">
        <v>2391</v>
      </c>
    </row>
    <row r="46" spans="1:19" hidden="1">
      <c r="A46" s="56" t="s">
        <v>2040</v>
      </c>
      <c r="B46" s="57" t="s">
        <v>2099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2098</v>
      </c>
      <c r="P46" s="62">
        <f t="shared" si="104"/>
        <v>46297</v>
      </c>
      <c r="Q46" s="62">
        <f t="shared" si="105"/>
        <v>46298</v>
      </c>
    </row>
    <row r="47" spans="1:19" hidden="1">
      <c r="A47" s="58" t="s">
        <v>287</v>
      </c>
      <c r="B47" s="57" t="s">
        <v>2118</v>
      </c>
      <c r="C47" s="841" t="s">
        <v>2375</v>
      </c>
      <c r="D47" s="842"/>
      <c r="E47" s="842"/>
      <c r="F47" s="842"/>
      <c r="G47" s="842"/>
      <c r="H47" s="842"/>
      <c r="I47" s="842"/>
      <c r="J47" s="842"/>
      <c r="K47" s="842"/>
      <c r="L47" s="842"/>
      <c r="M47" s="842"/>
      <c r="N47" s="843"/>
      <c r="O47" s="57" t="s">
        <v>2119</v>
      </c>
      <c r="P47" s="844" t="s">
        <v>2375</v>
      </c>
      <c r="Q47" s="845"/>
      <c r="R47" s="38"/>
      <c r="S47" s="38"/>
    </row>
    <row r="48" spans="1:19" hidden="1">
      <c r="A48" s="56" t="s">
        <v>1999</v>
      </c>
      <c r="B48" s="57" t="s">
        <v>2104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2105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2039</v>
      </c>
      <c r="B49" s="57" t="s">
        <v>2313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2314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1999</v>
      </c>
      <c r="B50" s="57" t="s">
        <v>2315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2316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2317</v>
      </c>
      <c r="C51" s="59">
        <v>46318</v>
      </c>
      <c r="D51" s="60">
        <f t="shared" ref="D51:D54" si="119">C51+1</f>
        <v>46319</v>
      </c>
      <c r="E51" s="61">
        <f t="shared" ref="E51:E54" si="120">D51</f>
        <v>46319</v>
      </c>
      <c r="F51" s="62">
        <f t="shared" ref="F51:F54" si="121">E51+1</f>
        <v>46320</v>
      </c>
      <c r="G51" s="62">
        <f t="shared" ref="G51:G54" si="122">F51+4</f>
        <v>46324</v>
      </c>
      <c r="H51" s="62">
        <f t="shared" ref="H51:H54" si="123">G51</f>
        <v>46324</v>
      </c>
      <c r="I51" s="62">
        <f t="shared" ref="I51:I54" si="124">H51+1</f>
        <v>46325</v>
      </c>
      <c r="J51" s="62">
        <f t="shared" ref="J51:J54" si="125">I51+1</f>
        <v>46326</v>
      </c>
      <c r="K51" s="62">
        <f t="shared" ref="K51:K54" si="126">J51</f>
        <v>46326</v>
      </c>
      <c r="L51" s="62">
        <f t="shared" ref="L51:L54" si="127">K51+1</f>
        <v>46327</v>
      </c>
      <c r="M51" s="62">
        <f t="shared" ref="M51:M54" si="128">L51</f>
        <v>46327</v>
      </c>
      <c r="N51" s="62">
        <f t="shared" ref="N51:N54" si="129">M51</f>
        <v>46327</v>
      </c>
      <c r="O51" s="57" t="s">
        <v>2318</v>
      </c>
      <c r="P51" s="62">
        <f t="shared" ref="P51:P54" si="130">N51+5</f>
        <v>46332</v>
      </c>
      <c r="Q51" s="62">
        <f t="shared" ref="Q51:Q54" si="131">P51+1</f>
        <v>46333</v>
      </c>
      <c r="R51" s="38"/>
      <c r="S51" s="38"/>
    </row>
    <row r="52" spans="1:19">
      <c r="A52" s="56" t="s">
        <v>1999</v>
      </c>
      <c r="B52" s="57" t="s">
        <v>2319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2320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 s="58" t="s">
        <v>287</v>
      </c>
      <c r="B53" s="57" t="s">
        <v>2616</v>
      </c>
      <c r="C53" s="59">
        <v>46332</v>
      </c>
      <c r="D53" s="60">
        <f t="shared" si="119"/>
        <v>46333</v>
      </c>
      <c r="E53" s="61">
        <f t="shared" si="120"/>
        <v>46333</v>
      </c>
      <c r="F53" s="62">
        <f t="shared" si="121"/>
        <v>46334</v>
      </c>
      <c r="G53" s="62">
        <f t="shared" si="122"/>
        <v>46338</v>
      </c>
      <c r="H53" s="62">
        <f t="shared" si="123"/>
        <v>46338</v>
      </c>
      <c r="I53" s="62">
        <f t="shared" si="124"/>
        <v>46339</v>
      </c>
      <c r="J53" s="62">
        <f t="shared" si="125"/>
        <v>46340</v>
      </c>
      <c r="K53" s="62">
        <f t="shared" si="126"/>
        <v>46340</v>
      </c>
      <c r="L53" s="62">
        <f t="shared" si="127"/>
        <v>46341</v>
      </c>
      <c r="M53" s="62">
        <f t="shared" si="128"/>
        <v>46341</v>
      </c>
      <c r="N53" s="62">
        <f t="shared" si="129"/>
        <v>46341</v>
      </c>
      <c r="O53" s="57" t="s">
        <v>2618</v>
      </c>
      <c r="P53" s="106" t="s">
        <v>2742</v>
      </c>
      <c r="Q53" s="106" t="s">
        <v>2741</v>
      </c>
      <c r="R53" s="482" t="s">
        <v>2194</v>
      </c>
      <c r="S53" s="38"/>
    </row>
    <row r="54" spans="1:19">
      <c r="A54" s="56" t="s">
        <v>2040</v>
      </c>
      <c r="B54" s="57" t="s">
        <v>2596</v>
      </c>
      <c r="C54" s="59">
        <v>46339</v>
      </c>
      <c r="D54" s="60">
        <f t="shared" si="119"/>
        <v>46340</v>
      </c>
      <c r="E54" s="61">
        <f t="shared" si="120"/>
        <v>46340</v>
      </c>
      <c r="F54" s="62">
        <f t="shared" si="121"/>
        <v>46341</v>
      </c>
      <c r="G54" s="62">
        <f t="shared" si="122"/>
        <v>46345</v>
      </c>
      <c r="H54" s="62">
        <f t="shared" si="123"/>
        <v>46345</v>
      </c>
      <c r="I54" s="62">
        <f t="shared" si="124"/>
        <v>46346</v>
      </c>
      <c r="J54" s="62">
        <f t="shared" si="125"/>
        <v>46347</v>
      </c>
      <c r="K54" s="62">
        <f t="shared" si="126"/>
        <v>46347</v>
      </c>
      <c r="L54" s="62">
        <f t="shared" si="127"/>
        <v>46348</v>
      </c>
      <c r="M54" s="62">
        <f t="shared" si="128"/>
        <v>46348</v>
      </c>
      <c r="N54" s="62">
        <f t="shared" si="129"/>
        <v>46348</v>
      </c>
      <c r="O54" s="57" t="s">
        <v>2598</v>
      </c>
      <c r="P54" s="62">
        <f t="shared" si="130"/>
        <v>46353</v>
      </c>
      <c r="Q54" s="62">
        <f t="shared" si="131"/>
        <v>46354</v>
      </c>
      <c r="R54" s="38"/>
      <c r="S54" s="38"/>
    </row>
    <row r="55" spans="1:19">
      <c r="A55" s="58" t="s">
        <v>287</v>
      </c>
      <c r="B55" s="57" t="s">
        <v>2617</v>
      </c>
      <c r="C55" s="841" t="s">
        <v>2065</v>
      </c>
      <c r="D55" s="842"/>
      <c r="E55" s="842"/>
      <c r="F55" s="842"/>
      <c r="G55" s="842"/>
      <c r="H55" s="842"/>
      <c r="I55" s="842"/>
      <c r="J55" s="842"/>
      <c r="K55" s="842"/>
      <c r="L55" s="842"/>
      <c r="M55" s="842"/>
      <c r="N55" s="843"/>
      <c r="O55" s="57" t="s">
        <v>2619</v>
      </c>
      <c r="P55" s="844" t="s">
        <v>2065</v>
      </c>
      <c r="Q55" s="845"/>
      <c r="R55" s="38"/>
      <c r="S55" s="38"/>
    </row>
    <row r="56" spans="1:19">
      <c r="A56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</row>
    <row r="57" spans="1:19" ht="16.2">
      <c r="A57" s="63" t="s">
        <v>160</v>
      </c>
      <c r="B57" s="840" t="s">
        <v>2004</v>
      </c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0"/>
      <c r="P57" s="840"/>
      <c r="Q57" s="38"/>
      <c r="R57" s="38"/>
      <c r="S57" s="38"/>
    </row>
    <row r="58" spans="1:19" ht="16.2">
      <c r="A58" s="64" t="s">
        <v>474</v>
      </c>
      <c r="B58" s="836" t="s">
        <v>2569</v>
      </c>
      <c r="C58" s="836"/>
      <c r="D58" s="836"/>
      <c r="E58" s="836"/>
      <c r="F58" s="836"/>
      <c r="G58" s="836"/>
      <c r="H58" s="836"/>
      <c r="I58" s="836"/>
      <c r="J58" s="836"/>
      <c r="K58" s="836"/>
      <c r="L58" s="836"/>
      <c r="M58" s="836"/>
      <c r="N58" s="836"/>
      <c r="O58" s="836"/>
      <c r="P58" s="836"/>
      <c r="Q58" s="38"/>
      <c r="R58" s="38"/>
      <c r="S58" s="38"/>
    </row>
    <row r="59" spans="1:19" ht="16.2">
      <c r="A59" s="64" t="s">
        <v>473</v>
      </c>
      <c r="B59" s="836" t="s">
        <v>1784</v>
      </c>
      <c r="C59" s="836"/>
      <c r="D59" s="836"/>
      <c r="E59" s="836"/>
      <c r="F59" s="836"/>
      <c r="G59" s="836"/>
      <c r="H59" s="836"/>
      <c r="I59" s="836"/>
      <c r="J59" s="836"/>
      <c r="K59" s="836"/>
      <c r="L59" s="836"/>
      <c r="M59" s="836"/>
      <c r="N59" s="836"/>
      <c r="O59" s="836"/>
      <c r="P59" s="836"/>
      <c r="Q59" s="38"/>
      <c r="R59" s="38"/>
      <c r="S59" s="38"/>
    </row>
    <row r="60" spans="1:19" ht="16.2">
      <c r="A60" s="64" t="s">
        <v>594</v>
      </c>
      <c r="B60" s="837" t="s">
        <v>2161</v>
      </c>
      <c r="C60" s="838"/>
      <c r="D60" s="838"/>
      <c r="E60" s="838"/>
      <c r="F60" s="838"/>
      <c r="G60" s="838"/>
      <c r="H60" s="838"/>
      <c r="I60" s="838"/>
      <c r="J60" s="838"/>
      <c r="K60" s="838"/>
      <c r="L60" s="838"/>
      <c r="M60" s="838"/>
      <c r="N60" s="838"/>
      <c r="O60" s="838"/>
      <c r="P60" s="839"/>
      <c r="Q60" s="38"/>
      <c r="R60" s="38"/>
      <c r="S60" s="38"/>
    </row>
    <row r="61" spans="1:19" ht="16.2">
      <c r="A61" s="64" t="s">
        <v>593</v>
      </c>
      <c r="B61" s="836" t="s">
        <v>658</v>
      </c>
      <c r="C61" s="836"/>
      <c r="D61" s="836"/>
      <c r="E61" s="836"/>
      <c r="F61" s="836"/>
      <c r="G61" s="836"/>
      <c r="H61" s="836"/>
      <c r="I61" s="836"/>
      <c r="J61" s="836"/>
      <c r="K61" s="836"/>
      <c r="L61" s="836"/>
      <c r="M61" s="836"/>
      <c r="N61" s="836"/>
      <c r="O61" s="836"/>
      <c r="P61" s="836"/>
      <c r="Q61" s="38"/>
      <c r="R61" s="38"/>
      <c r="S61" s="38"/>
    </row>
    <row r="62" spans="1:19" ht="16.2">
      <c r="A62" s="64" t="s">
        <v>1995</v>
      </c>
      <c r="B62" s="836" t="s">
        <v>2005</v>
      </c>
      <c r="C62" s="836"/>
      <c r="D62" s="836"/>
      <c r="E62" s="836"/>
      <c r="F62" s="836"/>
      <c r="G62" s="836"/>
      <c r="H62" s="836"/>
      <c r="I62" s="836"/>
      <c r="J62" s="836"/>
      <c r="K62" s="836"/>
      <c r="L62" s="836"/>
      <c r="M62" s="836"/>
      <c r="N62" s="836"/>
      <c r="O62" s="836"/>
      <c r="P62" s="836"/>
      <c r="Q62" s="38"/>
      <c r="R62" s="38"/>
      <c r="S62" s="38"/>
    </row>
  </sheetData>
  <mergeCells count="42"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C8:D8"/>
    <mergeCell ref="E8:F8"/>
    <mergeCell ref="R11:S11"/>
    <mergeCell ref="A17:Q17"/>
    <mergeCell ref="A21:Q21"/>
    <mergeCell ref="B59:P59"/>
    <mergeCell ref="B60:P60"/>
    <mergeCell ref="B61:P61"/>
    <mergeCell ref="B62:P62"/>
    <mergeCell ref="C22:D22"/>
    <mergeCell ref="E22:F22"/>
    <mergeCell ref="A40:Q40"/>
    <mergeCell ref="B57:P57"/>
    <mergeCell ref="B58:P58"/>
    <mergeCell ref="C47:N47"/>
    <mergeCell ref="P47:Q47"/>
    <mergeCell ref="C55:N55"/>
    <mergeCell ref="P55:Q5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505" t="s">
        <v>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1"/>
      <c r="N1" s="1"/>
      <c r="O1" s="1"/>
      <c r="P1" s="1"/>
      <c r="Q1" s="1"/>
      <c r="R1" s="2"/>
    </row>
    <row r="2" spans="1:254" ht="17.100000000000001" customHeight="1">
      <c r="B2" s="506" t="s">
        <v>1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43" t="s">
        <v>2006</v>
      </c>
      <c r="B4" s="644"/>
      <c r="C4" s="644"/>
      <c r="D4" s="644"/>
      <c r="E4" s="644"/>
      <c r="F4" s="644"/>
      <c r="G4" s="644"/>
      <c r="H4" s="644"/>
      <c r="I4" s="644"/>
      <c r="J4" s="644"/>
      <c r="K4" s="7"/>
      <c r="L4" s="7"/>
    </row>
    <row r="5" spans="1:254">
      <c r="A5" s="8" t="s">
        <v>665</v>
      </c>
      <c r="B5" s="8" t="s">
        <v>666</v>
      </c>
      <c r="C5" s="552" t="s">
        <v>589</v>
      </c>
      <c r="D5" s="534"/>
      <c r="E5" s="650" t="s">
        <v>2007</v>
      </c>
      <c r="F5" s="651"/>
      <c r="G5" s="552" t="s">
        <v>470</v>
      </c>
      <c r="H5" s="534"/>
      <c r="I5" s="555" t="s">
        <v>245</v>
      </c>
      <c r="J5" s="550"/>
      <c r="K5" s="5"/>
      <c r="L5" s="5"/>
    </row>
    <row r="6" spans="1:254">
      <c r="A6" s="10" t="s">
        <v>13</v>
      </c>
      <c r="B6" s="10" t="s">
        <v>14</v>
      </c>
      <c r="C6" s="534" t="s">
        <v>593</v>
      </c>
      <c r="D6" s="534"/>
      <c r="E6" s="534" t="s">
        <v>594</v>
      </c>
      <c r="F6" s="534"/>
      <c r="G6" s="503" t="s">
        <v>265</v>
      </c>
      <c r="H6" s="504"/>
      <c r="I6" s="550" t="s">
        <v>250</v>
      </c>
      <c r="J6" s="550"/>
      <c r="K6" s="13"/>
      <c r="L6" s="13"/>
    </row>
    <row r="7" spans="1:254">
      <c r="A7" s="10"/>
      <c r="B7" s="10"/>
      <c r="C7" s="544" t="s">
        <v>22</v>
      </c>
      <c r="D7" s="544"/>
      <c r="E7" s="534" t="s">
        <v>676</v>
      </c>
      <c r="F7" s="534"/>
      <c r="G7" s="524" t="s">
        <v>22</v>
      </c>
      <c r="H7" s="549"/>
      <c r="I7" s="545" t="s">
        <v>22</v>
      </c>
      <c r="J7" s="545"/>
      <c r="K7" s="13"/>
      <c r="L7" s="13"/>
    </row>
    <row r="8" spans="1:254" ht="26.4">
      <c r="A8" s="10"/>
      <c r="B8" s="10"/>
      <c r="C8" s="17" t="s">
        <v>2008</v>
      </c>
      <c r="D8" s="17" t="s">
        <v>2009</v>
      </c>
      <c r="E8" s="17" t="s">
        <v>2010</v>
      </c>
      <c r="F8" s="17" t="s">
        <v>2011</v>
      </c>
      <c r="G8" s="18" t="s">
        <v>2012</v>
      </c>
      <c r="H8" s="18" t="s">
        <v>2013</v>
      </c>
      <c r="I8" s="19" t="s">
        <v>2014</v>
      </c>
      <c r="J8" s="19" t="s">
        <v>2015</v>
      </c>
      <c r="K8" s="13"/>
      <c r="L8" s="13"/>
    </row>
    <row r="9" spans="1:254" ht="16.350000000000001" hidden="1" customHeight="1">
      <c r="A9" s="20" t="s">
        <v>2016</v>
      </c>
      <c r="B9" s="21" t="s">
        <v>788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2017</v>
      </c>
      <c r="B10" s="21" t="s">
        <v>788</v>
      </c>
      <c r="C10" s="519" t="s">
        <v>208</v>
      </c>
      <c r="D10" s="854"/>
      <c r="E10" s="854"/>
      <c r="F10" s="854"/>
      <c r="G10" s="854"/>
      <c r="H10" s="854"/>
      <c r="I10" s="854"/>
      <c r="J10" s="520"/>
      <c r="K10" s="6"/>
      <c r="L10" s="6"/>
      <c r="M10" s="6"/>
      <c r="N10" s="6"/>
      <c r="O10" s="6"/>
    </row>
    <row r="11" spans="1:254" ht="16.350000000000001" hidden="1" customHeight="1">
      <c r="A11" s="20" t="s">
        <v>2018</v>
      </c>
      <c r="B11" s="21" t="s">
        <v>2019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2016</v>
      </c>
      <c r="B12" s="21" t="s">
        <v>2019</v>
      </c>
      <c r="C12" s="519" t="s">
        <v>208</v>
      </c>
      <c r="D12" s="854"/>
      <c r="E12" s="854"/>
      <c r="F12" s="854"/>
      <c r="G12" s="854"/>
      <c r="H12" s="854"/>
      <c r="I12" s="854"/>
      <c r="J12" s="520"/>
      <c r="K12" s="6"/>
      <c r="L12" s="6"/>
      <c r="M12" s="6"/>
      <c r="N12" s="6"/>
      <c r="O12" s="6"/>
    </row>
    <row r="13" spans="1:254" ht="16.350000000000001" hidden="1" customHeight="1">
      <c r="A13" s="20" t="s">
        <v>2017</v>
      </c>
      <c r="B13" s="21" t="s">
        <v>2019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2018</v>
      </c>
      <c r="B14" s="21" t="s">
        <v>2020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2021</v>
      </c>
      <c r="B15" s="25" t="s">
        <v>2019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2017</v>
      </c>
      <c r="B16" s="21" t="s">
        <v>2020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2018</v>
      </c>
      <c r="B17" s="21" t="s">
        <v>791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2021</v>
      </c>
      <c r="B18" s="25" t="s">
        <v>2020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2017</v>
      </c>
      <c r="B19" s="21" t="s">
        <v>791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2018</v>
      </c>
      <c r="B20" s="21" t="s">
        <v>2022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2021</v>
      </c>
      <c r="B21" s="27" t="s">
        <v>791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2017</v>
      </c>
      <c r="B22" s="27" t="s">
        <v>2022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2018</v>
      </c>
      <c r="B23" s="21" t="s">
        <v>2023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2021</v>
      </c>
      <c r="B24" s="27" t="s">
        <v>2022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2017</v>
      </c>
      <c r="B25" s="21" t="s">
        <v>2023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2018</v>
      </c>
      <c r="B26" s="21" t="s">
        <v>794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71" t="s">
        <v>2024</v>
      </c>
      <c r="C28" s="571"/>
      <c r="D28" s="571"/>
      <c r="E28" s="571"/>
      <c r="F28" s="571"/>
      <c r="G28" s="571"/>
      <c r="H28" s="571"/>
      <c r="I28" s="571"/>
      <c r="J28" s="571"/>
      <c r="K28" s="571"/>
      <c r="L28" s="6"/>
      <c r="M28" s="6"/>
      <c r="N28" s="6"/>
      <c r="O28" s="6"/>
      <c r="P28" s="6"/>
      <c r="Q28" s="6"/>
    </row>
    <row r="29" spans="1:17" ht="16.2">
      <c r="A29" s="30" t="s">
        <v>657</v>
      </c>
      <c r="B29" s="573" t="s">
        <v>836</v>
      </c>
      <c r="C29" s="573"/>
      <c r="D29" s="573"/>
      <c r="E29" s="573"/>
      <c r="F29" s="573"/>
      <c r="G29" s="573"/>
      <c r="H29" s="573"/>
      <c r="I29" s="573"/>
      <c r="J29" s="573"/>
      <c r="K29" s="573"/>
      <c r="L29" s="6"/>
      <c r="M29" s="6"/>
      <c r="N29" s="6"/>
      <c r="O29" s="6"/>
      <c r="P29" s="6"/>
      <c r="Q29" s="6"/>
    </row>
    <row r="30" spans="1:17" ht="16.2">
      <c r="A30" s="31" t="s">
        <v>659</v>
      </c>
      <c r="B30" s="573" t="s">
        <v>2025</v>
      </c>
      <c r="C30" s="573"/>
      <c r="D30" s="573"/>
      <c r="E30" s="573"/>
      <c r="F30" s="573"/>
      <c r="G30" s="573"/>
      <c r="H30" s="573"/>
      <c r="I30" s="573"/>
      <c r="J30" s="573"/>
      <c r="K30" s="573"/>
      <c r="L30" s="6"/>
      <c r="M30" s="6"/>
      <c r="N30" s="6"/>
      <c r="O30" s="6"/>
      <c r="P30" s="6"/>
      <c r="Q30" s="6"/>
    </row>
    <row r="31" spans="1:17">
      <c r="A31" s="32" t="s">
        <v>390</v>
      </c>
      <c r="B31" s="573" t="s">
        <v>573</v>
      </c>
      <c r="C31" s="573"/>
      <c r="D31" s="573"/>
      <c r="E31" s="573"/>
      <c r="F31" s="573"/>
      <c r="G31" s="573"/>
      <c r="H31" s="573"/>
      <c r="I31" s="573"/>
      <c r="J31" s="573"/>
      <c r="K31" s="573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73" t="s">
        <v>1733</v>
      </c>
      <c r="C32" s="573"/>
      <c r="D32" s="573"/>
      <c r="E32" s="573"/>
      <c r="F32" s="573"/>
      <c r="G32" s="573"/>
      <c r="H32" s="573"/>
      <c r="I32" s="573"/>
      <c r="J32" s="573"/>
      <c r="K32" s="573"/>
      <c r="L32" s="6"/>
      <c r="M32" s="6"/>
      <c r="N32" s="6"/>
      <c r="O32" s="6"/>
      <c r="P32" s="6"/>
      <c r="Q32" s="6"/>
    </row>
  </sheetData>
  <mergeCells count="22"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B31:K31"/>
    <mergeCell ref="B32:K32"/>
    <mergeCell ref="C10:J10"/>
    <mergeCell ref="C12:J12"/>
    <mergeCell ref="B28:K28"/>
    <mergeCell ref="B29:K29"/>
    <mergeCell ref="B30:K30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CHINA-1</vt:lpstr>
      <vt:lpstr>CT8</vt:lpstr>
      <vt:lpstr>CSE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BTX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ASL</cp:lastModifiedBy>
  <cp:lastPrinted>2020-01-12T14:46:00Z</cp:lastPrinted>
  <dcterms:created xsi:type="dcterms:W3CDTF">2016-09-23T06:43:00Z</dcterms:created>
  <dcterms:modified xsi:type="dcterms:W3CDTF">2026-11-05T04:21:43Z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