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209CF505-44E6-4249-9197-A46A9A8D1B9D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6" i="239" l="1"/>
  <c r="F205" i="239"/>
  <c r="D205" i="239"/>
  <c r="B257" i="247"/>
  <c r="B505" i="235"/>
  <c r="B482" i="235"/>
  <c r="B191" i="245"/>
  <c r="F190" i="245"/>
  <c r="B185" i="245"/>
  <c r="B259" i="234"/>
  <c r="B258" i="234"/>
  <c r="B296" i="239"/>
  <c r="F295" i="239"/>
  <c r="B190" i="245"/>
  <c r="F189" i="245"/>
  <c r="F485" i="235"/>
  <c r="F484" i="235"/>
  <c r="D484" i="235"/>
  <c r="B484" i="235"/>
  <c r="F483" i="235"/>
  <c r="F482" i="235"/>
  <c r="D482" i="235"/>
  <c r="B481" i="235"/>
  <c r="B480" i="235"/>
  <c r="F506" i="235"/>
  <c r="D506" i="235"/>
  <c r="B506" i="235"/>
  <c r="F505" i="235"/>
  <c r="D505" i="235"/>
  <c r="F504" i="235"/>
  <c r="D504" i="235"/>
  <c r="B504" i="235"/>
  <c r="D502" i="235"/>
  <c r="F502" i="235" s="1"/>
  <c r="B503" i="235" s="1"/>
  <c r="D503" i="235" s="1"/>
  <c r="F503" i="235" s="1"/>
  <c r="D185" i="245"/>
  <c r="F260" i="234"/>
  <c r="F259" i="234"/>
  <c r="F184" i="245"/>
  <c r="B184" i="245"/>
  <c r="D188" i="245"/>
  <c r="F188" i="245" s="1"/>
  <c r="B189" i="245" s="1"/>
  <c r="D189" i="245" s="1"/>
  <c r="F183" i="245"/>
  <c r="D183" i="245"/>
  <c r="B251" i="247"/>
  <c r="D500" i="235"/>
  <c r="F500" i="235" s="1"/>
  <c r="D181" i="245"/>
  <c r="F181" i="245" s="1"/>
  <c r="B182" i="245" s="1"/>
  <c r="D182" i="245" s="1"/>
  <c r="F182" i="245" s="1"/>
  <c r="B183" i="245" s="1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D178" i="245"/>
  <c r="D296" i="234"/>
  <c r="F296" i="234" s="1"/>
  <c r="B297" i="234" s="1"/>
  <c r="D190" i="245" l="1"/>
  <c r="D191" i="245" s="1"/>
  <c r="F191" i="245" s="1"/>
  <c r="B192" i="245" s="1"/>
  <c r="D192" i="245" s="1"/>
  <c r="F192" i="245" s="1"/>
  <c r="B193" i="245" s="1"/>
  <c r="D193" i="245" s="1"/>
  <c r="F193" i="245" s="1"/>
  <c r="D184" i="245"/>
  <c r="F185" i="245" s="1"/>
  <c r="D297" i="234"/>
  <c r="F297" i="234" s="1"/>
  <c r="B298" i="234" s="1"/>
  <c r="D298" i="234" s="1"/>
  <c r="F298" i="234" s="1"/>
  <c r="B299" i="234" s="1"/>
  <c r="D299" i="234" s="1"/>
  <c r="F299" i="234" s="1"/>
  <c r="B300" i="234" l="1"/>
  <c r="D300" i="234"/>
  <c r="F300" i="234" s="1"/>
  <c r="D251" i="247"/>
  <c r="F251" i="247" s="1"/>
  <c r="B252" i="247" s="1"/>
  <c r="D174" i="245"/>
  <c r="F174" i="245" s="1"/>
  <c r="B175" i="245" s="1"/>
  <c r="D175" i="245" s="1"/>
  <c r="F175" i="245" s="1"/>
  <c r="B176" i="245" s="1"/>
  <c r="D176" i="245" l="1"/>
  <c r="F176" i="245" s="1"/>
  <c r="D252" i="247"/>
  <c r="F252" i="247" s="1"/>
  <c r="B253" i="247" s="1"/>
  <c r="D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0" i="239"/>
  <c r="F260" i="239" s="1"/>
  <c r="B261" i="239" s="1"/>
  <c r="D261" i="239" s="1"/>
  <c r="F261" i="239" s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D267" i="239" s="1"/>
  <c r="F267" i="239" s="1"/>
  <c r="B270" i="239" s="1"/>
  <c r="D270" i="239" s="1"/>
  <c r="F270" i="239" s="1"/>
  <c r="B271" i="239" s="1"/>
  <c r="D271" i="239" s="1"/>
  <c r="F271" i="239" s="1"/>
  <c r="B241" i="239"/>
  <c r="D241" i="239" s="1"/>
  <c r="F241" i="239" s="1"/>
  <c r="B242" i="239" s="1"/>
  <c r="D242" i="239" s="1"/>
  <c r="F242" i="239" s="1"/>
  <c r="B243" i="239" s="1"/>
  <c r="D243" i="239" s="1"/>
  <c r="F243" i="239" s="1"/>
  <c r="B246" i="239" s="1"/>
  <c r="D246" i="239" s="1"/>
  <c r="F246" i="239" s="1"/>
  <c r="B247" i="239" s="1"/>
  <c r="D247" i="239" s="1"/>
  <c r="F247" i="239" s="1"/>
  <c r="B248" i="239" s="1"/>
  <c r="D248" i="239" s="1"/>
  <c r="F248" i="239" s="1"/>
  <c r="B249" i="239" s="1"/>
  <c r="D249" i="239" s="1"/>
  <c r="F249" i="239" s="1"/>
  <c r="B252" i="239" s="1"/>
  <c r="D252" i="239" s="1"/>
  <c r="F252" i="239" s="1"/>
  <c r="B253" i="239" s="1"/>
  <c r="D253" i="239" s="1"/>
  <c r="F253" i="239" s="1"/>
  <c r="B254" i="239" s="1"/>
  <c r="D254" i="239" s="1"/>
  <c r="F254" i="239" s="1"/>
  <c r="B255" i="239" s="1"/>
  <c r="D255" i="239" s="1"/>
  <c r="F255" i="239" s="1"/>
  <c r="B258" i="239" s="1"/>
  <c r="D258" i="239" s="1"/>
  <c r="F258" i="239" s="1"/>
  <c r="B259" i="239" s="1"/>
  <c r="D259" i="239" s="1"/>
  <c r="F259" i="239" s="1"/>
  <c r="D219" i="239"/>
  <c r="F219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B224" i="239" s="1"/>
  <c r="D224" i="239" s="1"/>
  <c r="F224" i="239" s="1"/>
  <c r="B227" i="239" s="1"/>
  <c r="D227" i="239" s="1"/>
  <c r="F227" i="239" s="1"/>
  <c r="B228" i="239" s="1"/>
  <c r="D228" i="239" s="1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4" i="239" s="1"/>
  <c r="D234" i="239" s="1"/>
  <c r="F234" i="239" s="1"/>
  <c r="B235" i="239" s="1"/>
  <c r="D235" i="239" s="1"/>
  <c r="F235" i="239" s="1"/>
  <c r="B236" i="239" s="1"/>
  <c r="D236" i="239" s="1"/>
  <c r="F236" i="239" s="1"/>
  <c r="B237" i="239" s="1"/>
  <c r="D237" i="239" s="1"/>
  <c r="F237" i="239" s="1"/>
  <c r="D218" i="239"/>
  <c r="F218" i="239" s="1"/>
  <c r="D217" i="239"/>
  <c r="F217" i="239" s="1"/>
  <c r="B215" i="239"/>
  <c r="D215" i="239" s="1"/>
  <c r="F215" i="239" s="1"/>
  <c r="B216" i="239" s="1"/>
  <c r="D216" i="239" s="1"/>
  <c r="F216" i="239" s="1"/>
  <c r="B144" i="239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D152" i="239" s="1"/>
  <c r="F152" i="239" s="1"/>
  <c r="B153" i="239" s="1"/>
  <c r="D153" i="239" s="1"/>
  <c r="F153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80" i="239" s="1"/>
  <c r="D180" i="239" s="1"/>
  <c r="F180" i="239" s="1"/>
  <c r="B181" i="239" s="1"/>
  <c r="D181" i="239" s="1"/>
  <c r="F181" i="239" s="1"/>
  <c r="B182" i="239" s="1"/>
  <c r="D182" i="239" s="1"/>
  <c r="F182" i="239" s="1"/>
  <c r="B183" i="239" s="1"/>
  <c r="D183" i="239" s="1"/>
  <c r="F183" i="239" s="1"/>
  <c r="B186" i="239" s="1"/>
  <c r="D186" i="239" s="1"/>
  <c r="F186" i="239" s="1"/>
  <c r="B187" i="239" s="1"/>
  <c r="D187" i="239" s="1"/>
  <c r="F187" i="239" s="1"/>
  <c r="B188" i="239" s="1"/>
  <c r="D188" i="239" s="1"/>
  <c r="F188" i="239" s="1"/>
  <c r="B189" i="239" s="1"/>
  <c r="D189" i="239" s="1"/>
  <c r="F189" i="239" s="1"/>
  <c r="B192" i="239" s="1"/>
  <c r="D192" i="239" s="1"/>
  <c r="F192" i="239" s="1"/>
  <c r="B193" i="239" s="1"/>
  <c r="D193" i="239" s="1"/>
  <c r="F193" i="239" s="1"/>
  <c r="B194" i="239" s="1"/>
  <c r="D194" i="239" s="1"/>
  <c r="F194" i="239" s="1"/>
  <c r="B195" i="239" s="1"/>
  <c r="D195" i="239" s="1"/>
  <c r="F195" i="239" s="1"/>
  <c r="B198" i="239" s="1"/>
  <c r="D198" i="239" s="1"/>
  <c r="F198" i="239" s="1"/>
  <c r="B199" i="239" s="1"/>
  <c r="D199" i="239" s="1"/>
  <c r="F199" i="239" s="1"/>
  <c r="B200" i="239" s="1"/>
  <c r="B134" i="239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B128" i="239"/>
  <c r="D128" i="239" s="1"/>
  <c r="F128" i="239" s="1"/>
  <c r="B129" i="239" s="1"/>
  <c r="D129" i="239" s="1"/>
  <c r="F129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8" i="235"/>
  <c r="F488" i="235" s="1"/>
  <c r="B490" i="235" s="1"/>
  <c r="D490" i="235" s="1"/>
  <c r="F490" i="235" s="1"/>
  <c r="B491" i="235" s="1"/>
  <c r="D491" i="235" s="1"/>
  <c r="F491" i="235" s="1"/>
  <c r="B492" i="235" s="1"/>
  <c r="D492" i="235" s="1"/>
  <c r="F492" i="235" s="1"/>
  <c r="B493" i="235" s="1"/>
  <c r="D493" i="235" s="1"/>
  <c r="F493" i="235" s="1"/>
  <c r="B494" i="235" s="1"/>
  <c r="D494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3" i="234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253" i="247" l="1"/>
  <c r="B254" i="247" s="1"/>
  <c r="D254" i="247" s="1"/>
  <c r="F254" i="247" s="1"/>
  <c r="B255" i="247" s="1"/>
  <c r="D255" i="247" s="1"/>
  <c r="F255" i="247" s="1"/>
  <c r="B256" i="247" s="1"/>
  <c r="D256" i="247" s="1"/>
  <c r="F256" i="247" s="1"/>
  <c r="B177" i="245"/>
  <c r="D177" i="245" s="1"/>
  <c r="B272" i="239"/>
  <c r="D272" i="239" s="1"/>
  <c r="F272" i="239" s="1"/>
  <c r="B273" i="239" s="1"/>
  <c r="D273" i="239" s="1"/>
  <c r="F273" i="239" s="1"/>
  <c r="B276" i="239" s="1"/>
  <c r="D276" i="239" s="1"/>
  <c r="F276" i="239" s="1"/>
  <c r="B277" i="239" s="1"/>
  <c r="D277" i="239" s="1"/>
  <c r="F277" i="239" s="1"/>
  <c r="B278" i="239" s="1"/>
  <c r="D278" i="239" s="1"/>
  <c r="F278" i="239" s="1"/>
  <c r="B279" i="239" s="1"/>
  <c r="D279" i="239" s="1"/>
  <c r="F279" i="239" s="1"/>
  <c r="B282" i="239" s="1"/>
  <c r="D282" i="239" s="1"/>
  <c r="F282" i="239" s="1"/>
  <c r="B283" i="239" s="1"/>
  <c r="D283" i="239" s="1"/>
  <c r="F283" i="239" s="1"/>
  <c r="B284" i="239" s="1"/>
  <c r="D284" i="239" s="1"/>
  <c r="F284" i="239" s="1"/>
  <c r="B285" i="239" s="1"/>
  <c r="D285" i="239" s="1"/>
  <c r="F285" i="239" s="1"/>
  <c r="B288" i="239" s="1"/>
  <c r="D288" i="239" s="1"/>
  <c r="F288" i="239" s="1"/>
  <c r="B289" i="239" s="1"/>
  <c r="B470" i="235"/>
  <c r="D470" i="235" s="1"/>
  <c r="F470" i="235" s="1"/>
  <c r="B471" i="235" s="1"/>
  <c r="D471" i="235" s="1"/>
  <c r="F471" i="235" s="1"/>
  <c r="B472" i="235" s="1"/>
  <c r="F494" i="235"/>
  <c r="B281" i="234"/>
  <c r="D281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57" i="247" l="1"/>
  <c r="F257" i="247" s="1"/>
  <c r="B258" i="247" s="1"/>
  <c r="D258" i="247" s="1"/>
  <c r="F258" i="247" s="1"/>
  <c r="B259" i="247" s="1"/>
  <c r="D259" i="247" s="1"/>
  <c r="F259" i="247" s="1"/>
  <c r="B260" i="247" s="1"/>
  <c r="D260" i="247" s="1"/>
  <c r="F260" i="247" s="1"/>
  <c r="D289" i="239"/>
  <c r="F289" i="239" s="1"/>
  <c r="B496" i="235"/>
  <c r="D496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81" i="234"/>
  <c r="B282" i="234" s="1"/>
  <c r="D282" i="234" s="1"/>
  <c r="F282" i="234" s="1"/>
  <c r="B283" i="234" s="1"/>
  <c r="D283" i="234" s="1"/>
  <c r="F283" i="234" s="1"/>
  <c r="B284" i="234" s="1"/>
  <c r="D284" i="234" s="1"/>
  <c r="D247" i="234"/>
  <c r="F247" i="234" s="1"/>
  <c r="B248" i="234" s="1"/>
  <c r="D248" i="234" s="1"/>
  <c r="D200" i="239"/>
  <c r="F200" i="239" s="1"/>
  <c r="B201" i="239" s="1"/>
  <c r="D201" i="239" s="1"/>
  <c r="F201" i="239" s="1"/>
  <c r="B204" i="239" s="1"/>
  <c r="D204" i="239" s="1"/>
  <c r="F204" i="239" s="1"/>
  <c r="B205" i="239" s="1"/>
  <c r="F104" i="239"/>
  <c r="F238" i="247"/>
  <c r="F154" i="247"/>
  <c r="B155" i="247" s="1"/>
  <c r="D155" i="247" s="1"/>
  <c r="F155" i="247" s="1"/>
  <c r="F284" i="234" l="1"/>
  <c r="B290" i="239"/>
  <c r="F496" i="235"/>
  <c r="B497" i="235" s="1"/>
  <c r="D497" i="235" s="1"/>
  <c r="F497" i="235" s="1"/>
  <c r="B498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F424" i="235" s="1"/>
  <c r="B426" i="235" s="1"/>
  <c r="D426" i="235" s="1"/>
  <c r="F426" i="235" s="1"/>
  <c r="B427" i="235" s="1"/>
  <c r="B285" i="234" l="1"/>
  <c r="D285" i="234" s="1"/>
  <c r="F285" i="234" s="1"/>
  <c r="B286" i="234" s="1"/>
  <c r="D286" i="234" s="1"/>
  <c r="F286" i="234" s="1"/>
  <c r="B287" i="234" s="1"/>
  <c r="D290" i="239"/>
  <c r="F290" i="239" s="1"/>
  <c r="B291" i="239" s="1"/>
  <c r="D291" i="239" s="1"/>
  <c r="F291" i="239" s="1"/>
  <c r="B294" i="239" s="1"/>
  <c r="D294" i="239" s="1"/>
  <c r="F294" i="239" s="1"/>
  <c r="B295" i="239" s="1"/>
  <c r="D295" i="239" s="1"/>
  <c r="B108" i="239"/>
  <c r="D108" i="239" s="1"/>
  <c r="F108" i="239" s="1"/>
  <c r="B109" i="239" s="1"/>
  <c r="D498" i="235"/>
  <c r="F498" i="235" s="1"/>
  <c r="B499" i="235" s="1"/>
  <c r="D499" i="235" s="1"/>
  <c r="F499" i="235" s="1"/>
  <c r="D474" i="235"/>
  <c r="D239" i="247"/>
  <c r="F239" i="247" s="1"/>
  <c r="B240" i="247" s="1"/>
  <c r="D240" i="247" s="1"/>
  <c r="F240" i="247" s="1"/>
  <c r="B241" i="247" s="1"/>
  <c r="D241" i="247" s="1"/>
  <c r="D249" i="234"/>
  <c r="D296" i="239" l="1"/>
  <c r="F296" i="239" s="1"/>
  <c r="B297" i="239" s="1"/>
  <c r="D297" i="239" s="1"/>
  <c r="F297" i="239" s="1"/>
  <c r="B298" i="239" s="1"/>
  <c r="F249" i="234"/>
  <c r="D109" i="239"/>
  <c r="F109" i="239" s="1"/>
  <c r="B110" i="239" s="1"/>
  <c r="F474" i="235"/>
  <c r="B475" i="235" s="1"/>
  <c r="D475" i="235" s="1"/>
  <c r="F475" i="235" s="1"/>
  <c r="D287" i="234"/>
  <c r="F453" i="235"/>
  <c r="B454" i="235" s="1"/>
  <c r="D454" i="235" s="1"/>
  <c r="D206" i="239"/>
  <c r="F206" i="239" s="1"/>
  <c r="B207" i="239" s="1"/>
  <c r="D159" i="247"/>
  <c r="F159" i="247" s="1"/>
  <c r="B160" i="247" s="1"/>
  <c r="F241" i="247"/>
  <c r="B242" i="247" s="1"/>
  <c r="D242" i="247" s="1"/>
  <c r="F242" i="247" s="1"/>
  <c r="D298" i="239" l="1"/>
  <c r="F298" i="239" s="1"/>
  <c r="B299" i="239" s="1"/>
  <c r="D299" i="239" s="1"/>
  <c r="F299" i="239" s="1"/>
  <c r="D427" i="235"/>
  <c r="F427" i="235" s="1"/>
  <c r="B429" i="235" s="1"/>
  <c r="B476" i="235"/>
  <c r="D476" i="235" s="1"/>
  <c r="F476" i="235" s="1"/>
  <c r="B477" i="235" s="1"/>
  <c r="D110" i="239"/>
  <c r="F110" i="239" s="1"/>
  <c r="B113" i="239" s="1"/>
  <c r="D113" i="239" s="1"/>
  <c r="F113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F287" i="234"/>
  <c r="B288" i="234" s="1"/>
  <c r="D288" i="234" s="1"/>
  <c r="F454" i="235"/>
  <c r="B455" i="235" s="1"/>
  <c r="D455" i="235" s="1"/>
  <c r="F455" i="235" s="1"/>
  <c r="B456" i="235" s="1"/>
  <c r="D456" i="235" s="1"/>
  <c r="F456" i="235" s="1"/>
  <c r="B457" i="235" s="1"/>
  <c r="D207" i="239"/>
  <c r="F207" i="239" s="1"/>
  <c r="B210" i="239" s="1"/>
  <c r="D160" i="247"/>
  <c r="F160" i="247" s="1"/>
  <c r="B161" i="247" s="1"/>
  <c r="D477" i="235" l="1"/>
  <c r="F477" i="235" s="1"/>
  <c r="B479" i="235" s="1"/>
  <c r="B114" i="239"/>
  <c r="D114" i="239" s="1"/>
  <c r="F114" i="239" s="1"/>
  <c r="B115" i="239" s="1"/>
  <c r="D115" i="239" s="1"/>
  <c r="F115" i="239" s="1"/>
  <c r="B116" i="239" s="1"/>
  <c r="F288" i="234"/>
  <c r="B289" i="234" s="1"/>
  <c r="D289" i="234" s="1"/>
  <c r="D253" i="234"/>
  <c r="F253" i="234" s="1"/>
  <c r="B254" i="234" s="1"/>
  <c r="D254" i="234" s="1"/>
  <c r="F254" i="234" s="1"/>
  <c r="B255" i="234" s="1"/>
  <c r="D210" i="239"/>
  <c r="F210" i="239" s="1"/>
  <c r="B211" i="239" s="1"/>
  <c r="D211" i="239" s="1"/>
  <c r="F211" i="239" s="1"/>
  <c r="D429" i="235"/>
  <c r="F429" i="235" s="1"/>
  <c r="B430" i="235" s="1"/>
  <c r="D430" i="235" s="1"/>
  <c r="D161" i="247"/>
  <c r="F161" i="247" s="1"/>
  <c r="B162" i="247" s="1"/>
  <c r="F289" i="234" l="1"/>
  <c r="B290" i="234"/>
  <c r="D116" i="239"/>
  <c r="F116" i="239" s="1"/>
  <c r="D290" i="234"/>
  <c r="F290" i="234" s="1"/>
  <c r="B291" i="234" s="1"/>
  <c r="D291" i="234" s="1"/>
  <c r="F291" i="234" s="1"/>
  <c r="B292" i="234" s="1"/>
  <c r="F430" i="235"/>
  <c r="B431" i="235" s="1"/>
  <c r="D431" i="235" s="1"/>
  <c r="F431" i="235" s="1"/>
  <c r="D255" i="234"/>
  <c r="F255" i="234" s="1"/>
  <c r="B256" i="234" s="1"/>
  <c r="D256" i="234" s="1"/>
  <c r="F256" i="234" s="1"/>
  <c r="B257" i="234" s="1"/>
  <c r="D257" i="234" s="1"/>
  <c r="D457" i="235"/>
  <c r="F457" i="235" s="1"/>
  <c r="B458" i="235" s="1"/>
  <c r="D458" i="235" s="1"/>
  <c r="F458" i="235" s="1"/>
  <c r="B459" i="235" s="1"/>
  <c r="D162" i="247"/>
  <c r="F162" i="247" s="1"/>
  <c r="D292" i="234" l="1"/>
  <c r="F292" i="234" s="1"/>
  <c r="B293" i="234" s="1"/>
  <c r="D293" i="234" s="1"/>
  <c r="F293" i="234" s="1"/>
  <c r="F257" i="234"/>
  <c r="D258" i="234" s="1"/>
  <c r="F258" i="234" s="1"/>
  <c r="D259" i="234" s="1"/>
  <c r="B260" i="234" s="1"/>
  <c r="D260" i="234" s="1"/>
  <c r="D459" i="235"/>
  <c r="F459" i="235" s="1"/>
  <c r="D479" i="235"/>
  <c r="F479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l="1"/>
  <c r="F166" i="247" s="1"/>
  <c r="B167" i="247" s="1"/>
  <c r="D480" i="235"/>
  <c r="F480" i="235" s="1"/>
  <c r="D481" i="235" s="1"/>
  <c r="F481" i="235" s="1"/>
  <c r="D167" i="247" l="1"/>
  <c r="F167" i="247" s="1"/>
  <c r="B243" i="247" s="1"/>
  <c r="D243" i="247" s="1"/>
  <c r="B483" i="235"/>
  <c r="F243" i="247" l="1"/>
  <c r="B244" i="247" s="1"/>
  <c r="D483" i="235"/>
  <c r="B485" i="235" s="1"/>
  <c r="D485" i="235" s="1"/>
  <c r="D244" i="247" l="1"/>
  <c r="F244" i="247" s="1"/>
  <c r="B245" i="247" l="1"/>
  <c r="D245" i="247" s="1"/>
  <c r="F245" i="247" s="1"/>
  <c r="B246" i="247" s="1"/>
  <c r="D246" i="247" s="1"/>
  <c r="F246" i="247" s="1"/>
</calcChain>
</file>

<file path=xl/sharedStrings.xml><?xml version="1.0" encoding="utf-8"?>
<sst xmlns="http://schemas.openxmlformats.org/spreadsheetml/2006/main" count="2836" uniqueCount="1632">
  <si>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</si>
  <si>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</si>
  <si>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</si>
  <si>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</si>
  <si>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</si>
  <si>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</si>
  <si>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</si>
  <si>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</si>
  <si>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</si>
  <si>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</si>
  <si>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</si>
  <si>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</si>
  <si>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</si>
  <si>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</si>
  <si>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</si>
  <si>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</si>
  <si>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</si>
  <si>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</si>
  <si>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</si>
  <si>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</si>
  <si>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</si>
  <si>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</si>
  <si>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</si>
  <si>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</si>
  <si>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</si>
  <si>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</si>
  <si>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</si>
  <si>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</si>
  <si>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</si>
  <si>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</si>
  <si>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</si>
  <si>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</si>
  <si>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</si>
  <si>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</si>
  <si>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</si>
  <si>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</si>
  <si>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</si>
  <si>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</si>
  <si>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</si>
  <si>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</si>
  <si>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</si>
  <si>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</si>
  <si>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</si>
  <si>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</si>
  <si>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</si>
  <si>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</si>
  <si>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</si>
  <si>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</si>
  <si>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</si>
  <si>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</si>
  <si>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</si>
  <si>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</si>
  <si>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</si>
  <si>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</si>
  <si>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</si>
  <si>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</si>
  <si>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</si>
  <si>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</si>
  <si>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</si>
  <si>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</si>
  <si>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</si>
  <si>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</si>
  <si>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</si>
  <si>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</si>
  <si>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</si>
  <si>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</si>
  <si>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</si>
  <si>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</si>
  <si>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</si>
  <si>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</si>
  <si>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</si>
  <si>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</si>
  <si>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</si>
  <si>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</si>
  <si>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</si>
  <si>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</si>
  <si>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</si>
  <si>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</si>
  <si>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</si>
  <si>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</si>
  <si>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</si>
  <si>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</si>
  <si>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</si>
  <si>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</si>
  <si>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</si>
  <si>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</si>
  <si>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</si>
  <si>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</si>
  <si>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</si>
  <si>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</si>
  <si>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</si>
  <si>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</si>
  <si>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</si>
  <si>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</si>
  <si>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</si>
  <si>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</si>
  <si>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</si>
  <si>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</si>
  <si>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</si>
  <si>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</si>
  <si>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</si>
  <si>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</si>
  <si>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</si>
  <si>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</si>
  <si>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</si>
  <si>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</si>
  <si>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</si>
  <si>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</si>
  <si>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</si>
  <si>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</si>
  <si>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</si>
  <si>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</si>
  <si>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</si>
  <si>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</si>
  <si>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</si>
  <si>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</si>
  <si>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</si>
  <si>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</si>
  <si>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</si>
  <si>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</si>
  <si>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</si>
  <si>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</si>
  <si>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</si>
  <si>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</si>
  <si>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</si>
  <si>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</si>
  <si>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</si>
  <si>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</si>
  <si>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</si>
  <si>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</si>
  <si>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</si>
  <si>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</si>
  <si>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</si>
  <si>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</si>
  <si>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</si>
  <si>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</si>
  <si>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</si>
  <si>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</si>
  <si>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</si>
  <si>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</si>
  <si>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</si>
  <si>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</si>
  <si>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</si>
  <si>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</si>
  <si>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</si>
  <si>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</si>
  <si>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</si>
  <si>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</si>
  <si>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</si>
  <si>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</si>
  <si>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</si>
  <si>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</si>
  <si>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</si>
  <si>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</si>
  <si>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</si>
  <si>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</si>
  <si>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</si>
  <si>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</si>
  <si>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</si>
  <si>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</si>
  <si>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</si>
  <si>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</si>
  <si>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</si>
  <si>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</si>
  <si>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</si>
  <si>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</si>
  <si>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</si>
  <si>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</si>
  <si>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</si>
  <si>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</si>
  <si>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</si>
  <si>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</si>
  <si>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</si>
  <si>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</si>
  <si>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</si>
  <si>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</si>
  <si>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</si>
  <si>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</si>
  <si>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</si>
  <si>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</si>
  <si>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</si>
  <si>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</si>
  <si>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</si>
  <si>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</si>
  <si>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</si>
  <si>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</si>
  <si>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</si>
  <si>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</si>
  <si>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</si>
  <si>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</si>
  <si>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</si>
  <si>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</si>
  <si>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</si>
  <si>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</si>
  <si>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</si>
  <si>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</si>
  <si>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</si>
  <si>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</si>
  <si>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</si>
  <si>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</si>
  <si>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</si>
  <si>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</si>
  <si>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</si>
  <si>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</si>
  <si>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</si>
  <si>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</si>
  <si>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</si>
  <si>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</si>
  <si>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</si>
  <si>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</si>
  <si>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</si>
  <si>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</si>
  <si>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</si>
  <si>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</si>
  <si>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</si>
  <si>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</si>
  <si>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</si>
  <si>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</si>
  <si>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</si>
  <si>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</si>
  <si>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</si>
  <si>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</si>
  <si>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</si>
  <si>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</si>
  <si>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</si>
  <si>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</si>
  <si>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</si>
  <si>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</si>
  <si>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</si>
  <si>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</si>
  <si>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</si>
  <si>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</si>
  <si>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</si>
  <si>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</si>
  <si>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</si>
  <si>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</si>
  <si>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</si>
  <si>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</si>
  <si>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</si>
  <si>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</si>
  <si>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</si>
  <si>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</si>
  <si>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</si>
  <si>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</si>
  <si>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</si>
  <si>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</si>
  <si>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</si>
  <si>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</si>
  <si>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</si>
  <si>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</si>
  <si>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</si>
  <si>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</si>
  <si>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</si>
  <si>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</si>
  <si>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</si>
  <si>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</si>
  <si>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</si>
  <si>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</si>
  <si>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</si>
  <si>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</si>
  <si>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</si>
  <si>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</si>
  <si>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</si>
  <si>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</si>
  <si>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</si>
  <si>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</si>
  <si>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</si>
  <si>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</si>
  <si>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</si>
  <si>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</si>
  <si>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</si>
  <si>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</si>
  <si>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</si>
  <si>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</si>
  <si>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</si>
  <si>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</si>
  <si>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</si>
  <si>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</si>
  <si>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</si>
  <si>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</si>
  <si>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</si>
  <si>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</si>
  <si>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</si>
  <si>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</si>
  <si>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</si>
  <si>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</si>
  <si>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</si>
  <si>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</si>
  <si>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</si>
  <si>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</si>
  <si>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</si>
  <si>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</si>
  <si>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</si>
  <si>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</si>
  <si>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</si>
  <si>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</si>
  <si>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</si>
  <si>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</si>
  <si>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</si>
  <si>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</si>
  <si>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</si>
  <si>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</si>
  <si>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</si>
  <si>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</si>
  <si>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</si>
  <si>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</si>
  <si>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</si>
  <si>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</si>
  <si>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</si>
  <si>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</si>
  <si>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</si>
  <si>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</si>
  <si>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</si>
  <si>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</si>
  <si>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</si>
  <si>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</si>
  <si>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</si>
  <si>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</si>
  <si>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</si>
  <si>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</si>
  <si>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</si>
  <si>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</si>
  <si>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</si>
  <si>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</si>
  <si>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</si>
  <si>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</si>
  <si>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</si>
  <si>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</si>
  <si>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</si>
  <si>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</si>
  <si>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</si>
  <si>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</si>
  <si>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</si>
  <si>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</si>
  <si>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</si>
  <si>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</si>
  <si>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</si>
  <si>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</si>
  <si>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</si>
  <si>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</si>
  <si>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</si>
  <si>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</si>
  <si>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</si>
  <si>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</si>
  <si>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</si>
  <si>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</si>
  <si>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</si>
  <si>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</si>
  <si>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</si>
  <si>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</si>
  <si>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</si>
  <si>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</si>
  <si>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</si>
  <si>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</si>
  <si>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</si>
  <si>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</si>
  <si>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</si>
  <si>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</si>
  <si>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</si>
  <si>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</si>
  <si>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</si>
  <si>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</si>
  <si>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</si>
  <si>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</si>
  <si>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</si>
  <si>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</si>
  <si>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</si>
  <si>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</si>
  <si>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</si>
  <si>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</si>
  <si>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</si>
  <si>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</si>
  <si>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</si>
  <si>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</si>
  <si>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</si>
  <si>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</si>
  <si>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</si>
  <si>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</si>
  <si>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</si>
  <si>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</si>
  <si>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</si>
  <si>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</si>
  <si>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</si>
  <si>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</si>
  <si>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</si>
  <si>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</si>
  <si>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</si>
  <si>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</si>
  <si>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</si>
  <si>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</si>
  <si>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</si>
  <si>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</si>
  <si>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</si>
  <si>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</si>
  <si>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</si>
  <si>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</si>
  <si>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</si>
  <si>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</si>
  <si>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</si>
  <si>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</si>
  <si>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</si>
  <si>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</si>
  <si>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</si>
  <si>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</si>
  <si>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</si>
  <si>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</si>
  <si>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</si>
  <si>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</si>
  <si>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</si>
  <si>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</si>
  <si>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</si>
  <si>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</si>
  <si>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</si>
  <si>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</si>
  <si>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</si>
  <si>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</si>
  <si>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</si>
  <si>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</si>
  <si>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</si>
  <si>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</si>
  <si>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</si>
  <si>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</si>
  <si>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</si>
  <si>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</si>
  <si>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</si>
  <si>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</si>
  <si>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</si>
  <si>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</si>
  <si>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</si>
  <si>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</si>
  <si>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</si>
  <si>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</si>
  <si>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</si>
  <si>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</si>
  <si>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</si>
  <si>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</si>
  <si>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</si>
  <si>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</si>
  <si>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</si>
  <si>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</si>
  <si>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</si>
  <si>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</si>
  <si>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</si>
  <si>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</si>
  <si>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</si>
  <si>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</si>
  <si>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</si>
  <si>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</si>
  <si>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</si>
  <si>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</si>
  <si>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</si>
  <si>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</si>
  <si>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</si>
  <si>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</si>
  <si>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</si>
  <si>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</si>
  <si>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</si>
  <si>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</si>
  <si>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</si>
  <si>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</si>
  <si>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</si>
  <si>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</si>
  <si>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</si>
  <si>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</si>
  <si>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</si>
  <si>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</si>
  <si>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</si>
  <si>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</si>
  <si>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</si>
  <si>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</si>
  <si>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</si>
  <si>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</si>
  <si>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</si>
  <si>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</si>
  <si>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</si>
  <si>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</si>
  <si>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</si>
  <si>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</si>
  <si>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</si>
  <si>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</si>
  <si>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</si>
  <si>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</si>
  <si>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</si>
  <si>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</si>
  <si>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</si>
  <si>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</si>
  <si>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</si>
  <si>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</si>
  <si>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</si>
  <si>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</si>
  <si>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</si>
  <si>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</si>
  <si>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</si>
  <si>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</si>
  <si>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</si>
  <si>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</si>
  <si>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</si>
  <si>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</si>
  <si>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</si>
  <si>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</si>
  <si>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</si>
  <si>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</si>
  <si>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</si>
  <si>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</si>
  <si>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</si>
  <si>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</si>
  <si>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</si>
  <si>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</si>
  <si>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</si>
  <si>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</si>
  <si>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</si>
  <si>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</si>
  <si>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</si>
  <si>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</si>
  <si>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</si>
  <si>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</si>
  <si>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</si>
  <si>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</si>
  <si>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</si>
  <si>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</si>
  <si>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</si>
  <si>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</si>
  <si>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</si>
  <si>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</si>
  <si>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</si>
  <si>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</si>
  <si>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</si>
  <si>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</si>
  <si>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</si>
  <si>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</si>
  <si>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</si>
  <si>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</si>
  <si>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</si>
  <si>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</si>
  <si>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</si>
  <si>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</si>
  <si>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</si>
  <si>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</si>
  <si>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</si>
  <si>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</si>
  <si>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</si>
  <si>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</si>
  <si>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</si>
  <si>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</si>
  <si>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</si>
  <si>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</si>
  <si>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</si>
  <si>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</si>
  <si>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</si>
  <si>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</si>
  <si>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</si>
  <si>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</si>
  <si>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</si>
  <si>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</si>
  <si>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</si>
  <si>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</si>
  <si>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</si>
  <si>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</si>
  <si>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</si>
  <si>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</si>
  <si>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</si>
  <si>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</si>
  <si>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</si>
  <si>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</si>
  <si>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</si>
  <si>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</si>
  <si>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</si>
  <si>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</si>
  <si>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</si>
  <si>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</si>
  <si>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</si>
  <si>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</si>
  <si>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</si>
  <si>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</si>
  <si>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</si>
  <si>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</si>
  <si>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</si>
  <si>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</si>
  <si>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</si>
  <si>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</si>
  <si>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</si>
  <si>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</si>
  <si>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</si>
  <si>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</si>
  <si>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</si>
  <si>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</si>
  <si>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</si>
  <si>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</si>
  <si>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</si>
  <si>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</si>
  <si>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</si>
  <si>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</si>
  <si>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</si>
  <si>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</si>
  <si>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</si>
  <si>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</si>
  <si>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</si>
  <si>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</si>
  <si>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</si>
  <si>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</si>
  <si>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</si>
  <si>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</si>
  <si>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</si>
  <si>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</si>
  <si>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</si>
  <si>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</si>
  <si>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</si>
  <si>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</si>
  <si>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</si>
  <si>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</si>
  <si>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</si>
  <si>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</si>
  <si>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</si>
  <si>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</si>
  <si>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</si>
  <si>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</si>
  <si>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</si>
  <si>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</si>
  <si>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</si>
  <si>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</si>
  <si>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</si>
  <si>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</si>
  <si>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</si>
  <si>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</si>
  <si>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</si>
  <si>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</si>
  <si>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</si>
  <si>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</si>
  <si>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</si>
  <si>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</si>
  <si>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</si>
  <si>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</si>
  <si>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</si>
  <si>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</si>
  <si>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</si>
  <si>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</si>
  <si>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</si>
  <si>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</si>
  <si>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</si>
  <si>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</si>
  <si>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</si>
  <si>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</si>
  <si>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</si>
  <si>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</si>
  <si>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</si>
  <si>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</si>
  <si>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</si>
  <si>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</si>
  <si>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</si>
  <si>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</si>
  <si>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</si>
  <si>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</si>
  <si>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</si>
  <si>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</si>
  <si>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</si>
  <si>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</si>
  <si>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</si>
  <si>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</si>
  <si>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</si>
  <si>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</si>
  <si>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</si>
  <si>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</si>
  <si>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</si>
  <si>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</si>
  <si>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</si>
  <si>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</si>
  <si>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</si>
  <si>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</si>
  <si>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</si>
  <si>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</si>
  <si>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</si>
  <si>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</si>
  <si>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</si>
  <si>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</si>
  <si>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</si>
  <si>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</si>
  <si>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</si>
  <si>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</si>
  <si>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</si>
  <si>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</si>
  <si>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</si>
  <si>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</si>
  <si>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</si>
  <si>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</si>
  <si>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</si>
  <si>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</si>
  <si>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</si>
  <si>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</si>
  <si>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</si>
  <si>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</si>
  <si>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</si>
  <si>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</si>
  <si>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</si>
  <si>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</si>
  <si>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</si>
  <si>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</si>
  <si>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</si>
  <si>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</si>
  <si>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</si>
  <si>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</si>
  <si>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</si>
  <si>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</si>
  <si>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</si>
  <si>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</si>
  <si>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</si>
  <si>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</si>
  <si>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</si>
  <si>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</si>
  <si>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</si>
  <si>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</si>
  <si>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</si>
  <si>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</si>
  <si>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</si>
  <si>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</si>
  <si>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</si>
  <si>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</si>
  <si>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</si>
  <si>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</si>
  <si>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</si>
  <si>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</si>
  <si>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</si>
  <si>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</si>
  <si>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</si>
  <si>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</si>
  <si>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</si>
  <si>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</si>
  <si>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</si>
  <si>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</si>
  <si>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</si>
  <si>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</si>
  <si>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</si>
  <si>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</si>
  <si>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</si>
  <si>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</si>
  <si>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</si>
  <si>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</si>
  <si>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</si>
  <si>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</si>
  <si>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</si>
  <si>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</si>
  <si>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</si>
  <si>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</si>
  <si>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</si>
  <si>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</si>
  <si>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</si>
  <si>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</si>
  <si>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</si>
  <si>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</si>
  <si>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</si>
  <si>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</si>
  <si>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</si>
  <si>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</si>
  <si>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</si>
  <si>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</si>
  <si>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</si>
  <si>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</si>
  <si>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</si>
  <si>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</si>
  <si>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</si>
  <si>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</si>
  <si>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</si>
  <si>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</si>
  <si>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</si>
  <si>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</si>
  <si>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</si>
  <si>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</si>
  <si>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</si>
  <si>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</si>
  <si>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</si>
  <si>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</si>
  <si>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</si>
  <si>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</si>
  <si>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</si>
  <si>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</si>
  <si>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</si>
  <si>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</si>
  <si>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</si>
  <si>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</si>
  <si>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</si>
  <si>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</si>
  <si>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</si>
  <si>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</si>
  <si>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</si>
  <si>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</si>
  <si>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</si>
  <si>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</si>
  <si>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</si>
  <si>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</si>
  <si>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</si>
  <si>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</si>
  <si>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</si>
  <si>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</si>
  <si>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</si>
  <si>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</si>
  <si>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</si>
  <si>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</si>
  <si>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</si>
  <si>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</si>
  <si>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</si>
  <si>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</si>
  <si>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</si>
  <si>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</si>
  <si>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</si>
  <si>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</si>
  <si>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</si>
  <si>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</si>
  <si>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</si>
  <si>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</si>
  <si>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</si>
  <si>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</si>
  <si>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</si>
  <si>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</si>
  <si>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</si>
  <si>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</si>
  <si>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</si>
  <si>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</si>
  <si>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</si>
  <si>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</si>
  <si>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</si>
  <si>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</si>
  <si>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</si>
  <si>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</si>
  <si>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</si>
  <si>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</si>
  <si>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</si>
  <si>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</si>
  <si>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</si>
  <si>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</si>
  <si>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</si>
  <si>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</si>
  <si>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</si>
  <si>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</si>
  <si>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</si>
  <si>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</si>
  <si>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</si>
  <si>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</si>
  <si>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</si>
  <si>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</si>
  <si>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</si>
  <si>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</si>
  <si>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</si>
  <si>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</si>
  <si>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</si>
  <si>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</si>
  <si>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</si>
  <si>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</si>
  <si>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</si>
  <si>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</si>
  <si>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</si>
  <si>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</si>
  <si>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</si>
  <si>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</si>
  <si>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</si>
  <si>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</si>
  <si>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</si>
  <si>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</si>
  <si>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</si>
  <si>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</si>
  <si>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</si>
  <si>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</si>
  <si>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</si>
  <si>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</si>
  <si>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</si>
  <si>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</si>
  <si>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</si>
  <si>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</si>
  <si>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</si>
  <si>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</si>
  <si>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</si>
  <si>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</si>
  <si>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</si>
  <si>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</si>
  <si>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</si>
  <si>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</si>
  <si>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</si>
  <si>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</si>
  <si>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</si>
  <si>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</si>
  <si>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</si>
  <si>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</si>
  <si>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</si>
  <si>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</si>
  <si>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</si>
  <si>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</si>
  <si>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</si>
  <si>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</si>
  <si>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</si>
  <si>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</si>
  <si>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</si>
  <si>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</si>
  <si>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</si>
  <si>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</si>
  <si>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</si>
  <si>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</si>
  <si>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</si>
  <si>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</si>
  <si>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</si>
  <si>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</si>
  <si>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</si>
  <si>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</si>
  <si>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</si>
  <si>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</si>
  <si>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</si>
  <si>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</si>
  <si>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</si>
  <si>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</si>
  <si>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</si>
  <si>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</si>
  <si>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</si>
  <si>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</si>
  <si>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</si>
  <si>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</si>
  <si>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</si>
  <si>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</si>
  <si>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</si>
  <si>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</si>
  <si>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</si>
  <si>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</si>
  <si>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</si>
  <si>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</si>
  <si>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</si>
  <si>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</si>
  <si>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</si>
  <si>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</si>
  <si>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</si>
  <si>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</si>
  <si>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</si>
  <si>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</si>
  <si>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</si>
  <si>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</si>
  <si>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</si>
  <si>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</si>
  <si>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</si>
  <si>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</si>
  <si>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</si>
  <si>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</si>
  <si>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</si>
  <si>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</si>
  <si>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</si>
  <si>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</si>
  <si>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</si>
  <si>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</si>
  <si>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</si>
  <si>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</si>
  <si>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</si>
  <si>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</si>
  <si>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</si>
  <si>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</si>
  <si>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</si>
  <si>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</si>
  <si>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</si>
  <si>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</si>
  <si>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</si>
  <si>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</si>
  <si>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</si>
  <si>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</si>
  <si>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</si>
  <si>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</si>
  <si>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</si>
  <si>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</si>
  <si>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</si>
  <si>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</si>
  <si>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</si>
  <si>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</si>
  <si>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</si>
  <si>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</si>
  <si>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</si>
  <si>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</si>
  <si>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</si>
  <si>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</si>
  <si>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</si>
  <si>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</si>
  <si>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</si>
  <si>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</si>
  <si>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</si>
  <si>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</si>
  <si>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</si>
  <si>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</si>
  <si>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</si>
  <si>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</si>
  <si>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</si>
  <si>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</si>
  <si>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</si>
  <si>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</si>
  <si>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</si>
  <si>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</si>
  <si>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</si>
  <si>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</si>
  <si>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</si>
  <si>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</si>
  <si>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</si>
  <si>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</si>
  <si>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</si>
  <si>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</si>
  <si>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</si>
  <si>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</si>
  <si>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</si>
  <si>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</si>
  <si>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</si>
  <si>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</si>
  <si>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</si>
  <si>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</si>
  <si>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</si>
  <si>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</si>
  <si>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</si>
  <si>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</si>
  <si>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</si>
  <si>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</si>
  <si>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</si>
  <si>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</si>
  <si>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</si>
  <si>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</si>
  <si>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</si>
  <si>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</si>
  <si>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</si>
  <si>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</si>
  <si>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</si>
  <si>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</si>
  <si>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</si>
  <si>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</si>
  <si>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</si>
  <si>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</si>
  <si>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</si>
  <si>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</si>
  <si>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</si>
  <si>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</si>
  <si>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</si>
  <si>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</si>
  <si>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</si>
  <si>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</si>
  <si>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</si>
  <si>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</si>
  <si>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</si>
  <si>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</si>
  <si>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</si>
  <si>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</si>
  <si>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</si>
  <si>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</si>
  <si>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</si>
  <si>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</si>
  <si>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</si>
  <si>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</si>
  <si>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</si>
  <si>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</si>
  <si>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</si>
  <si>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</si>
  <si>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</si>
  <si>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</si>
  <si>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</si>
  <si>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</si>
  <si>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</si>
  <si>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</si>
  <si>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</si>
  <si>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</si>
  <si>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</si>
  <si>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</si>
  <si>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</si>
  <si>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</si>
  <si>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</si>
  <si>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</si>
  <si>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</si>
  <si>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</si>
  <si>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</si>
  <si>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</si>
  <si>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</si>
  <si>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</si>
  <si>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</si>
  <si>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</si>
  <si>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</si>
  <si>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</si>
  <si>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</si>
  <si>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</si>
  <si>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</si>
  <si>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</si>
  <si>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</si>
  <si>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</si>
  <si>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</si>
  <si>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</si>
  <si>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</si>
  <si>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</si>
  <si>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</si>
  <si>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</si>
  <si>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</si>
  <si>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</si>
  <si>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</si>
  <si>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</si>
  <si>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</si>
  <si>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</si>
  <si>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</si>
  <si>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</si>
  <si>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</si>
  <si>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</si>
  <si>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</si>
  <si>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</si>
  <si>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</si>
  <si>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</si>
  <si>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</si>
  <si>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</si>
  <si>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</si>
  <si>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</si>
  <si>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</si>
  <si>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</si>
  <si>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</si>
  <si>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</si>
  <si>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</si>
  <si>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</si>
  <si>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</si>
  <si>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</si>
  <si>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</si>
  <si>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</si>
  <si>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</si>
  <si>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</si>
  <si>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</si>
  <si>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</si>
  <si>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</si>
  <si>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</si>
  <si>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</si>
  <si>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</si>
  <si>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</si>
  <si>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</si>
  <si>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</si>
  <si>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</si>
  <si>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</si>
  <si>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</si>
  <si>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</si>
  <si>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</si>
  <si>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</si>
  <si>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</si>
  <si>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</si>
  <si>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</si>
  <si>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</si>
  <si>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</si>
  <si>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</si>
  <si>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</si>
  <si>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</si>
  <si>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</si>
  <si>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</si>
  <si>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</si>
  <si>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</si>
  <si>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</si>
  <si>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</si>
  <si>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</si>
  <si>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</si>
  <si>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</si>
  <si>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</si>
  <si>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</si>
  <si>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</si>
  <si>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</si>
  <si>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</si>
  <si>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</si>
  <si>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</si>
  <si>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</si>
  <si>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</si>
  <si>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</si>
  <si>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</si>
  <si>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</si>
  <si>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</si>
  <si>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</si>
  <si>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</si>
  <si>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</si>
  <si>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</si>
  <si>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</si>
  <si>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</si>
  <si>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</si>
  <si>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</si>
  <si>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</si>
  <si>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</si>
  <si>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</si>
  <si>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</si>
  <si>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</si>
  <si>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</si>
  <si>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</si>
  <si>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</si>
  <si>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</si>
  <si>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</si>
  <si>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</si>
  <si>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</si>
  <si>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</si>
  <si>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</si>
  <si>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</si>
  <si>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</si>
  <si>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</si>
  <si>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</si>
  <si>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</si>
  <si>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</si>
  <si>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</si>
  <si>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</si>
  <si>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</si>
  <si>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</si>
  <si>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</si>
  <si>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</si>
  <si>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</si>
  <si>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</si>
  <si>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</si>
  <si>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</si>
  <si>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</si>
  <si>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</si>
  <si>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</si>
  <si>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</si>
  <si>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</si>
  <si>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</si>
  <si>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</si>
  <si>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</si>
  <si>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</si>
  <si>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</si>
  <si>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</si>
  <si>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</si>
  <si>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</si>
  <si>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</si>
  <si>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</si>
  <si>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</si>
  <si>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</si>
  <si>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</si>
  <si>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</si>
  <si>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</si>
  <si>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</si>
  <si>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</si>
  <si>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</si>
  <si>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</si>
  <si>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</si>
  <si>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</si>
  <si>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</si>
  <si>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</si>
  <si>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</si>
  <si>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</si>
  <si>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</si>
  <si>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</si>
  <si>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</si>
  <si>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</si>
  <si>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</si>
  <si>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</si>
  <si>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</si>
  <si>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</si>
  <si>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</si>
  <si>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</si>
  <si>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</si>
  <si>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</si>
  <si>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</si>
  <si>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</si>
  <si>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</si>
  <si>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</si>
  <si>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</si>
  <si>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</si>
  <si>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</si>
  <si>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</si>
  <si>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</si>
  <si>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</si>
  <si>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</si>
  <si>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</si>
  <si>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</si>
  <si>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</si>
  <si>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</si>
  <si>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</si>
  <si>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</si>
  <si>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</si>
  <si>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</si>
  <si>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</si>
  <si>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</si>
  <si>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</si>
  <si>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</si>
  <si>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</si>
  <si>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</si>
  <si>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</si>
  <si>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</si>
  <si>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</si>
  <si>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</si>
  <si>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</si>
  <si>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</si>
  <si>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</si>
  <si>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</si>
  <si>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</si>
  <si>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</si>
  <si>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</si>
  <si>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</si>
  <si>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</si>
  <si>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</si>
  <si>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</si>
  <si>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</si>
  <si>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</si>
  <si>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</si>
  <si>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</si>
  <si>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</si>
  <si>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</si>
  <si>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</si>
  <si>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</si>
  <si>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</si>
  <si>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</si>
  <si>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</si>
  <si>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</si>
  <si>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</si>
  <si>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</si>
  <si>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</si>
  <si>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</si>
  <si>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</si>
  <si>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</si>
  <si>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</si>
  <si>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</si>
  <si>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</si>
  <si>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</si>
  <si>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</si>
  <si>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</si>
  <si>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</si>
  <si>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</si>
  <si>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</si>
  <si>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</si>
  <si>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</si>
  <si>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</si>
  <si>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</si>
  <si>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</si>
  <si>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</si>
  <si>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</si>
  <si>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</si>
  <si>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</si>
  <si>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</si>
  <si>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</si>
  <si>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</si>
  <si>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</si>
  <si>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</si>
  <si>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</si>
  <si>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</si>
  <si>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</si>
  <si>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</si>
  <si>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</si>
  <si>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</si>
  <si>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</si>
  <si>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</si>
  <si>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</si>
  <si>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</si>
  <si>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</si>
  <si>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</si>
  <si>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</si>
  <si>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</si>
  <si>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</si>
  <si>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</si>
  <si>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</si>
  <si>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</si>
  <si>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</si>
  <si>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</si>
  <si>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</si>
  <si>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</si>
  <si>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</si>
  <si>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</si>
  <si>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</si>
  <si>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</si>
  <si>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</si>
  <si>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</si>
  <si>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</si>
  <si>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</si>
  <si>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</si>
  <si>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</si>
  <si>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</si>
  <si>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</si>
  <si>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</si>
  <si>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</si>
  <si>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</si>
  <si>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</si>
  <si>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</si>
  <si>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</si>
  <si>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</si>
  <si>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</si>
  <si>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</si>
  <si>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</si>
  <si>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</si>
  <si>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</si>
  <si>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</si>
  <si>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</si>
  <si>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</si>
  <si>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</si>
  <si>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</si>
  <si>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</si>
  <si>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</si>
  <si>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</si>
  <si>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</si>
  <si>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</si>
  <si>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</si>
  <si>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</si>
  <si>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</si>
  <si>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</si>
  <si>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</si>
  <si>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</si>
  <si>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</si>
  <si>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</si>
  <si>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</si>
  <si>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</si>
  <si>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</si>
  <si>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</si>
  <si>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</si>
  <si>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</si>
  <si>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</si>
  <si>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</si>
  <si>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</si>
  <si>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</si>
  <si>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</si>
  <si>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</si>
  <si>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</si>
  <si>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</si>
  <si>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</si>
  <si>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</si>
  <si>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</si>
  <si>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</si>
  <si>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</si>
  <si>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</si>
  <si>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</si>
  <si>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</si>
  <si>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</si>
  <si>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</si>
  <si>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</si>
  <si>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</si>
  <si>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</si>
  <si>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</si>
  <si>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</si>
  <si>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</si>
  <si>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</si>
  <si>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</si>
  <si>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</si>
  <si>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</si>
  <si>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</si>
  <si>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</si>
  <si>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</si>
  <si>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</si>
  <si>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</si>
  <si>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</si>
  <si>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</si>
  <si>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</si>
  <si>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</si>
  <si>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</si>
  <si>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</si>
  <si>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</si>
  <si>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</si>
  <si>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</si>
  <si>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</si>
  <si>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</si>
  <si>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</si>
  <si>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</si>
  <si>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</si>
  <si>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</si>
  <si>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</si>
  <si>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</si>
  <si>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</si>
  <si>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</si>
  <si>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</si>
  <si>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</si>
  <si>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</si>
  <si>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</si>
  <si>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</si>
  <si>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</si>
  <si>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</si>
  <si>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</si>
  <si>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</si>
  <si>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</si>
  <si>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</si>
  <si>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</si>
  <si>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</si>
  <si>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</si>
  <si>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</si>
  <si>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</si>
  <si>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</si>
  <si>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</si>
  <si>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</si>
  <si>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</si>
  <si>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</si>
  <si>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</si>
  <si>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</si>
  <si>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</si>
  <si>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</si>
  <si>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</si>
  <si>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</si>
  <si>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</si>
  <si>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</si>
  <si>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</si>
  <si>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</si>
  <si>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</si>
  <si>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</si>
  <si>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</si>
  <si>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</si>
  <si>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</si>
  <si>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</si>
  <si>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</si>
  <si>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</si>
  <si>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</si>
  <si>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</si>
  <si>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</si>
  <si>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</si>
  <si>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</si>
  <si>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</si>
  <si>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</si>
  <si>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</si>
  <si>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</si>
  <si>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</si>
  <si>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</si>
  <si>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</si>
  <si>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</si>
  <si>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</si>
  <si>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</si>
  <si>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</si>
  <si>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</si>
  <si>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</si>
  <si>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</si>
  <si>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</si>
  <si>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</si>
  <si>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</si>
  <si>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</si>
  <si>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</si>
  <si>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</si>
  <si>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</si>
  <si>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</si>
  <si>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</si>
  <si>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</si>
  <si>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</si>
  <si>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</si>
  <si>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</si>
  <si>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</si>
  <si>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</si>
  <si>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</si>
  <si>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</si>
  <si>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</si>
  <si>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</si>
  <si>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</si>
  <si>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</si>
  <si>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</si>
  <si>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</si>
  <si>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</si>
  <si>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</si>
  <si>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</si>
  <si>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</si>
  <si>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</si>
  <si>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</si>
  <si>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</si>
  <si>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</si>
  <si>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</si>
  <si>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</si>
  <si>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</si>
  <si>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</si>
  <si>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</si>
  <si>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</si>
  <si>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</si>
  <si>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</si>
  <si>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</si>
  <si>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</si>
  <si>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</si>
  <si>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</si>
  <si>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</si>
  <si>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</si>
  <si>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</si>
  <si>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</si>
  <si>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</si>
  <si>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</si>
  <si>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</si>
  <si>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</si>
  <si>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</si>
  <si>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</si>
  <si>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</si>
  <si>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</si>
  <si>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</si>
  <si>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</si>
  <si>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</si>
  <si>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</si>
  <si>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</si>
  <si>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</si>
  <si>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</si>
  <si>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</si>
  <si>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</si>
  <si>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</si>
  <si>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</si>
  <si>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</si>
  <si>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</si>
  <si>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</si>
  <si>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</si>
  <si>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</si>
  <si>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</si>
  <si>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</si>
  <si>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</si>
  <si>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</si>
  <si>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</si>
  <si>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</si>
  <si>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</si>
  <si>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</si>
  <si>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</si>
  <si>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</si>
  <si>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</si>
  <si>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</si>
  <si>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</si>
  <si>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</si>
  <si>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</si>
  <si>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</si>
  <si>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</si>
  <si>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</si>
  <si>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</si>
  <si>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</si>
  <si>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</si>
  <si>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</si>
  <si>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</si>
  <si>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</si>
  <si>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</si>
  <si>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</si>
  <si>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</si>
  <si>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</si>
  <si>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</si>
  <si>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</si>
  <si>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</si>
  <si>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</si>
  <si>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</si>
  <si>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</si>
  <si>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</si>
  <si>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</si>
  <si>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</si>
  <si>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</si>
  <si>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</si>
  <si>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</si>
  <si>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2642S/N</t>
    </r>
    <r>
      <rPr>
        <sz val="11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</si>
  <si>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MV."CA TOKYO" V 2642E/W</t>
    </r>
    <r>
      <rPr>
        <sz val="12"/>
        <rFont val="Verdana"/>
        <family val="2"/>
      </rPr>
      <t xml:space="preserve"> </t>
    </r>
    <phoneticPr fontId="47" type="noConversion"/>
  </si>
  <si>
    <t xml:space="preserve">CVT2 MV."ASL QINGDAO" V 2613S/N 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</si>
  <si>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</si>
  <si>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</si>
  <si>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</si>
  <si>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</si>
  <si>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</si>
  <si>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port congestion/change to 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</si>
  <si>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</si>
  <si>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</si>
  <si>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</si>
  <si>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</si>
  <si>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</si>
  <si>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</si>
  <si>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</si>
  <si>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</si>
  <si>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</si>
  <si>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</si>
  <si>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</si>
  <si>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</si>
  <si>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</si>
  <si>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port congestion/delayed due to anchoring for shelter from Typhoon No.30 CHAMPI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</si>
</sst>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3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20" fontId="15" fillId="0" borderId="5" xfId="15" applyNumberFormat="1" applyFont="1" applyBorder="1" applyAlignment="1">
      <alignment horizontal="center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1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4" fontId="1" fillId="0" borderId="5" xfId="15" applyNumberFormat="1" applyFont="1" applyFill="1" applyBorder="1" applyAlignment="1">
      <alignment horizontal="center" wrapText="1"/>
    </xf>
    <xf numFmtId="20" fontId="1" fillId="0" borderId="5" xfId="15" applyNumberFormat="1" applyFont="1" applyFill="1" applyBorder="1" applyAlignment="1">
      <alignment horizontal="center"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90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89"/>
      <tableStyleElement type="totalRow" dxfId="2288"/>
      <tableStyleElement type="firstRowStripe" dxfId="2287"/>
      <tableStyleElement type="firstColumnStripe" dxfId="2286"/>
      <tableStyleElement type="firstSubtotalRow" dxfId="2285"/>
      <tableStyleElement type="secondSubtotalRow" dxfId="2284"/>
      <tableStyleElement type="firstRowSubheading" dxfId="2283"/>
      <tableStyleElement type="secondRowSubheading" dxfId="2282"/>
      <tableStyleElement type="pageFieldLabels" dxfId="2281"/>
      <tableStyleElement type="pageFieldValues" dxfId="2280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0"/>
  <sheetViews>
    <sheetView tabSelected="1" workbookViewId="0">
      <selection activeCell="E289" sqref="E289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43"/>
      <c r="B1" s="143"/>
      <c r="C1" s="144" t="s">
        <v>0</v>
      </c>
      <c r="D1" s="145"/>
      <c r="E1" s="145"/>
      <c r="F1" s="145"/>
      <c r="G1" s="145"/>
      <c r="H1" s="145"/>
      <c r="I1" s="145"/>
    </row>
    <row r="2" spans="1:9" ht="22.5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9" ht="27" customHeight="1">
      <c r="A3" s="148"/>
      <c r="B3" s="148"/>
      <c r="C3" s="148"/>
      <c r="D3" s="148"/>
      <c r="E3" s="148"/>
      <c r="F3" s="148"/>
      <c r="G3" s="148"/>
      <c r="H3" s="33">
        <v>46316</v>
      </c>
      <c r="I3" s="69"/>
    </row>
    <row r="4" spans="1:9" ht="24.6" hidden="1" customHeight="1">
      <c r="A4" s="149" t="s">
        <v>3</v>
      </c>
      <c r="B4" s="150"/>
      <c r="C4" s="150"/>
      <c r="D4" s="150"/>
      <c r="E4" s="150"/>
      <c r="F4" s="150"/>
      <c r="G4" s="150"/>
      <c r="H4" s="150"/>
      <c r="I4" s="151"/>
    </row>
    <row r="5" spans="1:9" ht="25.35" hidden="1" customHeight="1">
      <c r="A5" s="71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52" t="s">
        <v>1610</v>
      </c>
      <c r="B117" s="152"/>
      <c r="C117" s="152"/>
      <c r="D117" s="152"/>
      <c r="E117" s="152"/>
      <c r="F117" s="152"/>
      <c r="G117" s="152"/>
      <c r="H117" s="152"/>
      <c r="I117" s="152"/>
    </row>
    <row r="118" spans="1:9" ht="24.6" customHeight="1">
      <c r="A118" s="71" t="s">
        <v>4</v>
      </c>
      <c r="B118" s="137" t="s">
        <v>5</v>
      </c>
      <c r="C118" s="137"/>
      <c r="D118" s="137" t="s">
        <v>6</v>
      </c>
      <c r="E118" s="137"/>
      <c r="F118" s="137" t="s">
        <v>7</v>
      </c>
      <c r="G118" s="13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customHeight="1">
      <c r="A253" s="40" t="s">
        <v>1535</v>
      </c>
      <c r="B253" s="100">
        <f>F252+4</f>
        <v>46318</v>
      </c>
      <c r="C253" s="23">
        <v>0.25</v>
      </c>
      <c r="D253" s="100">
        <f t="shared" si="123"/>
        <v>46318</v>
      </c>
      <c r="E253" s="23">
        <v>0.27083333333333331</v>
      </c>
      <c r="F253" s="100">
        <f>D253</f>
        <v>46318</v>
      </c>
      <c r="G253" s="23">
        <v>0.6875</v>
      </c>
      <c r="H253" s="65"/>
      <c r="I253" s="70"/>
    </row>
    <row r="254" spans="1:9" ht="24.75" customHeight="1">
      <c r="A254" s="40" t="s">
        <v>1551</v>
      </c>
      <c r="B254" s="100">
        <f>F253</f>
        <v>46318</v>
      </c>
      <c r="C254" s="23">
        <v>0.75</v>
      </c>
      <c r="D254" s="100">
        <f t="shared" si="123"/>
        <v>46318</v>
      </c>
      <c r="E254" s="23">
        <v>0.79166666666666663</v>
      </c>
      <c r="F254" s="100">
        <f>D254+1</f>
        <v>46319</v>
      </c>
      <c r="G254" s="23">
        <v>0.20833333333333334</v>
      </c>
      <c r="H254" s="65"/>
      <c r="I254" s="70"/>
    </row>
    <row r="255" spans="1:9" ht="24.75" customHeight="1">
      <c r="A255" s="40" t="s">
        <v>1556</v>
      </c>
      <c r="B255" s="43">
        <f>F254</f>
        <v>46319</v>
      </c>
      <c r="C255" s="23">
        <v>0.83333333333333337</v>
      </c>
      <c r="D255" s="100">
        <f t="shared" si="123"/>
        <v>46319</v>
      </c>
      <c r="E255" s="23">
        <v>0.875</v>
      </c>
      <c r="F255" s="100">
        <f>D255+1</f>
        <v>46320</v>
      </c>
      <c r="G255" s="23">
        <v>0.29166666666666669</v>
      </c>
      <c r="H255" s="65"/>
      <c r="I255" s="70"/>
    </row>
    <row r="256" spans="1:9" ht="24.75" customHeight="1">
      <c r="A256" s="40" t="s">
        <v>1578</v>
      </c>
      <c r="B256" s="43">
        <f>F255+1</f>
        <v>46321</v>
      </c>
      <c r="C256" s="23">
        <v>0</v>
      </c>
      <c r="D256" s="100">
        <f t="shared" si="123"/>
        <v>46321</v>
      </c>
      <c r="E256" s="23">
        <v>4.1666666666666664E-2</v>
      </c>
      <c r="F256" s="100">
        <f>D256</f>
        <v>46321</v>
      </c>
      <c r="G256" s="23">
        <v>0.45833333333333331</v>
      </c>
      <c r="H256" s="119"/>
      <c r="I256" s="70"/>
    </row>
    <row r="257" spans="1:9" ht="24.75" customHeight="1">
      <c r="A257" s="79" t="s">
        <v>1579</v>
      </c>
      <c r="B257" s="113">
        <f>F256+3</f>
        <v>46324</v>
      </c>
      <c r="C257" s="23">
        <v>0.29166666666666669</v>
      </c>
      <c r="D257" s="100">
        <f>B257+1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1590</v>
      </c>
      <c r="B258" s="100">
        <f>F257+2</f>
        <v>46327</v>
      </c>
      <c r="C258" s="23">
        <v>4.1666666666666664E-2</v>
      </c>
      <c r="D258" s="100">
        <f t="shared" ref="D258:D260" si="124">B258</f>
        <v>46327</v>
      </c>
      <c r="E258" s="23">
        <v>8.3333333333333329E-2</v>
      </c>
      <c r="F258" s="100">
        <f t="shared" ref="F258" si="125">D258</f>
        <v>46327</v>
      </c>
      <c r="G258" s="23">
        <v>0.58333333333333337</v>
      </c>
      <c r="H258" s="65"/>
      <c r="I258" s="70"/>
    </row>
    <row r="259" spans="1:9" ht="24.75" customHeight="1">
      <c r="A259" s="40" t="s">
        <v>1622</v>
      </c>
      <c r="B259" s="100">
        <f>F258+3</f>
        <v>46330</v>
      </c>
      <c r="C259" s="23">
        <v>0.66666666666666663</v>
      </c>
      <c r="D259" s="100">
        <f t="shared" si="124"/>
        <v>46330</v>
      </c>
      <c r="E259" s="23">
        <v>0.6875</v>
      </c>
      <c r="F259" s="100">
        <f>D259+1</f>
        <v>46331</v>
      </c>
      <c r="G259" s="23">
        <v>0.10416666666666667</v>
      </c>
      <c r="H259" s="65"/>
      <c r="I259" s="70"/>
    </row>
    <row r="260" spans="1:9" ht="24.75" customHeight="1">
      <c r="A260" s="40" t="s">
        <v>1623</v>
      </c>
      <c r="B260" s="100">
        <f>F259</f>
        <v>46331</v>
      </c>
      <c r="C260" s="23">
        <v>0.16666666666666666</v>
      </c>
      <c r="D260" s="100">
        <f t="shared" si="124"/>
        <v>46331</v>
      </c>
      <c r="E260" s="23">
        <v>0.20833333333333334</v>
      </c>
      <c r="F260" s="100">
        <f>D260</f>
        <v>46331</v>
      </c>
      <c r="G260" s="23">
        <v>0.625</v>
      </c>
      <c r="H260" s="65"/>
      <c r="I260" s="70"/>
    </row>
    <row r="261" spans="1:9" ht="24.6" customHeight="1">
      <c r="A261" s="138" t="s">
        <v>1603</v>
      </c>
      <c r="B261" s="139"/>
      <c r="C261" s="139"/>
      <c r="D261" s="139"/>
      <c r="E261" s="139"/>
      <c r="F261" s="139"/>
      <c r="G261" s="139"/>
      <c r="H261" s="139"/>
      <c r="I261" s="140"/>
    </row>
    <row r="262" spans="1:9" ht="25.35" customHeight="1">
      <c r="A262" s="71" t="s">
        <v>4</v>
      </c>
      <c r="B262" s="141" t="s">
        <v>5</v>
      </c>
      <c r="C262" s="142"/>
      <c r="D262" s="141" t="s">
        <v>6</v>
      </c>
      <c r="E262" s="142"/>
      <c r="F262" s="141" t="s">
        <v>7</v>
      </c>
      <c r="G262" s="142"/>
      <c r="H262" s="72" t="s">
        <v>8</v>
      </c>
      <c r="I262" s="72" t="s">
        <v>9</v>
      </c>
    </row>
    <row r="263" spans="1:9" ht="25.35" hidden="1" customHeight="1">
      <c r="A263" s="40" t="s">
        <v>279</v>
      </c>
      <c r="B263" s="43">
        <v>46248</v>
      </c>
      <c r="C263" s="23">
        <v>0.39583333333333298</v>
      </c>
      <c r="D263" s="43">
        <f t="shared" ref="D263:D265" si="126">B263</f>
        <v>46248</v>
      </c>
      <c r="E263" s="23">
        <v>0.46250000000000002</v>
      </c>
      <c r="F263" s="43">
        <f t="shared" ref="F263:F268" si="127">D263</f>
        <v>46248</v>
      </c>
      <c r="G263" s="23">
        <v>0.79166666666666696</v>
      </c>
      <c r="H263" s="20"/>
      <c r="I263" s="60"/>
    </row>
    <row r="264" spans="1:9" ht="25.35" hidden="1" customHeight="1">
      <c r="A264" s="40" t="s">
        <v>280</v>
      </c>
      <c r="B264" s="43">
        <f>F263+2</f>
        <v>46250</v>
      </c>
      <c r="C264" s="23">
        <v>2.0833333333333301E-2</v>
      </c>
      <c r="D264" s="43">
        <f t="shared" si="126"/>
        <v>46250</v>
      </c>
      <c r="E264" s="23">
        <v>6.25E-2</v>
      </c>
      <c r="F264" s="43">
        <f t="shared" si="127"/>
        <v>46250</v>
      </c>
      <c r="G264" s="23">
        <v>0.32500000000000001</v>
      </c>
      <c r="H264" s="65"/>
      <c r="I264" s="60"/>
    </row>
    <row r="265" spans="1:9" ht="25.35" hidden="1" customHeight="1">
      <c r="A265" s="40" t="s">
        <v>281</v>
      </c>
      <c r="B265" s="43">
        <f>F264+2</f>
        <v>46252</v>
      </c>
      <c r="C265" s="23">
        <v>0.84722222222222199</v>
      </c>
      <c r="D265" s="43">
        <f t="shared" si="126"/>
        <v>46252</v>
      </c>
      <c r="E265" s="23">
        <v>0.95833333333333304</v>
      </c>
      <c r="F265" s="43">
        <f t="shared" ref="F265:F267" si="128">D265+1</f>
        <v>46253</v>
      </c>
      <c r="G265" s="23">
        <v>0.62083333333333302</v>
      </c>
      <c r="H265" s="20"/>
      <c r="I265" s="60"/>
    </row>
    <row r="266" spans="1:9" ht="25.35" hidden="1" customHeight="1">
      <c r="A266" s="35" t="s">
        <v>282</v>
      </c>
      <c r="B266" s="43">
        <f>F265+1</f>
        <v>46254</v>
      </c>
      <c r="C266" s="23">
        <v>0.68333333333333302</v>
      </c>
      <c r="D266" s="43">
        <f t="shared" ref="D266" si="129">B266</f>
        <v>46254</v>
      </c>
      <c r="E266" s="23">
        <v>0.73958333333333304</v>
      </c>
      <c r="F266" s="43">
        <f t="shared" si="128"/>
        <v>46255</v>
      </c>
      <c r="G266" s="23">
        <v>0.15486111111111101</v>
      </c>
      <c r="H266" s="120"/>
      <c r="I266" s="60"/>
    </row>
    <row r="267" spans="1:9" ht="25.35" hidden="1" customHeight="1">
      <c r="A267" s="35" t="s">
        <v>283</v>
      </c>
      <c r="B267" s="43">
        <f>F266</f>
        <v>46255</v>
      </c>
      <c r="C267" s="23">
        <v>0.27083333333333298</v>
      </c>
      <c r="D267" s="43">
        <f>B267+1</f>
        <v>46256</v>
      </c>
      <c r="E267" s="37">
        <v>0.31666666666666698</v>
      </c>
      <c r="F267" s="43">
        <f t="shared" si="128"/>
        <v>46257</v>
      </c>
      <c r="G267" s="23">
        <v>0.19305555555555601</v>
      </c>
      <c r="H267" s="20" t="s">
        <v>37</v>
      </c>
      <c r="I267" s="60"/>
    </row>
    <row r="268" spans="1:9" ht="25.35" hidden="1" customHeight="1">
      <c r="A268" s="40" t="s">
        <v>284</v>
      </c>
      <c r="B268" s="43">
        <f>F267</f>
        <v>46257</v>
      </c>
      <c r="C268" s="23">
        <v>0.72291666666666698</v>
      </c>
      <c r="D268" s="43">
        <f>B268+1</f>
        <v>46258</v>
      </c>
      <c r="E268" s="51">
        <v>0.42708333333333298</v>
      </c>
      <c r="F268" s="53">
        <f t="shared" si="127"/>
        <v>46258</v>
      </c>
      <c r="G268" s="51">
        <v>0.83333333333333304</v>
      </c>
      <c r="H268" s="20"/>
      <c r="I268" s="60"/>
    </row>
    <row r="269" spans="1:9" ht="25.35" hidden="1" customHeight="1">
      <c r="A269" s="40" t="s">
        <v>285</v>
      </c>
      <c r="B269" s="43">
        <f>F268+4</f>
        <v>46262</v>
      </c>
      <c r="C269" s="23">
        <v>0.20833333333333301</v>
      </c>
      <c r="D269" s="43">
        <f t="shared" ref="D269:D272" si="130">B269</f>
        <v>46262</v>
      </c>
      <c r="E269" s="23">
        <v>0.45</v>
      </c>
      <c r="F269" s="43">
        <f t="shared" ref="F269:F274" si="131">D269+1</f>
        <v>46263</v>
      </c>
      <c r="G269" s="51">
        <v>4.1666666666666701E-3</v>
      </c>
      <c r="H269" s="20"/>
      <c r="I269" s="60"/>
    </row>
    <row r="270" spans="1:9" ht="25.35" hidden="1" customHeight="1">
      <c r="A270" s="40" t="s">
        <v>286</v>
      </c>
      <c r="B270" s="43">
        <f>F269+1</f>
        <v>46264</v>
      </c>
      <c r="C270" s="23">
        <v>0.20833333333333301</v>
      </c>
      <c r="D270" s="43">
        <f t="shared" si="130"/>
        <v>46264</v>
      </c>
      <c r="E270" s="23">
        <v>0.66666666666666696</v>
      </c>
      <c r="F270" s="43">
        <f t="shared" si="131"/>
        <v>46265</v>
      </c>
      <c r="G270" s="51">
        <v>7.0833333333333304E-2</v>
      </c>
      <c r="H270" s="20" t="s">
        <v>37</v>
      </c>
      <c r="I270" s="60"/>
    </row>
    <row r="271" spans="1:9" ht="25.35" hidden="1" customHeight="1">
      <c r="A271" s="40" t="s">
        <v>287</v>
      </c>
      <c r="B271" s="43">
        <f t="shared" ref="B271:B276" si="132">F270+2</f>
        <v>46267</v>
      </c>
      <c r="C271" s="23">
        <v>0.58333333333333304</v>
      </c>
      <c r="D271" s="43">
        <f t="shared" si="130"/>
        <v>46267</v>
      </c>
      <c r="E271" s="23">
        <v>0.62708333333333299</v>
      </c>
      <c r="F271" s="43">
        <f>D271</f>
        <v>46267</v>
      </c>
      <c r="G271" s="54">
        <v>0.99166666666666703</v>
      </c>
      <c r="H271" s="20"/>
      <c r="I271" s="60"/>
    </row>
    <row r="272" spans="1:9" ht="25.35" hidden="1" customHeight="1">
      <c r="A272" s="35" t="s">
        <v>288</v>
      </c>
      <c r="B272" s="43">
        <f t="shared" si="132"/>
        <v>46269</v>
      </c>
      <c r="C272" s="23">
        <v>0.20763888888888901</v>
      </c>
      <c r="D272" s="43">
        <f t="shared" si="130"/>
        <v>46269</v>
      </c>
      <c r="E272" s="23">
        <v>0.30833333333333302</v>
      </c>
      <c r="F272" s="43">
        <f>D272</f>
        <v>46269</v>
      </c>
      <c r="G272" s="23">
        <v>0.65833333333333299</v>
      </c>
      <c r="H272" s="20"/>
      <c r="I272" s="60"/>
    </row>
    <row r="273" spans="1:9" ht="25.35" hidden="1" customHeight="1">
      <c r="A273" s="35" t="s">
        <v>289</v>
      </c>
      <c r="B273" s="43">
        <f>F272</f>
        <v>46269</v>
      </c>
      <c r="C273" s="23">
        <v>0.70833333333333304</v>
      </c>
      <c r="D273" s="43">
        <f t="shared" ref="D273:D276" si="133">B273+1</f>
        <v>46270</v>
      </c>
      <c r="E273" s="37">
        <v>0.420833333333333</v>
      </c>
      <c r="F273" s="43">
        <f t="shared" si="131"/>
        <v>46271</v>
      </c>
      <c r="G273" s="51">
        <v>0.204166666666667</v>
      </c>
      <c r="H273" s="20"/>
      <c r="I273" s="60"/>
    </row>
    <row r="274" spans="1:9" ht="25.35" hidden="1" customHeight="1">
      <c r="A274" s="40" t="s">
        <v>290</v>
      </c>
      <c r="B274" s="43">
        <f>F273</f>
        <v>46271</v>
      </c>
      <c r="C274" s="23">
        <v>0.70833333333333304</v>
      </c>
      <c r="D274" s="43">
        <f t="shared" si="133"/>
        <v>46272</v>
      </c>
      <c r="E274" s="37">
        <v>0.69930555555555596</v>
      </c>
      <c r="F274" s="43">
        <f t="shared" si="131"/>
        <v>46273</v>
      </c>
      <c r="G274" s="23">
        <v>0.104166666666667</v>
      </c>
      <c r="H274" s="65" t="s">
        <v>291</v>
      </c>
      <c r="I274" s="60"/>
    </row>
    <row r="275" spans="1:9" ht="25.35" hidden="1" customHeight="1">
      <c r="A275" s="40" t="s">
        <v>292</v>
      </c>
      <c r="B275" s="43">
        <f>F274+3</f>
        <v>46276</v>
      </c>
      <c r="C275" s="23">
        <v>0.20833333333333301</v>
      </c>
      <c r="D275" s="43">
        <f t="shared" si="133"/>
        <v>46277</v>
      </c>
      <c r="E275" s="51">
        <v>0.45833333333333298</v>
      </c>
      <c r="F275" s="43">
        <f t="shared" ref="F275:F280" si="134">D275</f>
        <v>46277</v>
      </c>
      <c r="G275" s="51">
        <v>0.97916666666666696</v>
      </c>
      <c r="H275" s="20"/>
      <c r="I275" s="60"/>
    </row>
    <row r="276" spans="1:9" ht="25.35" hidden="1" customHeight="1">
      <c r="A276" s="40" t="s">
        <v>293</v>
      </c>
      <c r="B276" s="43">
        <f t="shared" si="132"/>
        <v>46279</v>
      </c>
      <c r="C276" s="23">
        <v>0.20833333333333301</v>
      </c>
      <c r="D276" s="43">
        <f t="shared" si="133"/>
        <v>46280</v>
      </c>
      <c r="E276" s="23">
        <v>1.18055555555556E-2</v>
      </c>
      <c r="F276" s="43">
        <f t="shared" si="134"/>
        <v>46280</v>
      </c>
      <c r="G276" s="23">
        <v>0.62916666666666698</v>
      </c>
      <c r="H276" s="20"/>
      <c r="I276" s="60"/>
    </row>
    <row r="277" spans="1:9" ht="25.35" hidden="1" customHeight="1">
      <c r="A277" s="40" t="s">
        <v>294</v>
      </c>
      <c r="B277" s="43">
        <f>F276+3</f>
        <v>46283</v>
      </c>
      <c r="C277" s="23">
        <v>0.1875</v>
      </c>
      <c r="D277" s="43">
        <f>B277</f>
        <v>46283</v>
      </c>
      <c r="E277" s="23">
        <v>0.28680555555555598</v>
      </c>
      <c r="F277" s="43">
        <f t="shared" si="134"/>
        <v>46283</v>
      </c>
      <c r="G277" s="23">
        <v>0.60416666666666696</v>
      </c>
      <c r="H277" s="20"/>
      <c r="I277" s="60"/>
    </row>
    <row r="278" spans="1:9" ht="25.35" hidden="1" customHeight="1">
      <c r="A278" s="40" t="s">
        <v>295</v>
      </c>
      <c r="B278" s="43">
        <f>F277+1</f>
        <v>46284</v>
      </c>
      <c r="C278" s="23">
        <v>0.625</v>
      </c>
      <c r="D278" s="43">
        <f>B278</f>
        <v>46284</v>
      </c>
      <c r="E278" s="23">
        <v>0.75</v>
      </c>
      <c r="F278" s="43">
        <f>D278+1</f>
        <v>46285</v>
      </c>
      <c r="G278" s="51">
        <v>4.1666666666666699E-2</v>
      </c>
      <c r="H278" s="40"/>
      <c r="I278" s="60"/>
    </row>
    <row r="279" spans="1:9" ht="25.35" hidden="1" customHeight="1">
      <c r="A279" s="40" t="s">
        <v>296</v>
      </c>
      <c r="B279" s="43">
        <f>F278</f>
        <v>46285</v>
      </c>
      <c r="C279" s="23">
        <v>0.125</v>
      </c>
      <c r="D279" s="43">
        <f>B279+2</f>
        <v>46287</v>
      </c>
      <c r="E279" s="51">
        <v>0.32500000000000001</v>
      </c>
      <c r="F279" s="43">
        <f>D279</f>
        <v>46287</v>
      </c>
      <c r="G279" s="51">
        <v>0.90208333333333302</v>
      </c>
      <c r="H279" s="119" t="s">
        <v>37</v>
      </c>
      <c r="I279" s="60"/>
    </row>
    <row r="280" spans="1:9" ht="25.35" hidden="1" customHeight="1">
      <c r="A280" s="40" t="s">
        <v>297</v>
      </c>
      <c r="B280" s="43">
        <f>F279+1</f>
        <v>46288</v>
      </c>
      <c r="C280" s="23">
        <v>0.45833333333333298</v>
      </c>
      <c r="D280" s="43">
        <f>B280+1</f>
        <v>46289</v>
      </c>
      <c r="E280" s="51">
        <v>0.3125</v>
      </c>
      <c r="F280" s="43">
        <f t="shared" si="134"/>
        <v>46289</v>
      </c>
      <c r="G280" s="51">
        <v>0.71111111111111114</v>
      </c>
      <c r="H280" s="119" t="s">
        <v>1495</v>
      </c>
      <c r="I280" s="60"/>
    </row>
    <row r="281" spans="1:9" ht="25.35" hidden="1" customHeight="1">
      <c r="A281" s="40" t="s">
        <v>298</v>
      </c>
      <c r="B281" s="43">
        <f>F280+4</f>
        <v>46293</v>
      </c>
      <c r="C281" s="23">
        <v>0.20833333333333334</v>
      </c>
      <c r="D281" s="43">
        <f t="shared" ref="D281:D282" si="135">B281</f>
        <v>46293</v>
      </c>
      <c r="E281" s="23">
        <v>0.25833333333333336</v>
      </c>
      <c r="F281" s="43">
        <f>D281</f>
        <v>46293</v>
      </c>
      <c r="G281" s="23">
        <v>0.96250000000000002</v>
      </c>
      <c r="H281" s="20"/>
      <c r="I281" s="60"/>
    </row>
    <row r="282" spans="1:9" ht="25.35" hidden="1" customHeight="1">
      <c r="A282" s="40" t="s">
        <v>299</v>
      </c>
      <c r="B282" s="43">
        <f>F281+2</f>
        <v>46295</v>
      </c>
      <c r="C282" s="23">
        <v>0.14583333333333334</v>
      </c>
      <c r="D282" s="43">
        <f t="shared" si="135"/>
        <v>46295</v>
      </c>
      <c r="E282" s="23">
        <v>0.93541666666666667</v>
      </c>
      <c r="F282" s="43">
        <f>D282+1</f>
        <v>46296</v>
      </c>
      <c r="G282" s="51">
        <v>0.52777777777777779</v>
      </c>
      <c r="H282" s="20"/>
      <c r="I282" s="60"/>
    </row>
    <row r="283" spans="1:9" ht="25.35" hidden="1" customHeight="1">
      <c r="A283" s="35" t="s">
        <v>1517</v>
      </c>
      <c r="B283" s="43">
        <f>F282+3</f>
        <v>46299</v>
      </c>
      <c r="C283" s="23">
        <v>0.64583333333333337</v>
      </c>
      <c r="D283" s="43">
        <f>B283</f>
        <v>46299</v>
      </c>
      <c r="E283" s="23">
        <v>0.8208333333333333</v>
      </c>
      <c r="F283" s="43">
        <f>D283+1</f>
        <v>46300</v>
      </c>
      <c r="G283" s="23">
        <v>0.70833333333333337</v>
      </c>
      <c r="H283" s="40"/>
      <c r="I283" s="60"/>
    </row>
    <row r="284" spans="1:9" ht="25.35" hidden="1" customHeight="1">
      <c r="A284" s="35" t="s">
        <v>1516</v>
      </c>
      <c r="B284" s="43">
        <f>F283</f>
        <v>46300</v>
      </c>
      <c r="C284" s="23">
        <v>0.77083333333333337</v>
      </c>
      <c r="D284" s="43">
        <f>B284+1</f>
        <v>46301</v>
      </c>
      <c r="E284" s="37">
        <v>0.77083333333333337</v>
      </c>
      <c r="F284" s="43">
        <f>D284+1</f>
        <v>46302</v>
      </c>
      <c r="G284" s="23">
        <v>0.85416666666666663</v>
      </c>
      <c r="H284" s="119" t="s">
        <v>37</v>
      </c>
      <c r="I284" s="60"/>
    </row>
    <row r="285" spans="1:9" ht="25.35" hidden="1" customHeight="1">
      <c r="A285" s="40" t="s">
        <v>300</v>
      </c>
      <c r="B285" s="43">
        <f>F284+1</f>
        <v>46303</v>
      </c>
      <c r="C285" s="23">
        <v>0.375</v>
      </c>
      <c r="D285" s="43">
        <f>B285+2</f>
        <v>46305</v>
      </c>
      <c r="E285" s="37">
        <v>0.16458333333333333</v>
      </c>
      <c r="F285" s="43">
        <f>D285</f>
        <v>46305</v>
      </c>
      <c r="G285" s="23">
        <v>0.64583333333333337</v>
      </c>
      <c r="H285" s="119" t="s">
        <v>37</v>
      </c>
      <c r="I285" s="60"/>
    </row>
    <row r="286" spans="1:9" ht="25.35" customHeight="1">
      <c r="A286" s="40" t="s">
        <v>301</v>
      </c>
      <c r="B286" s="43">
        <f>F285+1</f>
        <v>46306</v>
      </c>
      <c r="C286" s="23">
        <v>0.20833333333333334</v>
      </c>
      <c r="D286" s="43">
        <f>B286</f>
        <v>46306</v>
      </c>
      <c r="E286" s="23">
        <v>0.39166666666666666</v>
      </c>
      <c r="F286" s="43">
        <f>D286</f>
        <v>46306</v>
      </c>
      <c r="G286" s="23">
        <v>0.59583333333333333</v>
      </c>
      <c r="H286" s="40"/>
      <c r="I286" s="60"/>
    </row>
    <row r="287" spans="1:9" ht="25.35" customHeight="1">
      <c r="A287" s="40" t="s">
        <v>302</v>
      </c>
      <c r="B287" s="43">
        <f>F286+3</f>
        <v>46309</v>
      </c>
      <c r="C287" s="23">
        <v>0.54166666666666663</v>
      </c>
      <c r="D287" s="43">
        <f t="shared" ref="D287" si="136">B287</f>
        <v>46309</v>
      </c>
      <c r="E287" s="23">
        <v>0.79166666666666663</v>
      </c>
      <c r="F287" s="43">
        <f>D287+1</f>
        <v>46310</v>
      </c>
      <c r="G287" s="51">
        <v>0.35902777777777778</v>
      </c>
      <c r="H287" s="20"/>
      <c r="I287" s="60"/>
    </row>
    <row r="288" spans="1:9" ht="25.35" customHeight="1">
      <c r="A288" s="40" t="s">
        <v>1502</v>
      </c>
      <c r="B288" s="43">
        <f>F287+1</f>
        <v>46311</v>
      </c>
      <c r="C288" s="23">
        <v>0.54166666666666663</v>
      </c>
      <c r="D288" s="43">
        <f>B288+2</f>
        <v>46313</v>
      </c>
      <c r="E288" s="23">
        <v>0.96527777777777779</v>
      </c>
      <c r="F288" s="43">
        <f>D288+1</f>
        <v>46314</v>
      </c>
      <c r="G288" s="51">
        <v>0.46250000000000002</v>
      </c>
      <c r="H288" s="119" t="s">
        <v>37</v>
      </c>
      <c r="I288" s="60"/>
    </row>
    <row r="289" spans="1:9" ht="25.35" customHeight="1">
      <c r="A289" s="35" t="s">
        <v>1508</v>
      </c>
      <c r="B289" s="43">
        <f>F288+3</f>
        <v>46317</v>
      </c>
      <c r="C289" s="23">
        <v>0.20833333333333334</v>
      </c>
      <c r="D289" s="43">
        <f t="shared" ref="D289:D290" si="137">B289</f>
        <v>46317</v>
      </c>
      <c r="E289" s="23">
        <v>0.33333333333333331</v>
      </c>
      <c r="F289" s="43">
        <f>D289</f>
        <v>46317</v>
      </c>
      <c r="G289" s="23">
        <v>0.58333333333333337</v>
      </c>
      <c r="H289" s="20"/>
      <c r="I289" s="60"/>
    </row>
    <row r="290" spans="1:9" ht="25.35" customHeight="1">
      <c r="A290" s="35" t="s">
        <v>1522</v>
      </c>
      <c r="B290" s="43">
        <f>F289+1</f>
        <v>46318</v>
      </c>
      <c r="C290" s="23">
        <v>0.58333333333333337</v>
      </c>
      <c r="D290" s="43">
        <f t="shared" si="137"/>
        <v>46318</v>
      </c>
      <c r="E290" s="23">
        <v>0.60416666666666663</v>
      </c>
      <c r="F290" s="43">
        <f>D290+1</f>
        <v>46319</v>
      </c>
      <c r="G290" s="23">
        <v>2.0833333333333332E-2</v>
      </c>
      <c r="H290" s="40"/>
      <c r="I290" s="60"/>
    </row>
    <row r="291" spans="1:9" ht="25.35" customHeight="1">
      <c r="A291" s="35" t="s">
        <v>1538</v>
      </c>
      <c r="B291" s="43">
        <f>F290</f>
        <v>46319</v>
      </c>
      <c r="C291" s="23">
        <v>8.3333333333333329E-2</v>
      </c>
      <c r="D291" s="43">
        <f t="shared" ref="D291" si="138">B291</f>
        <v>46319</v>
      </c>
      <c r="E291" s="23">
        <v>0.125</v>
      </c>
      <c r="F291" s="43">
        <f>D291</f>
        <v>46319</v>
      </c>
      <c r="G291" s="23">
        <v>0.54166666666666663</v>
      </c>
      <c r="H291" s="40"/>
      <c r="I291" s="60"/>
    </row>
    <row r="292" spans="1:9" ht="25.35" customHeight="1">
      <c r="A292" s="35" t="s">
        <v>1539</v>
      </c>
      <c r="B292" s="43">
        <f>F291+1</f>
        <v>46320</v>
      </c>
      <c r="C292" s="23">
        <v>8.3333333333333329E-2</v>
      </c>
      <c r="D292" s="43">
        <f>B292</f>
        <v>46320</v>
      </c>
      <c r="E292" s="23">
        <v>0.125</v>
      </c>
      <c r="F292" s="43">
        <f>D292</f>
        <v>46320</v>
      </c>
      <c r="G292" s="23">
        <v>0.54166666666666663</v>
      </c>
      <c r="H292" s="40"/>
      <c r="I292" s="60"/>
    </row>
    <row r="293" spans="1:9" ht="25.35" customHeight="1">
      <c r="A293" s="35" t="s">
        <v>1557</v>
      </c>
      <c r="B293" s="43">
        <f>F292+3</f>
        <v>46323</v>
      </c>
      <c r="C293" s="23">
        <v>0.875</v>
      </c>
      <c r="D293" s="43">
        <f t="shared" ref="D293" si="139">B293</f>
        <v>46323</v>
      </c>
      <c r="E293" s="23">
        <v>0.95833333333333337</v>
      </c>
      <c r="F293" s="43">
        <f>D293+1</f>
        <v>46324</v>
      </c>
      <c r="G293" s="23">
        <v>0.54166666666666663</v>
      </c>
      <c r="H293" s="119" t="s">
        <v>1558</v>
      </c>
      <c r="I293" s="60"/>
    </row>
    <row r="294" spans="1:9" ht="24.6" customHeight="1">
      <c r="A294" s="138" t="s">
        <v>1563</v>
      </c>
      <c r="B294" s="139"/>
      <c r="C294" s="139"/>
      <c r="D294" s="139"/>
      <c r="E294" s="139"/>
      <c r="F294" s="139"/>
      <c r="G294" s="139"/>
      <c r="H294" s="139"/>
      <c r="I294" s="140"/>
    </row>
    <row r="295" spans="1:9" ht="25.35" customHeight="1">
      <c r="A295" s="71" t="s">
        <v>4</v>
      </c>
      <c r="B295" s="141" t="s">
        <v>5</v>
      </c>
      <c r="C295" s="142"/>
      <c r="D295" s="141" t="s">
        <v>6</v>
      </c>
      <c r="E295" s="142"/>
      <c r="F295" s="141" t="s">
        <v>7</v>
      </c>
      <c r="G295" s="142"/>
      <c r="H295" s="72" t="s">
        <v>8</v>
      </c>
      <c r="I295" s="72" t="s">
        <v>9</v>
      </c>
    </row>
    <row r="296" spans="1:9" ht="25.35" customHeight="1">
      <c r="A296" s="40" t="s">
        <v>1564</v>
      </c>
      <c r="B296" s="43">
        <v>46318</v>
      </c>
      <c r="C296" s="23">
        <v>6.9444444444444447E-4</v>
      </c>
      <c r="D296" s="43">
        <f t="shared" ref="D296:D300" si="140">B296</f>
        <v>46318</v>
      </c>
      <c r="E296" s="23">
        <v>0.25</v>
      </c>
      <c r="F296" s="43">
        <f>D296</f>
        <v>46318</v>
      </c>
      <c r="G296" s="23">
        <v>0.83333333333333337</v>
      </c>
      <c r="H296" s="119" t="s">
        <v>1568</v>
      </c>
      <c r="I296" s="60"/>
    </row>
    <row r="297" spans="1:9" ht="25.35" customHeight="1">
      <c r="A297" s="40" t="s">
        <v>1565</v>
      </c>
      <c r="B297" s="43">
        <f>F296+2</f>
        <v>46320</v>
      </c>
      <c r="C297" s="23">
        <v>4.1666666666666664E-2</v>
      </c>
      <c r="D297" s="43">
        <f t="shared" si="140"/>
        <v>46320</v>
      </c>
      <c r="E297" s="23">
        <v>8.3333333333333329E-2</v>
      </c>
      <c r="F297" s="43">
        <f>D297</f>
        <v>46320</v>
      </c>
      <c r="G297" s="23">
        <v>0.58333333333333337</v>
      </c>
      <c r="H297" s="40"/>
      <c r="I297" s="60"/>
    </row>
    <row r="298" spans="1:9" ht="25.35" customHeight="1">
      <c r="A298" s="40" t="s">
        <v>1566</v>
      </c>
      <c r="B298" s="43">
        <f>F297+3</f>
        <v>46323</v>
      </c>
      <c r="C298" s="23">
        <v>0.66666666666666663</v>
      </c>
      <c r="D298" s="43">
        <f t="shared" si="140"/>
        <v>46323</v>
      </c>
      <c r="E298" s="23">
        <v>0.6875</v>
      </c>
      <c r="F298" s="43">
        <f>D298+1</f>
        <v>46324</v>
      </c>
      <c r="G298" s="23">
        <v>0.10416666666666667</v>
      </c>
      <c r="H298" s="40"/>
      <c r="I298" s="60"/>
    </row>
    <row r="299" spans="1:9" ht="25.35" customHeight="1">
      <c r="A299" s="40" t="s">
        <v>1567</v>
      </c>
      <c r="B299" s="43">
        <f>F298</f>
        <v>46324</v>
      </c>
      <c r="C299" s="23">
        <v>0.16666666666666666</v>
      </c>
      <c r="D299" s="43">
        <f t="shared" si="140"/>
        <v>46324</v>
      </c>
      <c r="E299" s="23">
        <v>0.20833333333333334</v>
      </c>
      <c r="F299" s="43">
        <f>D299</f>
        <v>46324</v>
      </c>
      <c r="G299" s="23">
        <v>0.625</v>
      </c>
      <c r="H299" s="119"/>
      <c r="I299" s="60"/>
    </row>
    <row r="300" spans="1:9" ht="25.35" customHeight="1">
      <c r="A300" s="40" t="s">
        <v>1591</v>
      </c>
      <c r="B300" s="43">
        <f>F299+1</f>
        <v>46325</v>
      </c>
      <c r="C300" s="23">
        <v>0.29166666666666669</v>
      </c>
      <c r="D300" s="43">
        <f t="shared" si="140"/>
        <v>46325</v>
      </c>
      <c r="E300" s="23">
        <v>0.33333333333333331</v>
      </c>
      <c r="F300" s="43">
        <f>D300</f>
        <v>46325</v>
      </c>
      <c r="G300" s="23">
        <v>0.75</v>
      </c>
      <c r="H300" s="40"/>
      <c r="I300" s="60"/>
    </row>
  </sheetData>
  <mergeCells count="21">
    <mergeCell ref="A294:I294"/>
    <mergeCell ref="B295:C295"/>
    <mergeCell ref="D295:E295"/>
    <mergeCell ref="F295:G295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1:I261"/>
    <mergeCell ref="B262:C262"/>
    <mergeCell ref="D262:E262"/>
    <mergeCell ref="F262:G262"/>
  </mergeCells>
  <phoneticPr fontId="47" type="noConversion"/>
  <conditionalFormatting sqref="B4:B7 B85:B89 F85:F89 B91:B95 B97:B101 F97:F101 B103:B231 D87:D89 D91:D95 F91:F95 D97:D101">
    <cfRule type="cellIs" dxfId="2279" priority="931" stopIfTrue="1" operator="lessThan">
      <formula>$H$3</formula>
    </cfRule>
  </conditionalFormatting>
  <conditionalFormatting sqref="B4:B7 B85:B89 F85:F89 B91:B95 B97:B101 F97:F101">
    <cfRule type="cellIs" dxfId="2278" priority="930" stopIfTrue="1" operator="equal">
      <formula>$H$3</formula>
    </cfRule>
  </conditionalFormatting>
  <conditionalFormatting sqref="B9:B68 B70 D9:D30">
    <cfRule type="cellIs" dxfId="2277" priority="1013" stopIfTrue="1" operator="lessThan">
      <formula>$H$3</formula>
    </cfRule>
  </conditionalFormatting>
  <conditionalFormatting sqref="B9:B70 D85:D89 D91:D95 F95 D97:D101">
    <cfRule type="cellIs" dxfId="2276" priority="1012" stopIfTrue="1" operator="equal">
      <formula>$H$3</formula>
    </cfRule>
  </conditionalFormatting>
  <conditionalFormatting sqref="B11:B12">
    <cfRule type="cellIs" dxfId="2275" priority="1011" stopIfTrue="1" operator="lessThan">
      <formula>$H$3</formula>
    </cfRule>
  </conditionalFormatting>
  <conditionalFormatting sqref="B69">
    <cfRule type="cellIs" dxfId="2274" priority="968" stopIfTrue="1" operator="equal">
      <formula>$H$3</formula>
    </cfRule>
    <cfRule type="cellIs" dxfId="2273" priority="995" stopIfTrue="1" operator="lessThan">
      <formula>$H$3</formula>
    </cfRule>
  </conditionalFormatting>
  <conditionalFormatting sqref="B103:B231">
    <cfRule type="cellIs" dxfId="2272" priority="928" stopIfTrue="1" operator="equal">
      <formula>$H$3</formula>
    </cfRule>
  </conditionalFormatting>
  <conditionalFormatting sqref="B167:B169">
    <cfRule type="cellIs" dxfId="2271" priority="925" stopIfTrue="1" operator="lessThan">
      <formula>$H$3</formula>
    </cfRule>
  </conditionalFormatting>
  <conditionalFormatting sqref="B233:B237">
    <cfRule type="cellIs" dxfId="2270" priority="369" stopIfTrue="1" operator="equal">
      <formula>$H$3</formula>
    </cfRule>
    <cfRule type="cellIs" dxfId="2269" priority="370" stopIfTrue="1" operator="lessThan">
      <formula>$H$3</formula>
    </cfRule>
  </conditionalFormatting>
  <conditionalFormatting sqref="B239:B251 B253:B300">
    <cfRule type="cellIs" dxfId="2268" priority="35" stopIfTrue="1" operator="lessThan">
      <formula>$H$3</formula>
    </cfRule>
  </conditionalFormatting>
  <conditionalFormatting sqref="B239:B300">
    <cfRule type="cellIs" dxfId="2267" priority="10" stopIfTrue="1" operator="equal">
      <formula>$H$3</formula>
    </cfRule>
  </conditionalFormatting>
  <conditionalFormatting sqref="B252">
    <cfRule type="cellIs" dxfId="2266" priority="9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93:C300">
    <cfRule type="expression" dxfId="2265" priority="1022" stopIfTrue="1">
      <formula>$B4=$H$3</formula>
    </cfRule>
  </conditionalFormatting>
  <conditionalFormatting sqref="C4:C7 G4:G7 C117:C118 G261:G262 C261:C262">
    <cfRule type="expression" dxfId="2264" priority="2598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63" priority="741" stopIfTrue="1">
      <formula>B9&lt;$H$3</formula>
    </cfRule>
  </conditionalFormatting>
  <conditionalFormatting sqref="C72 E72 G72 C163:C223 E163:E224">
    <cfRule type="expression" dxfId="2262" priority="745" stopIfTrue="1">
      <formula>B72&lt;#REF!</formula>
    </cfRule>
  </conditionalFormatting>
  <conditionalFormatting sqref="C119:C166 E119:E166 E6:E7">
    <cfRule type="expression" dxfId="2261" priority="1020" stopIfTrue="1">
      <formula>B6&lt;$H$3</formula>
    </cfRule>
  </conditionalFormatting>
  <conditionalFormatting sqref="C163:C223 E163:E224 C72 E72 G72">
    <cfRule type="expression" dxfId="2260" priority="744" stopIfTrue="1">
      <formula>$B72=#REF!</formula>
    </cfRule>
  </conditionalFormatting>
  <conditionalFormatting sqref="C167:C217">
    <cfRule type="expression" dxfId="2259" priority="742" stopIfTrue="1">
      <formula>$F167=$H$3</formula>
    </cfRule>
    <cfRule type="expression" dxfId="2258" priority="743" stopIfTrue="1">
      <formula>$B167=$H$3</formula>
    </cfRule>
  </conditionalFormatting>
  <conditionalFormatting sqref="C224:C226 E242:E244 C247:C250 E247:E255 E263:E267 E269:E274 G271:G272 G274 G276:G277 E276:E278 G281 G283 E257:E260">
    <cfRule type="expression" dxfId="2257" priority="431" stopIfTrue="1">
      <formula>$F224=$H$3</formula>
    </cfRule>
    <cfRule type="expression" dxfId="2256" priority="432" stopIfTrue="1">
      <formula>$B224=$H$3</formula>
    </cfRule>
  </conditionalFormatting>
  <conditionalFormatting sqref="C227">
    <cfRule type="expression" dxfId="2255" priority="469" stopIfTrue="1">
      <formula>$B227=#REF!</formula>
    </cfRule>
    <cfRule type="expression" dxfId="2254" priority="470" stopIfTrue="1">
      <formula>B227&lt;#REF!</formula>
    </cfRule>
  </conditionalFormatting>
  <conditionalFormatting sqref="C228:C231">
    <cfRule type="expression" dxfId="2253" priority="337" stopIfTrue="1">
      <formula>B228&lt;$H$3</formula>
    </cfRule>
    <cfRule type="expression" dxfId="2252" priority="338" stopIfTrue="1">
      <formula>$F228=$H$3</formula>
    </cfRule>
    <cfRule type="expression" dxfId="2251" priority="339" stopIfTrue="1">
      <formula>$B228=$H$3</formula>
    </cfRule>
  </conditionalFormatting>
  <conditionalFormatting sqref="C233:C234">
    <cfRule type="expression" dxfId="2250" priority="316" stopIfTrue="1">
      <formula>B233&lt;$H$3</formula>
    </cfRule>
    <cfRule type="expression" dxfId="2249" priority="317" stopIfTrue="1">
      <formula>$F233=$H$3</formula>
    </cfRule>
    <cfRule type="expression" dxfId="2248" priority="318" stopIfTrue="1">
      <formula>$B233=$H$3</formula>
    </cfRule>
  </conditionalFormatting>
  <conditionalFormatting sqref="C235:C236">
    <cfRule type="expression" dxfId="2247" priority="367" stopIfTrue="1">
      <formula>$B235=#REF!</formula>
    </cfRule>
    <cfRule type="expression" dxfId="2246" priority="368" stopIfTrue="1">
      <formula>B235&lt;#REF!</formula>
    </cfRule>
  </conditionalFormatting>
  <conditionalFormatting sqref="C237">
    <cfRule type="expression" dxfId="2245" priority="168" stopIfTrue="1">
      <formula>B237&lt;$H$3</formula>
    </cfRule>
    <cfRule type="expression" dxfId="2244" priority="169" stopIfTrue="1">
      <formula>$F237=$H$3</formula>
    </cfRule>
    <cfRule type="expression" dxfId="2243" priority="170" stopIfTrue="1">
      <formula>$B237=$H$3</formula>
    </cfRule>
  </conditionalFormatting>
  <conditionalFormatting sqref="C239">
    <cfRule type="expression" dxfId="2242" priority="139" stopIfTrue="1">
      <formula>B239&lt;$H$3</formula>
    </cfRule>
    <cfRule type="expression" dxfId="2241" priority="140" stopIfTrue="1">
      <formula>$F239=$H$3</formula>
    </cfRule>
    <cfRule type="expression" dxfId="2240" priority="141" stopIfTrue="1">
      <formula>$B239=$H$3</formula>
    </cfRule>
  </conditionalFormatting>
  <conditionalFormatting sqref="C240:C241">
    <cfRule type="expression" dxfId="2239" priority="128" stopIfTrue="1">
      <formula>$B240=#REF!</formula>
    </cfRule>
    <cfRule type="expression" dxfId="2238" priority="129" stopIfTrue="1">
      <formula>B240&lt;#REF!</formula>
    </cfRule>
  </conditionalFormatting>
  <conditionalFormatting sqref="C242:C244">
    <cfRule type="expression" dxfId="2237" priority="117" stopIfTrue="1">
      <formula>B242&lt;$H$3</formula>
    </cfRule>
    <cfRule type="expression" dxfId="2236" priority="118" stopIfTrue="1">
      <formula>$F242=$H$3</formula>
    </cfRule>
    <cfRule type="expression" dxfId="2235" priority="119" stopIfTrue="1">
      <formula>$B242=$H$3</formula>
    </cfRule>
  </conditionalFormatting>
  <conditionalFormatting sqref="C251:C255 C257:C260">
    <cfRule type="expression" dxfId="2234" priority="74" stopIfTrue="1">
      <formula>$B251=#REF!</formula>
    </cfRule>
    <cfRule type="expression" dxfId="2233" priority="75" stopIfTrue="1">
      <formula>B251&lt;#REF!</formula>
    </cfRule>
  </conditionalFormatting>
  <conditionalFormatting sqref="C256">
    <cfRule type="expression" dxfId="2232" priority="31" stopIfTrue="1">
      <formula>B256&lt;$H$3</formula>
    </cfRule>
    <cfRule type="expression" dxfId="2231" priority="32" stopIfTrue="1">
      <formula>$F256=$H$3</formula>
    </cfRule>
    <cfRule type="expression" dxfId="2230" priority="33" stopIfTrue="1">
      <formula>$B256=$H$3</formula>
    </cfRule>
  </conditionalFormatting>
  <conditionalFormatting sqref="C261:C291">
    <cfRule type="expression" dxfId="2229" priority="23" stopIfTrue="1">
      <formula>$B261=$H$3</formula>
    </cfRule>
  </conditionalFormatting>
  <conditionalFormatting sqref="C263:C291">
    <cfRule type="expression" dxfId="2228" priority="21" stopIfTrue="1">
      <formula>B263&lt;$H$3</formula>
    </cfRule>
    <cfRule type="expression" dxfId="2227" priority="22" stopIfTrue="1">
      <formula>$F263=$H$3</formula>
    </cfRule>
  </conditionalFormatting>
  <conditionalFormatting sqref="C293">
    <cfRule type="expression" dxfId="2226" priority="184" stopIfTrue="1">
      <formula>$F293=$H$3</formula>
    </cfRule>
  </conditionalFormatting>
  <conditionalFormatting sqref="C293:C300">
    <cfRule type="expression" dxfId="2225" priority="42" stopIfTrue="1">
      <formula>B293&lt;$H$3</formula>
    </cfRule>
  </conditionalFormatting>
  <conditionalFormatting sqref="C296:C299">
    <cfRule type="expression" dxfId="2224" priority="43" stopIfTrue="1">
      <formula>$F296=$H$3</formula>
    </cfRule>
  </conditionalFormatting>
  <conditionalFormatting sqref="C300">
    <cfRule type="expression" dxfId="2223" priority="30" stopIfTrue="1">
      <formula>$F300=$H$3</formula>
    </cfRule>
  </conditionalFormatting>
  <conditionalFormatting sqref="D4:D7">
    <cfRule type="cellIs" dxfId="2222" priority="2533" stopIfTrue="1" operator="equal">
      <formula>$H$3</formula>
    </cfRule>
    <cfRule type="cellIs" dxfId="2221" priority="2596" stopIfTrue="1" operator="lessThan">
      <formula>$H$3</formula>
    </cfRule>
  </conditionalFormatting>
  <conditionalFormatting sqref="D6:D7">
    <cfRule type="cellIs" dxfId="2220" priority="1306" stopIfTrue="1" operator="equal">
      <formula>$H$3</formula>
    </cfRule>
    <cfRule type="cellIs" dxfId="2219" priority="1307" stopIfTrue="1" operator="lessThan">
      <formula>$H$3</formula>
    </cfRule>
  </conditionalFormatting>
  <conditionalFormatting sqref="D9:D30">
    <cfRule type="cellIs" dxfId="2218" priority="997" stopIfTrue="1" operator="equal">
      <formula>$H$3</formula>
    </cfRule>
  </conditionalFormatting>
  <conditionalFormatting sqref="D9:D70 B11:B12 D72:D77">
    <cfRule type="cellIs" dxfId="2217" priority="1018" stopIfTrue="1" operator="equal">
      <formula>$H$3</formula>
    </cfRule>
  </conditionalFormatting>
  <conditionalFormatting sqref="D9:D77 B71:B77">
    <cfRule type="cellIs" dxfId="2216" priority="861" stopIfTrue="1" operator="lessThan">
      <formula>$H$3</formula>
    </cfRule>
  </conditionalFormatting>
  <conditionalFormatting sqref="D31:D77 B71:B77">
    <cfRule type="cellIs" dxfId="2215" priority="860" stopIfTrue="1" operator="equal">
      <formula>$H$3</formula>
    </cfRule>
  </conditionalFormatting>
  <conditionalFormatting sqref="D79">
    <cfRule type="cellIs" dxfId="2214" priority="752" stopIfTrue="1" operator="lessThan">
      <formula>$H$3</formula>
    </cfRule>
    <cfRule type="cellIs" dxfId="2213" priority="756" stopIfTrue="1" operator="equal">
      <formula>$H$3</formula>
    </cfRule>
  </conditionalFormatting>
  <conditionalFormatting sqref="D80">
    <cfRule type="cellIs" dxfId="2212" priority="845" stopIfTrue="1" operator="lessThan">
      <formula>$H$3</formula>
    </cfRule>
    <cfRule type="cellIs" dxfId="2211" priority="850" stopIfTrue="1" operator="equal">
      <formula>$H$3</formula>
    </cfRule>
  </conditionalFormatting>
  <conditionalFormatting sqref="D80:D82">
    <cfRule type="cellIs" dxfId="2210" priority="814" stopIfTrue="1" operator="equal">
      <formula>$H$3</formula>
    </cfRule>
  </conditionalFormatting>
  <conditionalFormatting sqref="D81:D82">
    <cfRule type="cellIs" dxfId="2209" priority="808" stopIfTrue="1" operator="lessThan">
      <formula>$H$3</formula>
    </cfRule>
  </conditionalFormatting>
  <conditionalFormatting sqref="D81:D83">
    <cfRule type="cellIs" dxfId="2208" priority="798" stopIfTrue="1" operator="equal">
      <formula>$H$3</formula>
    </cfRule>
  </conditionalFormatting>
  <conditionalFormatting sqref="D85:D86">
    <cfRule type="cellIs" dxfId="2207" priority="786" stopIfTrue="1" operator="lessThan">
      <formula>$H$3</formula>
    </cfRule>
  </conditionalFormatting>
  <conditionalFormatting sqref="D85:D89 D91:D95 F91:F95 D97:D101">
    <cfRule type="cellIs" dxfId="2206" priority="787" stopIfTrue="1" operator="equal">
      <formula>$H$3</formula>
    </cfRule>
  </conditionalFormatting>
  <conditionalFormatting sqref="D103:D231 D233:D237">
    <cfRule type="cellIs" dxfId="2205" priority="675" stopIfTrue="1" operator="equal">
      <formula>$H$3</formula>
    </cfRule>
    <cfRule type="cellIs" dxfId="2204" priority="772" stopIfTrue="1" operator="lessThan">
      <formula>$H$3</formula>
    </cfRule>
  </conditionalFormatting>
  <conditionalFormatting sqref="D239:D255 D257:D262">
    <cfRule type="cellIs" dxfId="2203" priority="70" stopIfTrue="1" operator="lessThan">
      <formula>$H$3</formula>
    </cfRule>
  </conditionalFormatting>
  <conditionalFormatting sqref="D239:D255 D257:D263">
    <cfRule type="cellIs" dxfId="2202" priority="69" stopIfTrue="1" operator="equal">
      <formula>$H$3</formula>
    </cfRule>
  </conditionalFormatting>
  <conditionalFormatting sqref="D263:D300">
    <cfRule type="cellIs" dxfId="2201" priority="44" stopIfTrue="1" operator="equal">
      <formula>$H$3</formula>
    </cfRule>
    <cfRule type="cellIs" dxfId="2200" priority="45" stopIfTrue="1" operator="lessThan">
      <formula>$H$3</formula>
    </cfRule>
  </conditionalFormatting>
  <conditionalFormatting sqref="E4:E5 E117:E118 E261:E262">
    <cfRule type="expression" dxfId="2199" priority="2601" stopIfTrue="1">
      <formula>$D4=$H$3</formula>
    </cfRule>
    <cfRule type="expression" dxfId="2198" priority="2602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61:G267 G4:G7 C6:C7">
    <cfRule type="expression" dxfId="2197" priority="1021" stopIfTrue="1">
      <formula>$F4=$H$3</formula>
    </cfRule>
  </conditionalFormatting>
  <conditionalFormatting sqref="E114:E116">
    <cfRule type="expression" dxfId="2196" priority="439" stopIfTrue="1">
      <formula>D114&lt;$H$3</formula>
    </cfRule>
    <cfRule type="expression" dxfId="2195" priority="441" stopIfTrue="1">
      <formula>$F114=$H$3</formula>
    </cfRule>
  </conditionalFormatting>
  <conditionalFormatting sqref="E116">
    <cfRule type="expression" dxfId="2194" priority="440" stopIfTrue="1">
      <formula>$B116=$H$3</formula>
    </cfRule>
  </conditionalFormatting>
  <conditionalFormatting sqref="E167:E217">
    <cfRule type="expression" dxfId="2193" priority="483" stopIfTrue="1">
      <formula>D167&lt;$H$3</formula>
    </cfRule>
    <cfRule type="expression" dxfId="2192" priority="484" stopIfTrue="1">
      <formula>$F167=$H$3</formula>
    </cfRule>
    <cfRule type="expression" dxfId="2191" priority="485" stopIfTrue="1">
      <formula>$B167=$H$3</formula>
    </cfRule>
  </conditionalFormatting>
  <conditionalFormatting sqref="E225:E226">
    <cfRule type="expression" dxfId="2190" priority="415" stopIfTrue="1">
      <formula>D225&lt;$H$3</formula>
    </cfRule>
    <cfRule type="expression" dxfId="2189" priority="416" stopIfTrue="1">
      <formula>$F225=$H$3</formula>
    </cfRule>
    <cfRule type="expression" dxfId="2188" priority="417" stopIfTrue="1">
      <formula>$B225=$H$3</formula>
    </cfRule>
  </conditionalFormatting>
  <conditionalFormatting sqref="E227">
    <cfRule type="expression" dxfId="2187" priority="355" stopIfTrue="1">
      <formula>$B227=#REF!</formula>
    </cfRule>
    <cfRule type="expression" dxfId="2186" priority="356" stopIfTrue="1">
      <formula>D227&lt;#REF!</formula>
    </cfRule>
  </conditionalFormatting>
  <conditionalFormatting sqref="E228:E231">
    <cfRule type="expression" dxfId="2185" priority="334" stopIfTrue="1">
      <formula>D228&lt;$H$3</formula>
    </cfRule>
    <cfRule type="expression" dxfId="2184" priority="335" stopIfTrue="1">
      <formula>$F228=$H$3</formula>
    </cfRule>
    <cfRule type="expression" dxfId="2183" priority="336" stopIfTrue="1">
      <formula>$B228=$H$3</formula>
    </cfRule>
  </conditionalFormatting>
  <conditionalFormatting sqref="E233:E237">
    <cfRule type="expression" dxfId="2182" priority="165" stopIfTrue="1">
      <formula>D233&lt;$H$3</formula>
    </cfRule>
    <cfRule type="expression" dxfId="2181" priority="166" stopIfTrue="1">
      <formula>$F233=$H$3</formula>
    </cfRule>
    <cfRule type="expression" dxfId="2180" priority="167" stopIfTrue="1">
      <formula>$B233=$H$3</formula>
    </cfRule>
  </conditionalFormatting>
  <conditionalFormatting sqref="E239">
    <cfRule type="expression" dxfId="2179" priority="133" stopIfTrue="1">
      <formula>D239&lt;$H$3</formula>
    </cfRule>
    <cfRule type="expression" dxfId="2178" priority="134" stopIfTrue="1">
      <formula>$F239=$H$3</formula>
    </cfRule>
    <cfRule type="expression" dxfId="2177" priority="135" stopIfTrue="1">
      <formula>$B239=$H$3</formula>
    </cfRule>
  </conditionalFormatting>
  <conditionalFormatting sqref="E241:E242">
    <cfRule type="expression" dxfId="2176" priority="112" stopIfTrue="1">
      <formula>D241&lt;$H$3</formula>
    </cfRule>
    <cfRule type="expression" dxfId="2175" priority="113" stopIfTrue="1">
      <formula>$F241=$H$3</formula>
    </cfRule>
    <cfRule type="expression" dxfId="2174" priority="114" stopIfTrue="1">
      <formula>$B241=$H$3</formula>
    </cfRule>
  </conditionalFormatting>
  <conditionalFormatting sqref="E242:E244 G283 C224:C226 C247:C250 E247:E255 E263:E267 E269:E274 G271:G272 G274 G276:G277 E276:E278 G281 E257:E260">
    <cfRule type="expression" dxfId="2173" priority="430" stopIfTrue="1">
      <formula>B224&lt;$H$3</formula>
    </cfRule>
  </conditionalFormatting>
  <conditionalFormatting sqref="E281:E293">
    <cfRule type="expression" dxfId="2172" priority="56" stopIfTrue="1">
      <formula>$F281=$H$3</formula>
    </cfRule>
    <cfRule type="expression" dxfId="2171" priority="57" stopIfTrue="1">
      <formula>$B281=$H$3</formula>
    </cfRule>
  </conditionalFormatting>
  <conditionalFormatting sqref="E281:E295">
    <cfRule type="expression" dxfId="2170" priority="51" stopIfTrue="1">
      <formula>D281&lt;$H$3</formula>
    </cfRule>
  </conditionalFormatting>
  <conditionalFormatting sqref="E294:E295">
    <cfRule type="expression" dxfId="2169" priority="50" stopIfTrue="1">
      <formula>$D294=$H$3</formula>
    </cfRule>
  </conditionalFormatting>
  <conditionalFormatting sqref="E296:E300">
    <cfRule type="expression" dxfId="2168" priority="27" stopIfTrue="1">
      <formula>D296&lt;$H$3</formula>
    </cfRule>
    <cfRule type="expression" dxfId="2167" priority="28" stopIfTrue="1">
      <formula>$F296=$H$3</formula>
    </cfRule>
    <cfRule type="expression" dxfId="2166" priority="29" stopIfTrue="1">
      <formula>$B296=$H$3</formula>
    </cfRule>
  </conditionalFormatting>
  <conditionalFormatting sqref="F4:F7 B79:B83 D83">
    <cfRule type="cellIs" dxfId="2165" priority="791" stopIfTrue="1" operator="equal">
      <formula>$H$3</formula>
    </cfRule>
    <cfRule type="cellIs" dxfId="2164" priority="792" stopIfTrue="1" operator="lessThan">
      <formula>$H$3</formula>
    </cfRule>
  </conditionalFormatting>
  <conditionalFormatting sqref="F9 F11:F77">
    <cfRule type="cellIs" dxfId="2163" priority="1016" stopIfTrue="1" operator="lessThan">
      <formula>$H$3</formula>
    </cfRule>
  </conditionalFormatting>
  <conditionalFormatting sqref="F9:F77">
    <cfRule type="cellIs" dxfId="2162" priority="1002" stopIfTrue="1" operator="equal">
      <formula>$H$3</formula>
    </cfRule>
  </conditionalFormatting>
  <conditionalFormatting sqref="F10">
    <cfRule type="cellIs" dxfId="2161" priority="1001" stopIfTrue="1" operator="lessThan">
      <formula>$H$3</formula>
    </cfRule>
  </conditionalFormatting>
  <conditionalFormatting sqref="F79:F83">
    <cfRule type="cellIs" dxfId="2160" priority="796" stopIfTrue="1" operator="equal">
      <formula>$H$3</formula>
    </cfRule>
    <cfRule type="cellIs" dxfId="2159" priority="797" stopIfTrue="1" operator="lessThan">
      <formula>$H$3</formula>
    </cfRule>
  </conditionalFormatting>
  <conditionalFormatting sqref="F103:F109">
    <cfRule type="cellIs" dxfId="2158" priority="673" stopIfTrue="1" operator="equal">
      <formula>$H$3</formula>
    </cfRule>
    <cfRule type="cellIs" dxfId="2157" priority="674" stopIfTrue="1" operator="lessThan">
      <formula>$H$3</formula>
    </cfRule>
  </conditionalFormatting>
  <conditionalFormatting sqref="F111:F231 F233:F237">
    <cfRule type="cellIs" dxfId="2156" priority="450" stopIfTrue="1" operator="equal">
      <formula>$H$3</formula>
    </cfRule>
    <cfRule type="cellIs" dxfId="2155" priority="451" stopIfTrue="1" operator="lessThan">
      <formula>$H$3</formula>
    </cfRule>
  </conditionalFormatting>
  <conditionalFormatting sqref="F239:F255">
    <cfRule type="cellIs" dxfId="2154" priority="79" stopIfTrue="1" operator="equal">
      <formula>$H$3</formula>
    </cfRule>
    <cfRule type="cellIs" dxfId="2153" priority="80" stopIfTrue="1" operator="lessThan">
      <formula>$H$3</formula>
    </cfRule>
  </conditionalFormatting>
  <conditionalFormatting sqref="F257:F258 F261:F300">
    <cfRule type="cellIs" dxfId="2152" priority="199" stopIfTrue="1" operator="equal">
      <formula>$H$3</formula>
    </cfRule>
    <cfRule type="cellIs" dxfId="2151" priority="200" stopIfTrue="1" operator="lessThan">
      <formula>$H$3</formula>
    </cfRule>
  </conditionalFormatting>
  <conditionalFormatting sqref="G116">
    <cfRule type="expression" dxfId="2150" priority="442" stopIfTrue="1">
      <formula>F116&lt;$H$3</formula>
    </cfRule>
    <cfRule type="expression" dxfId="2149" priority="443" stopIfTrue="1">
      <formula>$F116=$H$3</formula>
    </cfRule>
    <cfRule type="expression" dxfId="2148" priority="444" stopIfTrue="1">
      <formula>$B116=$H$3</formula>
    </cfRule>
  </conditionalFormatting>
  <conditionalFormatting sqref="G117:G118">
    <cfRule type="expression" dxfId="2147" priority="2435" stopIfTrue="1">
      <formula>F117&lt;$H$3</formula>
    </cfRule>
  </conditionalFormatting>
  <conditionalFormatting sqref="G119:G217 G263:G267">
    <cfRule type="expression" dxfId="2146" priority="718" stopIfTrue="1">
      <formula>F119&lt;$H$3</formula>
    </cfRule>
    <cfRule type="expression" dxfId="2145" priority="720" stopIfTrue="1">
      <formula>$B119=$H$3</formula>
    </cfRule>
  </conditionalFormatting>
  <conditionalFormatting sqref="G167:G220">
    <cfRule type="expression" dxfId="2144" priority="721" stopIfTrue="1">
      <formula>$B167=#REF!</formula>
    </cfRule>
    <cfRule type="expression" dxfId="2143" priority="722" stopIfTrue="1">
      <formula>F167&lt;#REF!</formula>
    </cfRule>
  </conditionalFormatting>
  <conditionalFormatting sqref="G221:G223 G227 G230">
    <cfRule type="expression" dxfId="2142" priority="464" stopIfTrue="1">
      <formula>F221&lt;#REF!</formula>
    </cfRule>
  </conditionalFormatting>
  <conditionalFormatting sqref="G224:G226">
    <cfRule type="expression" dxfId="2141" priority="412" stopIfTrue="1">
      <formula>F224&lt;$H$3</formula>
    </cfRule>
    <cfRule type="expression" dxfId="2140" priority="413" stopIfTrue="1">
      <formula>$F224=$H$3</formula>
    </cfRule>
    <cfRule type="expression" dxfId="2139" priority="414" stopIfTrue="1">
      <formula>$B224=$H$3</formula>
    </cfRule>
  </conditionalFormatting>
  <conditionalFormatting sqref="G228:G231">
    <cfRule type="expression" dxfId="2138" priority="328" stopIfTrue="1">
      <formula>F228&lt;$H$3</formula>
    </cfRule>
    <cfRule type="expression" dxfId="2137" priority="329" stopIfTrue="1">
      <formula>$F228=$H$3</formula>
    </cfRule>
    <cfRule type="expression" dxfId="2136" priority="330" stopIfTrue="1">
      <formula>$B228=$H$3</formula>
    </cfRule>
  </conditionalFormatting>
  <conditionalFormatting sqref="G230 G221:G223 G227">
    <cfRule type="expression" dxfId="2135" priority="463" stopIfTrue="1">
      <formula>$B221=#REF!</formula>
    </cfRule>
  </conditionalFormatting>
  <conditionalFormatting sqref="G231">
    <cfRule type="expression" dxfId="2134" priority="331" stopIfTrue="1">
      <formula>F231&lt;$H$3</formula>
    </cfRule>
    <cfRule type="expression" dxfId="2133" priority="332" stopIfTrue="1">
      <formula>$F231=$H$3</formula>
    </cfRule>
    <cfRule type="expression" dxfId="2132" priority="333" stopIfTrue="1">
      <formula>$B231=$H$3</formula>
    </cfRule>
  </conditionalFormatting>
  <conditionalFormatting sqref="G234">
    <cfRule type="expression" dxfId="2131" priority="222" stopIfTrue="1">
      <formula>F234&lt;$H$3</formula>
    </cfRule>
    <cfRule type="expression" dxfId="2130" priority="223" stopIfTrue="1">
      <formula>$F234=$H$3</formula>
    </cfRule>
    <cfRule type="expression" dxfId="2129" priority="224" stopIfTrue="1">
      <formula>$B234=$H$3</formula>
    </cfRule>
  </conditionalFormatting>
  <conditionalFormatting sqref="G236:G237">
    <cfRule type="expression" dxfId="2128" priority="162" stopIfTrue="1">
      <formula>F236&lt;$H$3</formula>
    </cfRule>
    <cfRule type="expression" dxfId="2127" priority="163" stopIfTrue="1">
      <formula>$F236=$H$3</formula>
    </cfRule>
    <cfRule type="expression" dxfId="2126" priority="164" stopIfTrue="1">
      <formula>$B236=$H$3</formula>
    </cfRule>
  </conditionalFormatting>
  <conditionalFormatting sqref="G239">
    <cfRule type="expression" dxfId="2125" priority="130" stopIfTrue="1">
      <formula>F239&lt;$H$3</formula>
    </cfRule>
    <cfRule type="expression" dxfId="2124" priority="131" stopIfTrue="1">
      <formula>$F239=$H$3</formula>
    </cfRule>
    <cfRule type="expression" dxfId="2123" priority="132" stopIfTrue="1">
      <formula>$B239=$H$3</formula>
    </cfRule>
  </conditionalFormatting>
  <conditionalFormatting sqref="G241">
    <cfRule type="expression" dxfId="2122" priority="106" stopIfTrue="1">
      <formula>F241&lt;$H$3</formula>
    </cfRule>
    <cfRule type="expression" dxfId="2121" priority="107" stopIfTrue="1">
      <formula>$F241=$H$3</formula>
    </cfRule>
    <cfRule type="expression" dxfId="2120" priority="108" stopIfTrue="1">
      <formula>$B241=$H$3</formula>
    </cfRule>
  </conditionalFormatting>
  <conditionalFormatting sqref="G241:G242">
    <cfRule type="expression" dxfId="2119" priority="103" stopIfTrue="1">
      <formula>F241&lt;$H$3</formula>
    </cfRule>
    <cfRule type="expression" dxfId="2118" priority="104" stopIfTrue="1">
      <formula>$F241=$H$3</formula>
    </cfRule>
    <cfRule type="expression" dxfId="2117" priority="105" stopIfTrue="1">
      <formula>$B241=$H$3</formula>
    </cfRule>
  </conditionalFormatting>
  <conditionalFormatting sqref="G242:G244">
    <cfRule type="expression" dxfId="2116" priority="76" stopIfTrue="1">
      <formula>F242&lt;$H$3</formula>
    </cfRule>
    <cfRule type="expression" dxfId="2115" priority="77" stopIfTrue="1">
      <formula>$F242=$H$3</formula>
    </cfRule>
    <cfRule type="expression" dxfId="2114" priority="78" stopIfTrue="1">
      <formula>$B242=$H$3</formula>
    </cfRule>
  </conditionalFormatting>
  <conditionalFormatting sqref="G246:G250">
    <cfRule type="expression" dxfId="2113" priority="36" stopIfTrue="1">
      <formula>F246&lt;$H$3</formula>
    </cfRule>
    <cfRule type="expression" dxfId="2112" priority="37" stopIfTrue="1">
      <formula>$F246=$H$3</formula>
    </cfRule>
    <cfRule type="expression" dxfId="2111" priority="38" stopIfTrue="1">
      <formula>$B246=$H$3</formula>
    </cfRule>
  </conditionalFormatting>
  <conditionalFormatting sqref="G252:G255">
    <cfRule type="expression" dxfId="2110" priority="6" stopIfTrue="1">
      <formula>F252&lt;$H$3</formula>
    </cfRule>
    <cfRule type="expression" dxfId="2109" priority="7" stopIfTrue="1">
      <formula>$F252=$H$3</formula>
    </cfRule>
    <cfRule type="expression" dxfId="2108" priority="8" stopIfTrue="1">
      <formula>$B252=$H$3</formula>
    </cfRule>
  </conditionalFormatting>
  <conditionalFormatting sqref="G253:G255 G257:G260">
    <cfRule type="expression" dxfId="2107" priority="101" stopIfTrue="1">
      <formula>$F253=$H$3</formula>
    </cfRule>
    <cfRule type="expression" dxfId="2106" priority="102" stopIfTrue="1">
      <formula>$B253=$H$3</formula>
    </cfRule>
  </conditionalFormatting>
  <conditionalFormatting sqref="G253:G255 G257:G260">
    <cfRule type="expression" dxfId="2105" priority="100" stopIfTrue="1">
      <formula>F253&lt;$H$3</formula>
    </cfRule>
  </conditionalFormatting>
  <conditionalFormatting sqref="G257:G258">
    <cfRule type="expression" dxfId="2104" priority="71" stopIfTrue="1">
      <formula>F257&lt;$H$3</formula>
    </cfRule>
    <cfRule type="expression" dxfId="2103" priority="72" stopIfTrue="1">
      <formula>$F257=$H$3</formula>
    </cfRule>
    <cfRule type="expression" dxfId="2102" priority="73" stopIfTrue="1">
      <formula>$B257=$H$3</formula>
    </cfRule>
  </conditionalFormatting>
  <conditionalFormatting sqref="G283:G286 G289">
    <cfRule type="expression" dxfId="2101" priority="52" stopIfTrue="1">
      <formula>F283&lt;$H$3</formula>
    </cfRule>
    <cfRule type="expression" dxfId="2100" priority="53" stopIfTrue="1">
      <formula>$F283=$H$3</formula>
    </cfRule>
  </conditionalFormatting>
  <conditionalFormatting sqref="G284:G286 G289">
    <cfRule type="expression" dxfId="2099" priority="54" stopIfTrue="1">
      <formula>$B284=$H$3</formula>
    </cfRule>
  </conditionalFormatting>
  <conditionalFormatting sqref="G294:G295">
    <cfRule type="expression" dxfId="2098" priority="48" stopIfTrue="1">
      <formula>$F294=$H$3</formula>
    </cfRule>
    <cfRule type="expression" dxfId="2097" priority="49" stopIfTrue="1">
      <formula>F294&lt;$H$3</formula>
    </cfRule>
  </conditionalFormatting>
  <conditionalFormatting sqref="F259:F260">
    <cfRule type="cellIs" dxfId="2096" priority="4" stopIfTrue="1" operator="equal">
      <formula>$H$3</formula>
    </cfRule>
    <cfRule type="cellIs" dxfId="2095" priority="5" stopIfTrue="1" operator="lessThan">
      <formula>$H$3</formula>
    </cfRule>
  </conditionalFormatting>
  <conditionalFormatting sqref="G259:G260">
    <cfRule type="expression" dxfId="2094" priority="1" stopIfTrue="1">
      <formula>F259&lt;$H$3</formula>
    </cfRule>
    <cfRule type="expression" dxfId="2093" priority="2" stopIfTrue="1">
      <formula>$F259=$H$3</formula>
    </cfRule>
    <cfRule type="expression" dxfId="2092" priority="3" stopIfTrue="1">
      <formula>$B259=$H$3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B204" sqref="B204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53"/>
      <c r="B1" s="153"/>
      <c r="C1" s="129" t="s">
        <v>0</v>
      </c>
      <c r="D1" s="130"/>
      <c r="E1" s="130"/>
      <c r="F1" s="130"/>
      <c r="G1" s="130"/>
      <c r="H1" s="130"/>
      <c r="I1" s="130"/>
    </row>
    <row r="2" spans="1:9" ht="22.8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5.05" customHeight="1">
      <c r="A3" s="154"/>
      <c r="B3" s="154"/>
      <c r="C3" s="154"/>
      <c r="D3" s="154"/>
      <c r="E3" s="154"/>
      <c r="F3" s="154"/>
      <c r="G3" s="154"/>
      <c r="H3" s="33">
        <v>46316</v>
      </c>
      <c r="I3" s="3"/>
    </row>
    <row r="4" spans="1:9" ht="25.05" hidden="1" customHeight="1">
      <c r="A4" s="134" t="s">
        <v>303</v>
      </c>
      <c r="B4" s="127"/>
      <c r="C4" s="127"/>
      <c r="D4" s="127"/>
      <c r="E4" s="127"/>
      <c r="F4" s="127"/>
      <c r="G4" s="127"/>
      <c r="H4" s="127"/>
      <c r="I4" s="128"/>
    </row>
    <row r="5" spans="1:9" s="32" customFormat="1" ht="24.6" hidden="1" customHeight="1">
      <c r="A5" s="71" t="s">
        <v>4</v>
      </c>
      <c r="B5" s="137" t="s">
        <v>5</v>
      </c>
      <c r="C5" s="137"/>
      <c r="D5" s="137" t="s">
        <v>6</v>
      </c>
      <c r="E5" s="137"/>
      <c r="F5" s="137" t="s">
        <v>7</v>
      </c>
      <c r="G5" s="137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34" t="s">
        <v>1523</v>
      </c>
      <c r="B52" s="127"/>
      <c r="C52" s="127"/>
      <c r="D52" s="127"/>
      <c r="E52" s="127"/>
      <c r="F52" s="127"/>
      <c r="G52" s="127"/>
      <c r="H52" s="127"/>
      <c r="I52" s="128"/>
    </row>
    <row r="53" spans="1:9" s="32" customFormat="1" ht="24.6" hidden="1" customHeight="1">
      <c r="A53" s="71" t="s">
        <v>4</v>
      </c>
      <c r="B53" s="137" t="s">
        <v>5</v>
      </c>
      <c r="C53" s="137"/>
      <c r="D53" s="137" t="s">
        <v>6</v>
      </c>
      <c r="E53" s="137"/>
      <c r="F53" s="137" t="s">
        <v>7</v>
      </c>
      <c r="G53" s="137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1514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55" t="s">
        <v>1569</v>
      </c>
      <c r="B172" s="156"/>
      <c r="C172" s="156"/>
      <c r="D172" s="156"/>
      <c r="E172" s="156"/>
      <c r="F172" s="156"/>
      <c r="G172" s="156"/>
      <c r="H172" s="156"/>
      <c r="I172" s="156"/>
    </row>
    <row r="173" spans="1:14" s="32" customFormat="1" ht="24" hidden="1" customHeight="1">
      <c r="A173" s="71" t="s">
        <v>4</v>
      </c>
      <c r="B173" s="141" t="s">
        <v>5</v>
      </c>
      <c r="C173" s="142"/>
      <c r="D173" s="141" t="s">
        <v>6</v>
      </c>
      <c r="E173" s="142"/>
      <c r="F173" s="141" t="s">
        <v>7</v>
      </c>
      <c r="G173" s="142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1530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1587</v>
      </c>
      <c r="I178" s="60"/>
    </row>
    <row r="179" spans="1:9" ht="24.6" customHeight="1">
      <c r="A179" s="157" t="s">
        <v>1572</v>
      </c>
      <c r="B179" s="158"/>
      <c r="C179" s="158"/>
      <c r="D179" s="158"/>
      <c r="E179" s="158"/>
      <c r="F179" s="158"/>
      <c r="G179" s="158"/>
      <c r="H179" s="158"/>
      <c r="I179" s="159"/>
    </row>
    <row r="180" spans="1:9" ht="24.6" customHeight="1">
      <c r="A180" s="15" t="s">
        <v>4</v>
      </c>
      <c r="B180" s="124" t="s">
        <v>5</v>
      </c>
      <c r="C180" s="125"/>
      <c r="D180" s="124" t="s">
        <v>6</v>
      </c>
      <c r="E180" s="125"/>
      <c r="F180" s="124" t="s">
        <v>7</v>
      </c>
      <c r="G180" s="125"/>
      <c r="H180" s="34" t="s">
        <v>8</v>
      </c>
      <c r="I180" s="34" t="s">
        <v>9</v>
      </c>
    </row>
    <row r="181" spans="1:9" ht="24.6" customHeight="1">
      <c r="A181" s="94" t="s">
        <v>1570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1571</v>
      </c>
      <c r="I181" s="61"/>
    </row>
    <row r="182" spans="1:9" ht="24.6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customHeight="1">
      <c r="A184" s="95" t="s">
        <v>471</v>
      </c>
      <c r="B184" s="43">
        <f>F183+3</f>
        <v>46318</v>
      </c>
      <c r="C184" s="54">
        <v>8.3333333333333329E-2</v>
      </c>
      <c r="D184" s="43">
        <f t="shared" ref="D184" si="99">B184</f>
        <v>46318</v>
      </c>
      <c r="E184" s="54">
        <v>0.14583333333333334</v>
      </c>
      <c r="F184" s="43">
        <f>D184</f>
        <v>46318</v>
      </c>
      <c r="G184" s="54">
        <v>0.9375</v>
      </c>
      <c r="H184" s="20" t="s">
        <v>322</v>
      </c>
      <c r="I184" s="61"/>
    </row>
    <row r="185" spans="1:9" ht="24.6" customHeight="1">
      <c r="A185" s="94" t="s">
        <v>1136</v>
      </c>
      <c r="B185" s="43">
        <f>F184+2</f>
        <v>46320</v>
      </c>
      <c r="C185" s="54">
        <v>0.75</v>
      </c>
      <c r="D185" s="43">
        <f>B185+1</f>
        <v>46321</v>
      </c>
      <c r="E185" s="54">
        <v>0.25</v>
      </c>
      <c r="F185" s="43">
        <f>D185</f>
        <v>46321</v>
      </c>
      <c r="G185" s="54">
        <v>0.66666666666666663</v>
      </c>
      <c r="H185" s="65" t="s">
        <v>1054</v>
      </c>
      <c r="I185" s="61"/>
    </row>
    <row r="186" spans="1:9" s="32" customFormat="1" ht="25.05" customHeight="1">
      <c r="A186" s="134" t="s">
        <v>1580</v>
      </c>
      <c r="B186" s="135"/>
      <c r="C186" s="135"/>
      <c r="D186" s="135"/>
      <c r="E186" s="135"/>
      <c r="F186" s="135"/>
      <c r="G186" s="135"/>
      <c r="H186" s="135"/>
      <c r="I186" s="136"/>
    </row>
    <row r="187" spans="1:9" s="32" customFormat="1" ht="24.75" customHeight="1">
      <c r="A187" s="15" t="s">
        <v>4</v>
      </c>
      <c r="B187" s="124" t="s">
        <v>5</v>
      </c>
      <c r="C187" s="125"/>
      <c r="D187" s="124" t="s">
        <v>6</v>
      </c>
      <c r="E187" s="125"/>
      <c r="F187" s="124" t="s">
        <v>7</v>
      </c>
      <c r="G187" s="125"/>
      <c r="H187" s="34" t="s">
        <v>8</v>
      </c>
      <c r="I187" s="34" t="s">
        <v>9</v>
      </c>
    </row>
    <row r="188" spans="1:9" s="32" customFormat="1" ht="25.05" customHeight="1">
      <c r="A188" s="58" t="s">
        <v>1537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>D188+1</f>
        <v>46315</v>
      </c>
      <c r="G188" s="23">
        <v>0.10833333333333334</v>
      </c>
      <c r="H188" s="20" t="s">
        <v>1561</v>
      </c>
      <c r="I188" s="80"/>
    </row>
    <row r="189" spans="1:9" s="32" customFormat="1" ht="25.05" customHeight="1">
      <c r="A189" s="58" t="s">
        <v>1541</v>
      </c>
      <c r="B189" s="55">
        <f>F188+1</f>
        <v>46316</v>
      </c>
      <c r="C189" s="37">
        <v>0.375</v>
      </c>
      <c r="D189" s="55">
        <f t="shared" si="100"/>
        <v>46316</v>
      </c>
      <c r="E189" s="37">
        <v>0.47499999999999998</v>
      </c>
      <c r="F189" s="171">
        <f>D189+1</f>
        <v>46317</v>
      </c>
      <c r="G189" s="172">
        <v>0</v>
      </c>
      <c r="H189" s="20"/>
      <c r="I189" s="80"/>
    </row>
    <row r="190" spans="1:9" s="32" customFormat="1" ht="25.05" customHeight="1">
      <c r="A190" s="58" t="s">
        <v>1552</v>
      </c>
      <c r="B190" s="28">
        <f>F189</f>
        <v>46317</v>
      </c>
      <c r="C190" s="23">
        <v>0.625</v>
      </c>
      <c r="D190" s="39">
        <f t="shared" si="100"/>
        <v>46317</v>
      </c>
      <c r="E190" s="23">
        <v>0.66666666666666663</v>
      </c>
      <c r="F190" s="28">
        <f>D190+1</f>
        <v>46318</v>
      </c>
      <c r="G190" s="23">
        <v>0.16666666666666666</v>
      </c>
      <c r="H190" s="20"/>
      <c r="I190" s="80"/>
    </row>
    <row r="191" spans="1:9" s="32" customFormat="1" ht="25.05" customHeight="1">
      <c r="A191" s="58" t="s">
        <v>1582</v>
      </c>
      <c r="B191" s="28">
        <f>F190+1</f>
        <v>46319</v>
      </c>
      <c r="C191" s="23">
        <v>0.5</v>
      </c>
      <c r="D191" s="39">
        <f t="shared" si="100"/>
        <v>46319</v>
      </c>
      <c r="E191" s="23">
        <v>0.64583333333333337</v>
      </c>
      <c r="F191" s="28">
        <f>D191+1</f>
        <v>46320</v>
      </c>
      <c r="G191" s="23">
        <v>0.1875</v>
      </c>
      <c r="H191" s="20" t="s">
        <v>308</v>
      </c>
      <c r="I191" s="80"/>
    </row>
    <row r="192" spans="1:9" s="32" customFormat="1" ht="25.05" customHeight="1">
      <c r="A192" s="58" t="s">
        <v>1606</v>
      </c>
      <c r="B192" s="28">
        <f>F191+3</f>
        <v>46323</v>
      </c>
      <c r="C192" s="23">
        <v>0.54166666666666663</v>
      </c>
      <c r="D192" s="39">
        <f>B192</f>
        <v>46323</v>
      </c>
      <c r="E192" s="23">
        <v>0.625</v>
      </c>
      <c r="F192" s="28">
        <f>D192+1</f>
        <v>46324</v>
      </c>
      <c r="G192" s="23">
        <v>4.1666666666666664E-2</v>
      </c>
      <c r="H192" s="20" t="s">
        <v>1607</v>
      </c>
      <c r="I192" s="80"/>
    </row>
    <row r="193" spans="1:9" s="32" customFormat="1" ht="25.05" customHeight="1">
      <c r="A193" s="58" t="s">
        <v>1583</v>
      </c>
      <c r="B193" s="28">
        <f>F192</f>
        <v>46324</v>
      </c>
      <c r="C193" s="23">
        <v>0.54166666666666663</v>
      </c>
      <c r="D193" s="39">
        <f>B193</f>
        <v>46324</v>
      </c>
      <c r="E193" s="23">
        <v>0.95833333333333337</v>
      </c>
      <c r="F193" s="28">
        <f>D193+1</f>
        <v>46325</v>
      </c>
      <c r="G193" s="23">
        <v>0.375</v>
      </c>
      <c r="H193" s="20" t="s">
        <v>1495</v>
      </c>
      <c r="I193" s="80"/>
    </row>
    <row r="194" spans="1:9" s="32" customFormat="1" ht="25.05" customHeight="1">
      <c r="A194" s="134" t="s">
        <v>1593</v>
      </c>
      <c r="B194" s="135"/>
      <c r="C194" s="135"/>
      <c r="D194" s="135"/>
      <c r="E194" s="135"/>
      <c r="F194" s="135"/>
      <c r="G194" s="135"/>
      <c r="H194" s="135"/>
      <c r="I194" s="136"/>
    </row>
    <row r="195" spans="1:9" s="32" customFormat="1" ht="24.75" customHeight="1">
      <c r="A195" s="15" t="s">
        <v>4</v>
      </c>
      <c r="B195" s="124" t="s">
        <v>5</v>
      </c>
      <c r="C195" s="125"/>
      <c r="D195" s="124" t="s">
        <v>6</v>
      </c>
      <c r="E195" s="125"/>
      <c r="F195" s="124" t="s">
        <v>7</v>
      </c>
      <c r="G195" s="125"/>
      <c r="H195" s="34" t="s">
        <v>8</v>
      </c>
      <c r="I195" s="34" t="s">
        <v>9</v>
      </c>
    </row>
    <row r="196" spans="1:9" s="32" customFormat="1" ht="25.05" customHeight="1">
      <c r="A196" s="58" t="s">
        <v>1594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1595</v>
      </c>
      <c r="I196" s="80"/>
    </row>
    <row r="197" spans="1:9" s="32" customFormat="1" ht="25.05" customHeight="1">
      <c r="A197" s="58" t="s">
        <v>1596</v>
      </c>
      <c r="B197" s="28">
        <f>F196</f>
        <v>46322</v>
      </c>
      <c r="C197" s="23">
        <v>0.66666666666666663</v>
      </c>
      <c r="D197" s="39">
        <f>B197</f>
        <v>46322</v>
      </c>
      <c r="E197" s="23">
        <v>0.75</v>
      </c>
      <c r="F197" s="28">
        <f>D197+1</f>
        <v>46323</v>
      </c>
      <c r="G197" s="23">
        <v>0.16666666666666666</v>
      </c>
      <c r="H197" s="20"/>
      <c r="I197" s="80"/>
    </row>
    <row r="198" spans="1:9" s="32" customFormat="1" ht="25.05" customHeight="1">
      <c r="A198" s="58" t="s">
        <v>1597</v>
      </c>
      <c r="B198" s="28">
        <f>F197+1</f>
        <v>46324</v>
      </c>
      <c r="C198" s="23">
        <v>0.5</v>
      </c>
      <c r="D198" s="39">
        <f>B198</f>
        <v>46324</v>
      </c>
      <c r="E198" s="23">
        <v>0.625</v>
      </c>
      <c r="F198" s="28">
        <f>D198+1</f>
        <v>46325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1598</v>
      </c>
      <c r="B199" s="28">
        <f>F198</f>
        <v>46325</v>
      </c>
      <c r="C199" s="23">
        <v>0.29166666666666669</v>
      </c>
      <c r="D199" s="39">
        <f>B199</f>
        <v>46325</v>
      </c>
      <c r="E199" s="23">
        <v>0.41666666666666669</v>
      </c>
      <c r="F199" s="28">
        <f>D199+1</f>
        <v>46326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091" priority="1022" stopIfTrue="1" operator="equal">
      <formula>$H$3</formula>
    </cfRule>
  </conditionalFormatting>
  <conditionalFormatting sqref="B51:B90">
    <cfRule type="cellIs" dxfId="2090" priority="791" stopIfTrue="1" operator="equal">
      <formula>$H$3</formula>
    </cfRule>
    <cfRule type="cellIs" dxfId="2089" priority="792" stopIfTrue="1" operator="lessThan">
      <formula>$H$3</formula>
    </cfRule>
  </conditionalFormatting>
  <conditionalFormatting sqref="B92:B94">
    <cfRule type="cellIs" dxfId="2088" priority="745" stopIfTrue="1" operator="equal">
      <formula>$H$3</formula>
    </cfRule>
    <cfRule type="cellIs" dxfId="2087" priority="746" stopIfTrue="1" operator="lessThan">
      <formula>$H$3</formula>
    </cfRule>
  </conditionalFormatting>
  <conditionalFormatting sqref="B96:B151">
    <cfRule type="cellIs" dxfId="2086" priority="680" stopIfTrue="1" operator="equal">
      <formula>$H$3</formula>
    </cfRule>
    <cfRule type="cellIs" dxfId="2085" priority="681" stopIfTrue="1" operator="lessThan">
      <formula>$H$3</formula>
    </cfRule>
  </conditionalFormatting>
  <conditionalFormatting sqref="B153:B169 B171">
    <cfRule type="cellIs" dxfId="2084" priority="581" stopIfTrue="1" operator="equal">
      <formula>$H$3</formula>
    </cfRule>
    <cfRule type="cellIs" dxfId="2083" priority="582" stopIfTrue="1" operator="lessThan">
      <formula>$H$3</formula>
    </cfRule>
  </conditionalFormatting>
  <conditionalFormatting sqref="B174:B178 F174:F178">
    <cfRule type="cellIs" dxfId="2082" priority="390" stopIfTrue="1" operator="equal">
      <formula>$H$3</formula>
    </cfRule>
  </conditionalFormatting>
  <conditionalFormatting sqref="B174:B178">
    <cfRule type="cellIs" dxfId="2081" priority="423" stopIfTrue="1" operator="lessThan">
      <formula>$H$3</formula>
    </cfRule>
  </conditionalFormatting>
  <conditionalFormatting sqref="B180">
    <cfRule type="cellIs" dxfId="2080" priority="372" stopIfTrue="1" operator="equal">
      <formula>$H$3</formula>
    </cfRule>
    <cfRule type="cellIs" dxfId="2079" priority="373" stopIfTrue="1" operator="lessThan">
      <formula>$H$3</formula>
    </cfRule>
  </conditionalFormatting>
  <conditionalFormatting sqref="B181">
    <cfRule type="cellIs" dxfId="2078" priority="60" stopIfTrue="1" operator="equal">
      <formula>$H$3</formula>
    </cfRule>
  </conditionalFormatting>
  <conditionalFormatting sqref="B181:B182">
    <cfRule type="cellIs" dxfId="2077" priority="47" stopIfTrue="1" operator="equal">
      <formula>$H$3</formula>
    </cfRule>
  </conditionalFormatting>
  <conditionalFormatting sqref="B182:B187">
    <cfRule type="cellIs" dxfId="2076" priority="42" stopIfTrue="1" operator="equal">
      <formula>$H$3</formula>
    </cfRule>
  </conditionalFormatting>
  <conditionalFormatting sqref="B183:B184 D183:D184">
    <cfRule type="cellIs" dxfId="2075" priority="38" stopIfTrue="1" operator="lessThan">
      <formula>$H$3</formula>
    </cfRule>
  </conditionalFormatting>
  <conditionalFormatting sqref="B183:B184">
    <cfRule type="cellIs" dxfId="2074" priority="37" stopIfTrue="1" operator="equal">
      <formula>$H$3</formula>
    </cfRule>
  </conditionalFormatting>
  <conditionalFormatting sqref="B185">
    <cfRule type="cellIs" dxfId="2073" priority="230" stopIfTrue="1" operator="equal">
      <formula>$H$3</formula>
    </cfRule>
  </conditionalFormatting>
  <conditionalFormatting sqref="B186:B188">
    <cfRule type="cellIs" dxfId="2072" priority="13" stopIfTrue="1" operator="lessThan">
      <formula>$H$3</formula>
    </cfRule>
  </conditionalFormatting>
  <conditionalFormatting sqref="B188">
    <cfRule type="cellIs" dxfId="2071" priority="14" stopIfTrue="1" operator="equal">
      <formula>$H$3</formula>
    </cfRule>
    <cfRule type="expression" dxfId="2070" priority="15" stopIfTrue="1">
      <formula>$F188=$H$3</formula>
    </cfRule>
  </conditionalFormatting>
  <conditionalFormatting sqref="B194">
    <cfRule type="cellIs" dxfId="2069" priority="133" stopIfTrue="1" operator="lessThan">
      <formula>$H$3</formula>
    </cfRule>
    <cfRule type="cellIs" dxfId="2068" priority="134" stopIfTrue="1" operator="equal">
      <formula>$H$3</formula>
    </cfRule>
  </conditionalFormatting>
  <conditionalFormatting sqref="B195">
    <cfRule type="cellIs" dxfId="2067" priority="119" stopIfTrue="1" operator="lessThan">
      <formula>$H$3</formula>
    </cfRule>
    <cfRule type="cellIs" dxfId="2066" priority="120" stopIfTrue="1" operator="equal">
      <formula>$H$3</formula>
    </cfRule>
  </conditionalFormatting>
  <conditionalFormatting sqref="B186:C186">
    <cfRule type="expression" dxfId="2065" priority="431624" stopIfTrue="1">
      <formula>AND($B607=$H$3,$B607&lt;&gt;"")</formula>
    </cfRule>
    <cfRule type="expression" dxfId="2064" priority="431625" stopIfTrue="1">
      <formula>AND($B607&lt;$H$3,$B607&lt;&gt;"")</formula>
    </cfRule>
  </conditionalFormatting>
  <conditionalFormatting sqref="B194:C194">
    <cfRule type="expression" dxfId="2063" priority="131" stopIfTrue="1">
      <formula>AND($B620=$H$3,$B620&lt;&gt;"")</formula>
    </cfRule>
    <cfRule type="expression" dxfId="2062" priority="132" stopIfTrue="1">
      <formula>AND($B620&lt;$H$3,$B620&lt;&gt;"")</formula>
    </cfRule>
  </conditionalFormatting>
  <conditionalFormatting sqref="C23:C45 C47:C49 C51 C96:C151 E141:E148 G147:G148 G150 E150:E151 G153:G155 G157 C180:C185">
    <cfRule type="expression" dxfId="2061" priority="928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60" priority="929" stopIfTrue="1">
      <formula>$F23=$H$3</formula>
    </cfRule>
  </conditionalFormatting>
  <conditionalFormatting sqref="C52:C90">
    <cfRule type="expression" dxfId="2059" priority="781" stopIfTrue="1">
      <formula>$B52=$H$3</formula>
    </cfRule>
  </conditionalFormatting>
  <conditionalFormatting sqref="C53:C90">
    <cfRule type="expression" dxfId="2058" priority="780" stopIfTrue="1">
      <formula>B53&lt;$H$3</formula>
    </cfRule>
  </conditionalFormatting>
  <conditionalFormatting sqref="C54:C90">
    <cfRule type="expression" dxfId="2057" priority="782" stopIfTrue="1">
      <formula>$F54=$H$3</formula>
    </cfRule>
  </conditionalFormatting>
  <conditionalFormatting sqref="C92:C94 E96:E139 G96:G139 G141:G142">
    <cfRule type="expression" dxfId="2056" priority="742" stopIfTrue="1">
      <formula>B92&lt;$H$3</formula>
    </cfRule>
    <cfRule type="expression" dxfId="2055" priority="743" stopIfTrue="1">
      <formula>$B92=$H$3</formula>
    </cfRule>
    <cfRule type="expression" dxfId="2054" priority="744" stopIfTrue="1">
      <formula>$F92=$H$3</formula>
    </cfRule>
  </conditionalFormatting>
  <conditionalFormatting sqref="C153:C169 C171">
    <cfRule type="expression" dxfId="2053" priority="583" stopIfTrue="1">
      <formula>B153&lt;$H$3</formula>
    </cfRule>
    <cfRule type="expression" dxfId="2052" priority="584" stopIfTrue="1">
      <formula>$B153=$H$3</formula>
    </cfRule>
    <cfRule type="expression" dxfId="2051" priority="585" stopIfTrue="1">
      <formula>$F153=$H$3</formula>
    </cfRule>
  </conditionalFormatting>
  <conditionalFormatting sqref="C174:C175">
    <cfRule type="expression" dxfId="2050" priority="416" stopIfTrue="1">
      <formula>B174&lt;$H$3</formula>
    </cfRule>
  </conditionalFormatting>
  <conditionalFormatting sqref="C174:C177">
    <cfRule type="expression" dxfId="2049" priority="418" stopIfTrue="1">
      <formula>$F174=$H$3</formula>
    </cfRule>
  </conditionalFormatting>
  <conditionalFormatting sqref="C174:C178">
    <cfRule type="expression" dxfId="2048" priority="417" stopIfTrue="1">
      <formula>$B174=$H$3</formula>
    </cfRule>
  </conditionalFormatting>
  <conditionalFormatting sqref="C175:C177">
    <cfRule type="expression" dxfId="2047" priority="428" stopIfTrue="1">
      <formula>B175&lt;$H$3</formula>
    </cfRule>
  </conditionalFormatting>
  <conditionalFormatting sqref="C178 G180:G185 E181:E183">
    <cfRule type="expression" dxfId="2046" priority="177" stopIfTrue="1">
      <formula>$F178=$H$3</formula>
    </cfRule>
  </conditionalFormatting>
  <conditionalFormatting sqref="C178">
    <cfRule type="expression" dxfId="2045" priority="176" stopIfTrue="1">
      <formula>B178&lt;$H$3</formula>
    </cfRule>
  </conditionalFormatting>
  <conditionalFormatting sqref="C180:C185">
    <cfRule type="expression" dxfId="2044" priority="58" stopIfTrue="1">
      <formula>B180&lt;$H$3</formula>
    </cfRule>
  </conditionalFormatting>
  <conditionalFormatting sqref="C188 E188">
    <cfRule type="expression" dxfId="2043" priority="18" stopIfTrue="1">
      <formula>$B188=$H$3</formula>
    </cfRule>
  </conditionalFormatting>
  <conditionalFormatting sqref="C188">
    <cfRule type="expression" dxfId="2042" priority="16" stopIfTrue="1">
      <formula>B188&lt;$H$3</formula>
    </cfRule>
    <cfRule type="expression" dxfId="2041" priority="17" stopIfTrue="1">
      <formula>$F188=$H$3</formula>
    </cfRule>
  </conditionalFormatting>
  <conditionalFormatting sqref="D4">
    <cfRule type="cellIs" dxfId="2040" priority="1215" stopIfTrue="1" operator="equal">
      <formula>$H$3</formula>
    </cfRule>
    <cfRule type="cellIs" dxfId="2039" priority="1216" stopIfTrue="1" operator="lessThan">
      <formula>$H$3</formula>
    </cfRule>
  </conditionalFormatting>
  <conditionalFormatting sqref="D4:D21">
    <cfRule type="cellIs" dxfId="2038" priority="1066" stopIfTrue="1" operator="lessThan">
      <formula>$H$3</formula>
    </cfRule>
  </conditionalFormatting>
  <conditionalFormatting sqref="D23">
    <cfRule type="cellIs" dxfId="2037" priority="974" stopIfTrue="1" operator="equal">
      <formula>$H$3</formula>
    </cfRule>
  </conditionalFormatting>
  <conditionalFormatting sqref="D23:D45 D47:D49">
    <cfRule type="cellIs" dxfId="2036" priority="975" stopIfTrue="1" operator="lessThan">
      <formula>$H$3</formula>
    </cfRule>
  </conditionalFormatting>
  <conditionalFormatting sqref="D24:D45 D47:D49 F42:F45">
    <cfRule type="cellIs" dxfId="2035" priority="1021" stopIfTrue="1" operator="equal">
      <formula>$H$3</formula>
    </cfRule>
  </conditionalFormatting>
  <conditionalFormatting sqref="D51">
    <cfRule type="cellIs" dxfId="2034" priority="896" stopIfTrue="1" operator="equal">
      <formula>$H$3</formula>
    </cfRule>
  </conditionalFormatting>
  <conditionalFormatting sqref="D51:D52">
    <cfRule type="cellIs" dxfId="2033" priority="876" stopIfTrue="1" operator="lessThan">
      <formula>$H$3</formula>
    </cfRule>
  </conditionalFormatting>
  <conditionalFormatting sqref="D52">
    <cfRule type="cellIs" dxfId="2032" priority="875" stopIfTrue="1" operator="equal">
      <formula>$H$3</formula>
    </cfRule>
  </conditionalFormatting>
  <conditionalFormatting sqref="D52:D53">
    <cfRule type="cellIs" dxfId="2031" priority="873" stopIfTrue="1" operator="lessThan">
      <formula>$H$3</formula>
    </cfRule>
  </conditionalFormatting>
  <conditionalFormatting sqref="D52:D54 D56">
    <cfRule type="cellIs" dxfId="2030" priority="869" stopIfTrue="1" operator="equal">
      <formula>$H$3</formula>
    </cfRule>
  </conditionalFormatting>
  <conditionalFormatting sqref="D54:D56">
    <cfRule type="cellIs" dxfId="2029" priority="856" stopIfTrue="1" operator="lessThan">
      <formula>$H$3</formula>
    </cfRule>
  </conditionalFormatting>
  <conditionalFormatting sqref="D55">
    <cfRule type="cellIs" dxfId="2028" priority="855" stopIfTrue="1" operator="equal">
      <formula>$H$3</formula>
    </cfRule>
  </conditionalFormatting>
  <conditionalFormatting sqref="D57:D90">
    <cfRule type="cellIs" dxfId="2027" priority="830" stopIfTrue="1" operator="equal">
      <formula>$H$3</formula>
    </cfRule>
    <cfRule type="cellIs" dxfId="2026" priority="831" stopIfTrue="1" operator="lessThan">
      <formula>$H$3</formula>
    </cfRule>
  </conditionalFormatting>
  <conditionalFormatting sqref="D92:D94">
    <cfRule type="cellIs" dxfId="2025" priority="747" stopIfTrue="1" operator="equal">
      <formula>$H$3</formula>
    </cfRule>
    <cfRule type="cellIs" dxfId="2024" priority="748" stopIfTrue="1" operator="lessThan">
      <formula>$H$3</formula>
    </cfRule>
  </conditionalFormatting>
  <conditionalFormatting sqref="D96:D151">
    <cfRule type="cellIs" dxfId="2023" priority="620" stopIfTrue="1" operator="equal">
      <formula>$H$3</formula>
    </cfRule>
    <cfRule type="cellIs" dxfId="2022" priority="621" stopIfTrue="1" operator="lessThan">
      <formula>$H$3</formula>
    </cfRule>
  </conditionalFormatting>
  <conditionalFormatting sqref="D153:D169 D171">
    <cfRule type="cellIs" dxfId="2021" priority="579" stopIfTrue="1" operator="equal">
      <formula>$H$3</formula>
    </cfRule>
    <cfRule type="cellIs" dxfId="2020" priority="580" stopIfTrue="1" operator="lessThan">
      <formula>$H$3</formula>
    </cfRule>
  </conditionalFormatting>
  <conditionalFormatting sqref="D174:D178">
    <cfRule type="cellIs" dxfId="2019" priority="385" stopIfTrue="1" operator="equal">
      <formula>$H$3</formula>
    </cfRule>
    <cfRule type="cellIs" dxfId="2018" priority="392" stopIfTrue="1" operator="lessThan">
      <formula>$H$3</formula>
    </cfRule>
  </conditionalFormatting>
  <conditionalFormatting sqref="D180:D181 B180:B181">
    <cfRule type="cellIs" dxfId="2017" priority="62" stopIfTrue="1" operator="lessThan">
      <formula>$H$3</formula>
    </cfRule>
  </conditionalFormatting>
  <conditionalFormatting sqref="D180:D181">
    <cfRule type="cellIs" dxfId="2016" priority="61" stopIfTrue="1" operator="equal">
      <formula>$H$3</formula>
    </cfRule>
  </conditionalFormatting>
  <conditionalFormatting sqref="D181:D182 B181:B182">
    <cfRule type="cellIs" dxfId="2015" priority="49" stopIfTrue="1" operator="lessThan">
      <formula>$H$3</formula>
    </cfRule>
  </conditionalFormatting>
  <conditionalFormatting sqref="D182">
    <cfRule type="cellIs" dxfId="2014" priority="48" stopIfTrue="1" operator="equal">
      <formula>$H$3</formula>
    </cfRule>
  </conditionalFormatting>
  <conditionalFormatting sqref="D182:D184 B182:B185">
    <cfRule type="cellIs" dxfId="2013" priority="44" stopIfTrue="1" operator="lessThan">
      <formula>$H$3</formula>
    </cfRule>
  </conditionalFormatting>
  <conditionalFormatting sqref="D183:D184">
    <cfRule type="cellIs" dxfId="2012" priority="43" stopIfTrue="1" operator="equal">
      <formula>$H$3</formula>
    </cfRule>
  </conditionalFormatting>
  <conditionalFormatting sqref="D185">
    <cfRule type="cellIs" dxfId="2011" priority="227" stopIfTrue="1" operator="lessThan">
      <formula>$H$3</formula>
    </cfRule>
  </conditionalFormatting>
  <conditionalFormatting sqref="D185:D186">
    <cfRule type="cellIs" dxfId="2010" priority="208" stopIfTrue="1" operator="equal">
      <formula>$H$3</formula>
    </cfRule>
  </conditionalFormatting>
  <conditionalFormatting sqref="D185:D187">
    <cfRule type="cellIs" dxfId="2009" priority="207" stopIfTrue="1" operator="lessThan">
      <formula>$H$3</formula>
    </cfRule>
  </conditionalFormatting>
  <conditionalFormatting sqref="D187">
    <cfRule type="cellIs" dxfId="2008" priority="206" stopIfTrue="1" operator="equal">
      <formula>$H$3</formula>
    </cfRule>
  </conditionalFormatting>
  <conditionalFormatting sqref="D188">
    <cfRule type="cellIs" dxfId="2007" priority="10" stopIfTrue="1" operator="lessThan">
      <formula>$H$3</formula>
    </cfRule>
    <cfRule type="cellIs" dxfId="2006" priority="11" stopIfTrue="1" operator="equal">
      <formula>$H$3</formula>
    </cfRule>
    <cfRule type="expression" dxfId="2005" priority="12" stopIfTrue="1">
      <formula>$F188=$H$3</formula>
    </cfRule>
  </conditionalFormatting>
  <conditionalFormatting sqref="D194">
    <cfRule type="cellIs" dxfId="2004" priority="129" stopIfTrue="1" operator="lessThan">
      <formula>$H$3</formula>
    </cfRule>
    <cfRule type="cellIs" dxfId="2003" priority="130" stopIfTrue="1" operator="equal">
      <formula>$H$3</formula>
    </cfRule>
  </conditionalFormatting>
  <conditionalFormatting sqref="D195">
    <cfRule type="cellIs" dxfId="2002" priority="117" stopIfTrue="1" operator="equal">
      <formula>$H$3</formula>
    </cfRule>
    <cfRule type="cellIs" dxfId="2001" priority="118" stopIfTrue="1" operator="lessThan">
      <formula>$H$3</formula>
    </cfRule>
  </conditionalFormatting>
  <conditionalFormatting sqref="D186:E186">
    <cfRule type="expression" dxfId="2000" priority="431626">
      <formula>AND($D607&lt;$H$3,$D607&lt;&gt;"")</formula>
    </cfRule>
    <cfRule type="expression" dxfId="1999" priority="431627">
      <formula>AND($D607=$H$3,$D607&lt;&gt;"")</formula>
    </cfRule>
  </conditionalFormatting>
  <conditionalFormatting sqref="D194:E194">
    <cfRule type="expression" dxfId="1998" priority="127">
      <formula>AND($D620&lt;$H$3,$D620&lt;&gt;"")</formula>
    </cfRule>
    <cfRule type="expression" dxfId="1997" priority="128">
      <formula>AND($D620=$H$3,$D620&lt;&gt;"")</formula>
    </cfRule>
  </conditionalFormatting>
  <conditionalFormatting sqref="D186:F187">
    <cfRule type="cellIs" dxfId="1996" priority="203" stopIfTrue="1" operator="lessThan">
      <formula>$H$3</formula>
    </cfRule>
  </conditionalFormatting>
  <conditionalFormatting sqref="D194:F194">
    <cfRule type="cellIs" dxfId="1995" priority="126" stopIfTrue="1" operator="lessThan">
      <formula>$H$3</formula>
    </cfRule>
  </conditionalFormatting>
  <conditionalFormatting sqref="D195:F195">
    <cfRule type="cellIs" dxfId="1994" priority="116" stopIfTrue="1" operator="lessThan">
      <formula>$H$3</formula>
    </cfRule>
  </conditionalFormatting>
  <conditionalFormatting sqref="E4 G4 C4:C21 E6:E21 G6:G21">
    <cfRule type="expression" dxfId="1993" priority="1608" stopIfTrue="1">
      <formula>$B4=$H$3</formula>
    </cfRule>
  </conditionalFormatting>
  <conditionalFormatting sqref="E4:E21 G4:G21 C5:C21">
    <cfRule type="expression" dxfId="1992" priority="1412" stopIfTrue="1">
      <formula>B4&lt;$H$3</formula>
    </cfRule>
  </conditionalFormatting>
  <conditionalFormatting sqref="E5">
    <cfRule type="expression" dxfId="1991" priority="1070" stopIfTrue="1">
      <formula>$D5=$H$3</formula>
    </cfRule>
  </conditionalFormatting>
  <conditionalFormatting sqref="E23:E45">
    <cfRule type="expression" dxfId="1990" priority="924" stopIfTrue="1">
      <formula>D23&lt;$H$3</formula>
    </cfRule>
    <cfRule type="expression" dxfId="1989" priority="925" stopIfTrue="1">
      <formula>$B23=$H$3</formula>
    </cfRule>
    <cfRule type="expression" dxfId="1988" priority="926" stopIfTrue="1">
      <formula>$F23=$H$3</formula>
    </cfRule>
  </conditionalFormatting>
  <conditionalFormatting sqref="E47:E49">
    <cfRule type="expression" dxfId="1987" priority="918" stopIfTrue="1">
      <formula>D47&lt;$H$3</formula>
    </cfRule>
    <cfRule type="expression" dxfId="1986" priority="919" stopIfTrue="1">
      <formula>$B47=$H$3</formula>
    </cfRule>
    <cfRule type="expression" dxfId="1985" priority="920" stopIfTrue="1">
      <formula>$F47=$H$3</formula>
    </cfRule>
  </conditionalFormatting>
  <conditionalFormatting sqref="E51:E52">
    <cfRule type="expression" dxfId="1984" priority="878" stopIfTrue="1">
      <formula>$B51=$H$3</formula>
    </cfRule>
  </conditionalFormatting>
  <conditionalFormatting sqref="E51:E53">
    <cfRule type="expression" dxfId="1983" priority="877" stopIfTrue="1">
      <formula>D51&lt;$H$3</formula>
    </cfRule>
  </conditionalFormatting>
  <conditionalFormatting sqref="E53">
    <cfRule type="expression" dxfId="1982" priority="874" stopIfTrue="1">
      <formula>$D53=$H$3</formula>
    </cfRule>
  </conditionalFormatting>
  <conditionalFormatting sqref="E54:E90">
    <cfRule type="expression" dxfId="1981" priority="733" stopIfTrue="1">
      <formula>D54&lt;$H$3</formula>
    </cfRule>
    <cfRule type="expression" dxfId="1980" priority="734" stopIfTrue="1">
      <formula>$B54=$H$3</formula>
    </cfRule>
    <cfRule type="expression" dxfId="1979" priority="735" stopIfTrue="1">
      <formula>$F54=$H$3</formula>
    </cfRule>
  </conditionalFormatting>
  <conditionalFormatting sqref="E92:E94">
    <cfRule type="expression" dxfId="1978" priority="730" stopIfTrue="1">
      <formula>D92&lt;$H$3</formula>
    </cfRule>
    <cfRule type="expression" dxfId="1977" priority="731" stopIfTrue="1">
      <formula>$B92=$H$3</formula>
    </cfRule>
    <cfRule type="expression" dxfId="1976" priority="732" stopIfTrue="1">
      <formula>$F92=$H$3</formula>
    </cfRule>
  </conditionalFormatting>
  <conditionalFormatting sqref="E141:E147">
    <cfRule type="expression" dxfId="1975" priority="616" stopIfTrue="1">
      <formula>$F141=$H$3</formula>
    </cfRule>
  </conditionalFormatting>
  <conditionalFormatting sqref="E141:E148 G147:G148 C23:C45 C47:C49 C51 C96:C151 G150 E150:E151 G153:G155 G157">
    <cfRule type="expression" dxfId="1974" priority="927" stopIfTrue="1">
      <formula>B23&lt;$H$3</formula>
    </cfRule>
  </conditionalFormatting>
  <conditionalFormatting sqref="E153:E157">
    <cfRule type="expression" dxfId="1973" priority="600" stopIfTrue="1">
      <formula>D153&lt;$H$3</formula>
    </cfRule>
    <cfRule type="expression" dxfId="1972" priority="602" stopIfTrue="1">
      <formula>$B153=$H$3</formula>
    </cfRule>
  </conditionalFormatting>
  <conditionalFormatting sqref="E156">
    <cfRule type="expression" dxfId="1971" priority="601" stopIfTrue="1">
      <formula>$F156=$H$3</formula>
    </cfRule>
  </conditionalFormatting>
  <conditionalFormatting sqref="E159:E163">
    <cfRule type="expression" dxfId="1970" priority="574" stopIfTrue="1">
      <formula>D159&lt;$H$3</formula>
    </cfRule>
    <cfRule type="expression" dxfId="1969" priority="575" stopIfTrue="1">
      <formula>$B159=$H$3</formula>
    </cfRule>
    <cfRule type="expression" dxfId="1968" priority="576" stopIfTrue="1">
      <formula>$F159=$H$3</formula>
    </cfRule>
  </conditionalFormatting>
  <conditionalFormatting sqref="E165:E169">
    <cfRule type="expression" dxfId="1967" priority="439" stopIfTrue="1">
      <formula>D165&lt;$H$3</formula>
    </cfRule>
    <cfRule type="expression" dxfId="1966" priority="441" stopIfTrue="1">
      <formula>$B165=$H$3</formula>
    </cfRule>
  </conditionalFormatting>
  <conditionalFormatting sqref="E169">
    <cfRule type="expression" dxfId="1965" priority="440" stopIfTrue="1">
      <formula>$F169=$H$3</formula>
    </cfRule>
  </conditionalFormatting>
  <conditionalFormatting sqref="E171 E165:E168">
    <cfRule type="expression" dxfId="1964" priority="447" stopIfTrue="1">
      <formula>$F165=$H$3</formula>
    </cfRule>
  </conditionalFormatting>
  <conditionalFormatting sqref="E171">
    <cfRule type="expression" dxfId="1963" priority="445" stopIfTrue="1">
      <formula>D171&lt;$H$3</formula>
    </cfRule>
    <cfRule type="expression" dxfId="1962" priority="446" stopIfTrue="1">
      <formula>$B171=$H$3</formula>
    </cfRule>
  </conditionalFormatting>
  <conditionalFormatting sqref="E174:E177 G180:G182 G184:G185">
    <cfRule type="expression" dxfId="1961" priority="421" stopIfTrue="1">
      <formula>$B174=$H$3</formula>
    </cfRule>
  </conditionalFormatting>
  <conditionalFormatting sqref="E174:E177 G181">
    <cfRule type="expression" dxfId="1960" priority="420" stopIfTrue="1">
      <formula>$F174=$H$3</formula>
    </cfRule>
  </conditionalFormatting>
  <conditionalFormatting sqref="E180">
    <cfRule type="expression" dxfId="1959" priority="375" stopIfTrue="1">
      <formula>$D180=$H$3</formula>
    </cfRule>
  </conditionalFormatting>
  <conditionalFormatting sqref="E180:E185">
    <cfRule type="expression" dxfId="1958" priority="376" stopIfTrue="1">
      <formula>$B180=$H$3</formula>
    </cfRule>
  </conditionalFormatting>
  <conditionalFormatting sqref="E186">
    <cfRule type="expression" dxfId="1957" priority="431628" stopIfTrue="1">
      <formula>$D607=$H$3</formula>
    </cfRule>
  </conditionalFormatting>
  <conditionalFormatting sqref="E188">
    <cfRule type="expression" dxfId="1956" priority="8" stopIfTrue="1">
      <formula>D188&lt;$H$3</formula>
    </cfRule>
    <cfRule type="expression" dxfId="1955" priority="9" stopIfTrue="1">
      <formula>$F188=$H$3</formula>
    </cfRule>
  </conditionalFormatting>
  <conditionalFormatting sqref="E194">
    <cfRule type="expression" dxfId="1954" priority="125" stopIfTrue="1">
      <formula>$D620=$H$3</formula>
    </cfRule>
  </conditionalFormatting>
  <conditionalFormatting sqref="F4:F5 B4:B21 B23:B45 B47:B49">
    <cfRule type="cellIs" dxfId="1953" priority="1867" stopIfTrue="1" operator="lessThan">
      <formula>$H$3</formula>
    </cfRule>
  </conditionalFormatting>
  <conditionalFormatting sqref="F4:F21 B4:B21 D4:D21">
    <cfRule type="cellIs" dxfId="1952" priority="1065" stopIfTrue="1" operator="equal">
      <formula>$H$3</formula>
    </cfRule>
  </conditionalFormatting>
  <conditionalFormatting sqref="F6:F21">
    <cfRule type="cellIs" dxfId="1951" priority="997" stopIfTrue="1" operator="lessThan">
      <formula>$H$3</formula>
    </cfRule>
  </conditionalFormatting>
  <conditionalFormatting sqref="F23:F41">
    <cfRule type="cellIs" dxfId="1950" priority="969" stopIfTrue="1" operator="equal">
      <formula>$H$3</formula>
    </cfRule>
  </conditionalFormatting>
  <conditionalFormatting sqref="F23:F45">
    <cfRule type="cellIs" dxfId="1949" priority="970" stopIfTrue="1" operator="lessThan">
      <formula>$H$3</formula>
    </cfRule>
  </conditionalFormatting>
  <conditionalFormatting sqref="F47:F49">
    <cfRule type="cellIs" dxfId="1948" priority="881" stopIfTrue="1" operator="lessThan">
      <formula>$H$3</formula>
    </cfRule>
    <cfRule type="cellIs" dxfId="1947" priority="882" stopIfTrue="1" operator="equal">
      <formula>$H$3</formula>
    </cfRule>
  </conditionalFormatting>
  <conditionalFormatting sqref="F51">
    <cfRule type="cellIs" dxfId="1946" priority="842" stopIfTrue="1" operator="lessThan">
      <formula>$H$3</formula>
    </cfRule>
  </conditionalFormatting>
  <conditionalFormatting sqref="F51:F58">
    <cfRule type="cellIs" dxfId="1945" priority="843" stopIfTrue="1" operator="equal">
      <formula>$H$3</formula>
    </cfRule>
  </conditionalFormatting>
  <conditionalFormatting sqref="F52:F53">
    <cfRule type="cellIs" dxfId="1944" priority="880" stopIfTrue="1" operator="lessThan">
      <formula>$H$3</formula>
    </cfRule>
  </conditionalFormatting>
  <conditionalFormatting sqref="F54:F90">
    <cfRule type="cellIs" dxfId="1943" priority="832" stopIfTrue="1" operator="lessThan">
      <formula>$H$3</formula>
    </cfRule>
  </conditionalFormatting>
  <conditionalFormatting sqref="F59:F90">
    <cfRule type="cellIs" dxfId="1942" priority="833" stopIfTrue="1" operator="equal">
      <formula>$H$3</formula>
    </cfRule>
  </conditionalFormatting>
  <conditionalFormatting sqref="F92:F94">
    <cfRule type="cellIs" dxfId="1941" priority="704" stopIfTrue="1" operator="lessThan">
      <formula>$H$3</formula>
    </cfRule>
    <cfRule type="cellIs" dxfId="1940" priority="705" stopIfTrue="1" operator="equal">
      <formula>$H$3</formula>
    </cfRule>
  </conditionalFormatting>
  <conditionalFormatting sqref="F96:F142 F144:F147">
    <cfRule type="cellIs" dxfId="1939" priority="685" stopIfTrue="1" operator="equal">
      <formula>$H$3</formula>
    </cfRule>
  </conditionalFormatting>
  <conditionalFormatting sqref="F96:F147">
    <cfRule type="cellIs" dxfId="1938" priority="631" stopIfTrue="1" operator="lessThan">
      <formula>$H$3</formula>
    </cfRule>
  </conditionalFormatting>
  <conditionalFormatting sqref="F143">
    <cfRule type="cellIs" dxfId="1937" priority="630" stopIfTrue="1" operator="equal">
      <formula>$H$3</formula>
    </cfRule>
  </conditionalFormatting>
  <conditionalFormatting sqref="F148:F151">
    <cfRule type="cellIs" dxfId="1936" priority="618" stopIfTrue="1" operator="equal">
      <formula>$H$3</formula>
    </cfRule>
    <cfRule type="cellIs" dxfId="1935" priority="619" stopIfTrue="1" operator="lessThan">
      <formula>$H$3</formula>
    </cfRule>
  </conditionalFormatting>
  <conditionalFormatting sqref="F153:F169 F171">
    <cfRule type="cellIs" dxfId="1934" priority="577" stopIfTrue="1" operator="equal">
      <formula>$H$3</formula>
    </cfRule>
    <cfRule type="cellIs" dxfId="1933" priority="578" stopIfTrue="1" operator="lessThan">
      <formula>$H$3</formula>
    </cfRule>
  </conditionalFormatting>
  <conditionalFormatting sqref="F174:F178">
    <cfRule type="cellIs" dxfId="1932" priority="415" stopIfTrue="1" operator="lessThan">
      <formula>$H$3</formula>
    </cfRule>
  </conditionalFormatting>
  <conditionalFormatting sqref="F180">
    <cfRule type="cellIs" dxfId="1931" priority="371" stopIfTrue="1" operator="lessThan">
      <formula>$H$3</formula>
    </cfRule>
  </conditionalFormatting>
  <conditionalFormatting sqref="F180:F181">
    <cfRule type="cellIs" dxfId="1930" priority="64" stopIfTrue="1" operator="equal">
      <formula>$H$3</formula>
    </cfRule>
  </conditionalFormatting>
  <conditionalFormatting sqref="F181">
    <cfRule type="cellIs" dxfId="1929" priority="63" stopIfTrue="1" operator="lessThan">
      <formula>$H$3</formula>
    </cfRule>
  </conditionalFormatting>
  <conditionalFormatting sqref="F181:F182">
    <cfRule type="cellIs" dxfId="1928" priority="50" stopIfTrue="1" operator="lessThan">
      <formula>$H$3</formula>
    </cfRule>
    <cfRule type="cellIs" dxfId="1927" priority="51" stopIfTrue="1" operator="equal">
      <formula>$H$3</formula>
    </cfRule>
  </conditionalFormatting>
  <conditionalFormatting sqref="F182:F184">
    <cfRule type="cellIs" dxfId="1926" priority="46" stopIfTrue="1" operator="equal">
      <formula>$H$3</formula>
    </cfRule>
  </conditionalFormatting>
  <conditionalFormatting sqref="F182:F185">
    <cfRule type="cellIs" dxfId="1925" priority="45" stopIfTrue="1" operator="lessThan">
      <formula>$H$3</formula>
    </cfRule>
  </conditionalFormatting>
  <conditionalFormatting sqref="F183:F184">
    <cfRule type="cellIs" dxfId="1924" priority="39" stopIfTrue="1" operator="lessThan">
      <formula>$H$3</formula>
    </cfRule>
    <cfRule type="cellIs" dxfId="1923" priority="40" stopIfTrue="1" operator="equal">
      <formula>$H$3</formula>
    </cfRule>
  </conditionalFormatting>
  <conditionalFormatting sqref="F185">
    <cfRule type="cellIs" dxfId="1922" priority="225" stopIfTrue="1" operator="lessThan">
      <formula>$H$3</formula>
    </cfRule>
    <cfRule type="cellIs" dxfId="1921" priority="226" stopIfTrue="1" operator="equal">
      <formula>$H$3</formula>
    </cfRule>
  </conditionalFormatting>
  <conditionalFormatting sqref="F185:F187">
    <cfRule type="cellIs" dxfId="1920" priority="213" stopIfTrue="1" operator="equal">
      <formula>$H$3</formula>
    </cfRule>
  </conditionalFormatting>
  <conditionalFormatting sqref="F188">
    <cfRule type="cellIs" dxfId="1919" priority="4" stopIfTrue="1" operator="lessThan">
      <formula>$H$3</formula>
    </cfRule>
    <cfRule type="cellIs" dxfId="1918" priority="5" stopIfTrue="1" operator="equal">
      <formula>$H$3</formula>
    </cfRule>
    <cfRule type="expression" dxfId="1917" priority="6" stopIfTrue="1">
      <formula>$F188=$H$3</formula>
    </cfRule>
  </conditionalFormatting>
  <conditionalFormatting sqref="F194">
    <cfRule type="cellIs" dxfId="1916" priority="135" stopIfTrue="1" operator="equal">
      <formula>$H$3</formula>
    </cfRule>
  </conditionalFormatting>
  <conditionalFormatting sqref="F195">
    <cfRule type="cellIs" dxfId="1915" priority="121" stopIfTrue="1" operator="equal">
      <formula>$H$3</formula>
    </cfRule>
  </conditionalFormatting>
  <conditionalFormatting sqref="F186:G186">
    <cfRule type="expression" dxfId="1914" priority="431629">
      <formula>AND($F607&lt;$H$3,$F607&lt;&gt;"")</formula>
    </cfRule>
    <cfRule type="expression" dxfId="1913" priority="431630">
      <formula>AND($F607=$H$3,$F607&lt;&gt;"")</formula>
    </cfRule>
  </conditionalFormatting>
  <conditionalFormatting sqref="F194:G194">
    <cfRule type="expression" dxfId="1912" priority="123">
      <formula>AND($F620&lt;$H$3,$F620&lt;&gt;"")</formula>
    </cfRule>
    <cfRule type="expression" dxfId="1911" priority="124">
      <formula>AND($F620=$H$3,$F620&lt;&gt;"")</formula>
    </cfRule>
  </conditionalFormatting>
  <conditionalFormatting sqref="G5:G21 C6:C21 E6:E21">
    <cfRule type="expression" dxfId="1910" priority="1796" stopIfTrue="1">
      <formula>$F5=$H$3</formula>
    </cfRule>
  </conditionalFormatting>
  <conditionalFormatting sqref="G23:G45">
    <cfRule type="expression" dxfId="1909" priority="921" stopIfTrue="1">
      <formula>F23&lt;$H$3</formula>
    </cfRule>
    <cfRule type="expression" dxfId="1908" priority="922" stopIfTrue="1">
      <formula>$B23=$H$3</formula>
    </cfRule>
    <cfRule type="expression" dxfId="1907" priority="923" stopIfTrue="1">
      <formula>$F23=$H$3</formula>
    </cfRule>
  </conditionalFormatting>
  <conditionalFormatting sqref="G47:G49">
    <cfRule type="expression" dxfId="1906" priority="912" stopIfTrue="1">
      <formula>F47&lt;$H$3</formula>
    </cfRule>
    <cfRule type="expression" dxfId="1905" priority="913" stopIfTrue="1">
      <formula>$B47=$H$3</formula>
    </cfRule>
    <cfRule type="expression" dxfId="1904" priority="914" stopIfTrue="1">
      <formula>$F47=$H$3</formula>
    </cfRule>
  </conditionalFormatting>
  <conditionalFormatting sqref="G51">
    <cfRule type="expression" dxfId="1903" priority="846" stopIfTrue="1">
      <formula>$F51=$H$3</formula>
    </cfRule>
  </conditionalFormatting>
  <conditionalFormatting sqref="G51:G52">
    <cfRule type="expression" dxfId="1902" priority="845" stopIfTrue="1">
      <formula>$B51=$H$3</formula>
    </cfRule>
  </conditionalFormatting>
  <conditionalFormatting sqref="G51:G90">
    <cfRule type="expression" dxfId="1901" priority="769" stopIfTrue="1">
      <formula>F51&lt;$H$3</formula>
    </cfRule>
  </conditionalFormatting>
  <conditionalFormatting sqref="G53:G90">
    <cfRule type="expression" dxfId="1900" priority="771" stopIfTrue="1">
      <formula>$F53=$H$3</formula>
    </cfRule>
  </conditionalFormatting>
  <conditionalFormatting sqref="G54:G90">
    <cfRule type="expression" dxfId="1899" priority="770" stopIfTrue="1">
      <formula>$B54=$H$3</formula>
    </cfRule>
  </conditionalFormatting>
  <conditionalFormatting sqref="G92:G94">
    <cfRule type="expression" dxfId="1898" priority="701" stopIfTrue="1">
      <formula>F92&lt;$H$3</formula>
    </cfRule>
    <cfRule type="expression" dxfId="1897" priority="702" stopIfTrue="1">
      <formula>$B92=$H$3</formula>
    </cfRule>
    <cfRule type="expression" dxfId="1896" priority="703" stopIfTrue="1">
      <formula>$F92=$H$3</formula>
    </cfRule>
  </conditionalFormatting>
  <conditionalFormatting sqref="G147">
    <cfRule type="expression" dxfId="1895" priority="614" stopIfTrue="1">
      <formula>$F147=$H$3</formula>
    </cfRule>
  </conditionalFormatting>
  <conditionalFormatting sqref="G159:G162 G165">
    <cfRule type="expression" dxfId="1894" priority="572" stopIfTrue="1">
      <formula>$B159=$H$3</formula>
    </cfRule>
    <cfRule type="expression" dxfId="1893" priority="573" stopIfTrue="1">
      <formula>$F159=$H$3</formula>
    </cfRule>
  </conditionalFormatting>
  <conditionalFormatting sqref="G159:G162">
    <cfRule type="expression" dxfId="1892" priority="571" stopIfTrue="1">
      <formula>F159&lt;$H$3</formula>
    </cfRule>
  </conditionalFormatting>
  <conditionalFormatting sqref="G165:G166">
    <cfRule type="expression" dxfId="1891" priority="443" stopIfTrue="1">
      <formula>F165&lt;$H$3</formula>
    </cfRule>
  </conditionalFormatting>
  <conditionalFormatting sqref="G166">
    <cfRule type="expression" dxfId="1890" priority="442" stopIfTrue="1">
      <formula>$B166=$H$3</formula>
    </cfRule>
    <cfRule type="expression" dxfId="1889" priority="444" stopIfTrue="1">
      <formula>$F166=$H$3</formula>
    </cfRule>
  </conditionalFormatting>
  <conditionalFormatting sqref="G169">
    <cfRule type="expression" dxfId="1888" priority="436" stopIfTrue="1">
      <formula>F169&lt;$H$3</formula>
    </cfRule>
    <cfRule type="expression" dxfId="1887" priority="437" stopIfTrue="1">
      <formula>$F169=$H$3</formula>
    </cfRule>
    <cfRule type="expression" dxfId="1886" priority="438" stopIfTrue="1">
      <formula>$B169=$H$3</formula>
    </cfRule>
  </conditionalFormatting>
  <conditionalFormatting sqref="G171">
    <cfRule type="expression" dxfId="1885" priority="408" stopIfTrue="1">
      <formula>F171&lt;$H$3</formula>
    </cfRule>
    <cfRule type="expression" dxfId="1884" priority="409" stopIfTrue="1">
      <formula>$F171=$H$3</formula>
    </cfRule>
    <cfRule type="expression" dxfId="1883" priority="410" stopIfTrue="1">
      <formula>$B171=$H$3</formula>
    </cfRule>
  </conditionalFormatting>
  <conditionalFormatting sqref="G174:G177">
    <cfRule type="expression" dxfId="1882" priority="411" stopIfTrue="1">
      <formula>F174&lt;$H$3</formula>
    </cfRule>
    <cfRule type="expression" dxfId="1881" priority="412" stopIfTrue="1">
      <formula>$F174=$H$3</formula>
    </cfRule>
    <cfRule type="expression" dxfId="1880" priority="413" stopIfTrue="1">
      <formula>$B174=$H$3</formula>
    </cfRule>
  </conditionalFormatting>
  <conditionalFormatting sqref="G180:G185 E180:E185">
    <cfRule type="expression" dxfId="1879" priority="68" stopIfTrue="1">
      <formula>D180&lt;$H$3</formula>
    </cfRule>
  </conditionalFormatting>
  <conditionalFormatting sqref="G181 E174:E177">
    <cfRule type="expression" dxfId="1878" priority="419" stopIfTrue="1">
      <formula>D174&lt;$H$3</formula>
    </cfRule>
  </conditionalFormatting>
  <conditionalFormatting sqref="G183">
    <cfRule type="expression" dxfId="1877" priority="7" stopIfTrue="1">
      <formula>$B183=$H$3</formula>
    </cfRule>
  </conditionalFormatting>
  <conditionalFormatting sqref="G186">
    <cfRule type="expression" dxfId="1876" priority="431631" stopIfTrue="1">
      <formula>$F607=$H$3</formula>
    </cfRule>
  </conditionalFormatting>
  <conditionalFormatting sqref="G188">
    <cfRule type="expression" dxfId="1875" priority="1" stopIfTrue="1">
      <formula>F188&lt;$H$3</formula>
    </cfRule>
    <cfRule type="expression" dxfId="1874" priority="2" stopIfTrue="1">
      <formula>$F188=$H$3</formula>
    </cfRule>
    <cfRule type="expression" dxfId="1873" priority="3" stopIfTrue="1">
      <formula>$B188=$H$3</formula>
    </cfRule>
  </conditionalFormatting>
  <conditionalFormatting sqref="G194">
    <cfRule type="expression" dxfId="1872" priority="122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0"/>
  <sheetViews>
    <sheetView workbookViewId="0">
      <selection activeCell="D506" sqref="D506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05" customHeight="1">
      <c r="A3" s="154"/>
      <c r="B3" s="154"/>
      <c r="C3" s="154"/>
      <c r="D3" s="154"/>
      <c r="E3" s="154"/>
      <c r="F3" s="154"/>
      <c r="G3" s="154"/>
      <c r="H3" s="33">
        <v>46316</v>
      </c>
      <c r="I3" s="3"/>
    </row>
    <row r="4" spans="1:14" ht="24" hidden="1" customHeight="1">
      <c r="A4" s="134" t="s">
        <v>659</v>
      </c>
      <c r="B4" s="135"/>
      <c r="C4" s="135"/>
      <c r="D4" s="135"/>
      <c r="E4" s="135"/>
      <c r="F4" s="135"/>
      <c r="G4" s="165"/>
      <c r="H4" s="135"/>
      <c r="I4" s="136"/>
    </row>
    <row r="5" spans="1:14" ht="24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5" t="s">
        <v>692</v>
      </c>
      <c r="B33" s="156"/>
      <c r="C33" s="156"/>
      <c r="D33" s="156"/>
      <c r="E33" s="156"/>
      <c r="F33" s="156"/>
      <c r="G33" s="156"/>
      <c r="H33" s="156"/>
      <c r="I33" s="156"/>
    </row>
    <row r="34" spans="1:9" s="32" customFormat="1" ht="24.6" hidden="1" customHeight="1">
      <c r="A34" s="71" t="s">
        <v>4</v>
      </c>
      <c r="B34" s="137" t="s">
        <v>5</v>
      </c>
      <c r="C34" s="137"/>
      <c r="D34" s="137" t="s">
        <v>6</v>
      </c>
      <c r="E34" s="137"/>
      <c r="F34" s="137" t="s">
        <v>7</v>
      </c>
      <c r="G34" s="137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34" t="s">
        <v>713</v>
      </c>
      <c r="B52" s="127"/>
      <c r="C52" s="127"/>
      <c r="D52" s="127"/>
      <c r="E52" s="127"/>
      <c r="F52" s="127"/>
      <c r="G52" s="127"/>
      <c r="H52" s="127"/>
      <c r="I52" s="128"/>
    </row>
    <row r="53" spans="1:14" ht="24" hidden="1" customHeight="1">
      <c r="A53" s="15" t="s">
        <v>4</v>
      </c>
      <c r="B53" s="124" t="s">
        <v>5</v>
      </c>
      <c r="C53" s="125"/>
      <c r="D53" s="124" t="s">
        <v>6</v>
      </c>
      <c r="E53" s="125"/>
      <c r="F53" s="124" t="s">
        <v>7</v>
      </c>
      <c r="G53" s="125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34" t="s">
        <v>726</v>
      </c>
      <c r="B62" s="135"/>
      <c r="C62" s="135"/>
      <c r="D62" s="135"/>
      <c r="E62" s="135"/>
      <c r="F62" s="135"/>
      <c r="G62" s="135"/>
      <c r="H62" s="135"/>
      <c r="I62" s="136"/>
    </row>
    <row r="63" spans="1:14" ht="24" hidden="1" customHeight="1">
      <c r="A63" s="15" t="s">
        <v>4</v>
      </c>
      <c r="B63" s="124" t="s">
        <v>5</v>
      </c>
      <c r="C63" s="125"/>
      <c r="D63" s="124" t="s">
        <v>6</v>
      </c>
      <c r="E63" s="125"/>
      <c r="F63" s="124" t="s">
        <v>7</v>
      </c>
      <c r="G63" s="12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3" t="s">
        <v>740</v>
      </c>
      <c r="B76" s="164"/>
      <c r="C76" s="164"/>
      <c r="D76" s="164"/>
      <c r="E76" s="164"/>
      <c r="F76" s="164"/>
      <c r="G76" s="164"/>
      <c r="H76" s="164"/>
      <c r="I76" s="164"/>
    </row>
    <row r="77" spans="1:14" ht="24" hidden="1" customHeight="1">
      <c r="A77" s="15" t="s">
        <v>4</v>
      </c>
      <c r="B77" s="124" t="s">
        <v>5</v>
      </c>
      <c r="C77" s="125"/>
      <c r="D77" s="124" t="s">
        <v>6</v>
      </c>
      <c r="E77" s="125"/>
      <c r="F77" s="124" t="s">
        <v>7</v>
      </c>
      <c r="G77" s="12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34" t="s">
        <v>751</v>
      </c>
      <c r="B84" s="135"/>
      <c r="C84" s="135"/>
      <c r="D84" s="135"/>
      <c r="E84" s="135"/>
      <c r="F84" s="135"/>
      <c r="G84" s="135"/>
      <c r="H84" s="135"/>
      <c r="I84" s="136"/>
    </row>
    <row r="85" spans="1:11" ht="24" hidden="1" customHeight="1">
      <c r="A85" s="15" t="s">
        <v>4</v>
      </c>
      <c r="B85" s="124" t="s">
        <v>5</v>
      </c>
      <c r="C85" s="125"/>
      <c r="D85" s="124" t="s">
        <v>6</v>
      </c>
      <c r="E85" s="125"/>
      <c r="F85" s="124" t="s">
        <v>7</v>
      </c>
      <c r="G85" s="125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34" t="s">
        <v>789</v>
      </c>
      <c r="B124" s="135"/>
      <c r="C124" s="135"/>
      <c r="D124" s="135"/>
      <c r="E124" s="135"/>
      <c r="F124" s="135"/>
      <c r="G124" s="135"/>
      <c r="H124" s="135"/>
      <c r="I124" s="136"/>
    </row>
    <row r="125" spans="1:14" ht="24" hidden="1" customHeight="1">
      <c r="A125" s="15" t="s">
        <v>4</v>
      </c>
      <c r="B125" s="124" t="s">
        <v>5</v>
      </c>
      <c r="C125" s="125"/>
      <c r="D125" s="124" t="s">
        <v>6</v>
      </c>
      <c r="E125" s="125"/>
      <c r="F125" s="124" t="s">
        <v>7</v>
      </c>
      <c r="G125" s="12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7" t="s">
        <v>796</v>
      </c>
      <c r="B138" s="161"/>
      <c r="C138" s="161"/>
      <c r="D138" s="161"/>
      <c r="E138" s="161"/>
      <c r="F138" s="161"/>
      <c r="G138" s="161"/>
      <c r="H138" s="161"/>
      <c r="I138" s="162"/>
    </row>
    <row r="139" spans="1:14" s="32" customFormat="1" ht="24" hidden="1" customHeight="1">
      <c r="A139" s="71" t="s">
        <v>4</v>
      </c>
      <c r="B139" s="141" t="s">
        <v>5</v>
      </c>
      <c r="C139" s="142"/>
      <c r="D139" s="141" t="s">
        <v>6</v>
      </c>
      <c r="E139" s="142"/>
      <c r="F139" s="141" t="s">
        <v>7</v>
      </c>
      <c r="G139" s="14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34" t="s">
        <v>805</v>
      </c>
      <c r="B152" s="135"/>
      <c r="C152" s="135"/>
      <c r="D152" s="135"/>
      <c r="E152" s="135"/>
      <c r="F152" s="135"/>
      <c r="G152" s="135"/>
      <c r="H152" s="135"/>
      <c r="I152" s="136"/>
    </row>
    <row r="153" spans="1:14" ht="24" hidden="1" customHeight="1">
      <c r="A153" s="15" t="s">
        <v>4</v>
      </c>
      <c r="B153" s="124" t="s">
        <v>5</v>
      </c>
      <c r="C153" s="125"/>
      <c r="D153" s="124" t="s">
        <v>6</v>
      </c>
      <c r="E153" s="125"/>
      <c r="F153" s="124" t="s">
        <v>7</v>
      </c>
      <c r="G153" s="12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34" t="s">
        <v>814</v>
      </c>
      <c r="B163" s="135"/>
      <c r="C163" s="135"/>
      <c r="D163" s="135"/>
      <c r="E163" s="135"/>
      <c r="F163" s="135"/>
      <c r="G163" s="135"/>
      <c r="H163" s="135"/>
      <c r="I163" s="136"/>
    </row>
    <row r="164" spans="1:14" ht="24" hidden="1" customHeight="1">
      <c r="A164" s="15" t="s">
        <v>4</v>
      </c>
      <c r="B164" s="124" t="s">
        <v>5</v>
      </c>
      <c r="C164" s="125"/>
      <c r="D164" s="124" t="s">
        <v>6</v>
      </c>
      <c r="E164" s="125"/>
      <c r="F164" s="124" t="s">
        <v>7</v>
      </c>
      <c r="G164" s="12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5" t="s">
        <v>825</v>
      </c>
      <c r="B175" s="156"/>
      <c r="C175" s="156"/>
      <c r="D175" s="156"/>
      <c r="E175" s="156"/>
      <c r="F175" s="156"/>
      <c r="G175" s="156"/>
      <c r="H175" s="156"/>
      <c r="I175" s="156"/>
    </row>
    <row r="176" spans="1:14" s="32" customFormat="1" ht="24" hidden="1" customHeight="1">
      <c r="A176" s="71" t="s">
        <v>4</v>
      </c>
      <c r="B176" s="141" t="s">
        <v>5</v>
      </c>
      <c r="C176" s="142"/>
      <c r="D176" s="141" t="s">
        <v>6</v>
      </c>
      <c r="E176" s="142"/>
      <c r="F176" s="141" t="s">
        <v>7</v>
      </c>
      <c r="G176" s="14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34" t="s">
        <v>860</v>
      </c>
      <c r="B218" s="135"/>
      <c r="C218" s="135"/>
      <c r="D218" s="135"/>
      <c r="E218" s="135"/>
      <c r="F218" s="135"/>
      <c r="G218" s="135"/>
      <c r="H218" s="135"/>
      <c r="I218" s="136"/>
    </row>
    <row r="219" spans="1:14" ht="24" hidden="1" customHeight="1">
      <c r="A219" s="15" t="s">
        <v>4</v>
      </c>
      <c r="B219" s="124" t="s">
        <v>5</v>
      </c>
      <c r="C219" s="125"/>
      <c r="D219" s="124" t="s">
        <v>6</v>
      </c>
      <c r="E219" s="125"/>
      <c r="F219" s="124" t="s">
        <v>7</v>
      </c>
      <c r="G219" s="12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34" t="s">
        <v>871</v>
      </c>
      <c r="B231" s="135"/>
      <c r="C231" s="135"/>
      <c r="D231" s="135"/>
      <c r="E231" s="135"/>
      <c r="F231" s="135"/>
      <c r="G231" s="135"/>
      <c r="H231" s="135"/>
      <c r="I231" s="136"/>
    </row>
    <row r="232" spans="1:14" ht="24" hidden="1" customHeight="1">
      <c r="A232" s="15" t="s">
        <v>4</v>
      </c>
      <c r="B232" s="124" t="s">
        <v>5</v>
      </c>
      <c r="C232" s="125"/>
      <c r="D232" s="124" t="s">
        <v>6</v>
      </c>
      <c r="E232" s="125"/>
      <c r="F232" s="124" t="s">
        <v>7</v>
      </c>
      <c r="G232" s="12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34" t="s">
        <v>885</v>
      </c>
      <c r="B261" s="135"/>
      <c r="C261" s="135"/>
      <c r="D261" s="135"/>
      <c r="E261" s="135"/>
      <c r="F261" s="135"/>
      <c r="G261" s="135"/>
      <c r="H261" s="135"/>
      <c r="I261" s="136"/>
    </row>
    <row r="262" spans="1:14" ht="24" hidden="1" customHeight="1">
      <c r="A262" s="15" t="s">
        <v>4</v>
      </c>
      <c r="B262" s="124" t="s">
        <v>5</v>
      </c>
      <c r="C262" s="125"/>
      <c r="D262" s="124" t="s">
        <v>6</v>
      </c>
      <c r="E262" s="125"/>
      <c r="F262" s="124" t="s">
        <v>7</v>
      </c>
      <c r="G262" s="12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34" t="s">
        <v>895</v>
      </c>
      <c r="B305" s="135"/>
      <c r="C305" s="135"/>
      <c r="D305" s="135"/>
      <c r="E305" s="135"/>
      <c r="F305" s="135"/>
      <c r="G305" s="135"/>
      <c r="H305" s="135"/>
      <c r="I305" s="136"/>
    </row>
    <row r="306" spans="1:11" ht="24" hidden="1" customHeight="1">
      <c r="A306" s="15" t="s">
        <v>4</v>
      </c>
      <c r="B306" s="124" t="s">
        <v>5</v>
      </c>
      <c r="C306" s="125"/>
      <c r="D306" s="124" t="s">
        <v>6</v>
      </c>
      <c r="E306" s="125"/>
      <c r="F306" s="124" t="s">
        <v>7</v>
      </c>
      <c r="G306" s="125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34" t="s">
        <v>907</v>
      </c>
      <c r="B331" s="135"/>
      <c r="C331" s="135"/>
      <c r="D331" s="135"/>
      <c r="E331" s="135"/>
      <c r="F331" s="135"/>
      <c r="G331" s="135"/>
      <c r="H331" s="135"/>
      <c r="I331" s="136"/>
    </row>
    <row r="332" spans="1:9" s="32" customFormat="1" ht="24.75" hidden="1" customHeight="1">
      <c r="A332" s="15" t="s">
        <v>4</v>
      </c>
      <c r="B332" s="124" t="s">
        <v>5</v>
      </c>
      <c r="C332" s="125"/>
      <c r="D332" s="124" t="s">
        <v>6</v>
      </c>
      <c r="E332" s="125"/>
      <c r="F332" s="124" t="s">
        <v>7</v>
      </c>
      <c r="G332" s="125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5" t="s">
        <v>920</v>
      </c>
      <c r="B344" s="156"/>
      <c r="C344" s="156"/>
      <c r="D344" s="156"/>
      <c r="E344" s="156"/>
      <c r="F344" s="156"/>
      <c r="G344" s="156"/>
      <c r="H344" s="156"/>
      <c r="I344" s="156"/>
    </row>
    <row r="345" spans="1:14" s="32" customFormat="1" ht="24" hidden="1" customHeight="1">
      <c r="A345" s="71" t="s">
        <v>4</v>
      </c>
      <c r="B345" s="141" t="s">
        <v>5</v>
      </c>
      <c r="C345" s="142"/>
      <c r="D345" s="141" t="s">
        <v>6</v>
      </c>
      <c r="E345" s="142"/>
      <c r="F345" s="141" t="s">
        <v>7</v>
      </c>
      <c r="G345" s="14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34" t="s">
        <v>924</v>
      </c>
      <c r="B353" s="135"/>
      <c r="C353" s="135"/>
      <c r="D353" s="135"/>
      <c r="E353" s="135"/>
      <c r="F353" s="135"/>
      <c r="G353" s="135"/>
      <c r="H353" s="135"/>
      <c r="I353" s="136"/>
    </row>
    <row r="354" spans="1:14" ht="24" hidden="1" customHeight="1">
      <c r="A354" s="15" t="s">
        <v>4</v>
      </c>
      <c r="B354" s="124" t="s">
        <v>5</v>
      </c>
      <c r="C354" s="125"/>
      <c r="D354" s="124" t="s">
        <v>6</v>
      </c>
      <c r="E354" s="125"/>
      <c r="F354" s="124" t="s">
        <v>7</v>
      </c>
      <c r="G354" s="12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5" t="s">
        <v>949</v>
      </c>
      <c r="B379" s="156"/>
      <c r="C379" s="156"/>
      <c r="D379" s="156"/>
      <c r="E379" s="156"/>
      <c r="F379" s="156"/>
      <c r="G379" s="156"/>
      <c r="H379" s="156"/>
      <c r="I379" s="156"/>
    </row>
    <row r="380" spans="1:14" s="32" customFormat="1" ht="24" hidden="1" customHeight="1">
      <c r="A380" s="71" t="s">
        <v>4</v>
      </c>
      <c r="B380" s="141" t="s">
        <v>5</v>
      </c>
      <c r="C380" s="142"/>
      <c r="D380" s="141" t="s">
        <v>6</v>
      </c>
      <c r="E380" s="142"/>
      <c r="F380" s="141" t="s">
        <v>7</v>
      </c>
      <c r="G380" s="14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34" t="s">
        <v>966</v>
      </c>
      <c r="B395" s="135"/>
      <c r="C395" s="135"/>
      <c r="D395" s="135"/>
      <c r="E395" s="135"/>
      <c r="F395" s="135"/>
      <c r="G395" s="135"/>
      <c r="H395" s="135"/>
      <c r="I395" s="136"/>
    </row>
    <row r="396" spans="1:9" s="32" customFormat="1" ht="24.75" hidden="1" customHeight="1">
      <c r="A396" s="15" t="s">
        <v>4</v>
      </c>
      <c r="B396" s="124" t="s">
        <v>5</v>
      </c>
      <c r="C396" s="125"/>
      <c r="D396" s="124" t="s">
        <v>6</v>
      </c>
      <c r="E396" s="125"/>
      <c r="F396" s="124" t="s">
        <v>7</v>
      </c>
      <c r="G396" s="125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34" t="s">
        <v>969</v>
      </c>
      <c r="B403" s="135"/>
      <c r="C403" s="135"/>
      <c r="D403" s="135"/>
      <c r="E403" s="135"/>
      <c r="F403" s="135"/>
      <c r="G403" s="135"/>
      <c r="H403" s="135"/>
      <c r="I403" s="136"/>
    </row>
    <row r="404" spans="1:14" s="32" customFormat="1" ht="24.75" hidden="1" customHeight="1">
      <c r="A404" s="15" t="s">
        <v>4</v>
      </c>
      <c r="B404" s="124" t="s">
        <v>5</v>
      </c>
      <c r="C404" s="125"/>
      <c r="D404" s="124" t="s">
        <v>6</v>
      </c>
      <c r="E404" s="125"/>
      <c r="F404" s="124" t="s">
        <v>7</v>
      </c>
      <c r="G404" s="125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0" t="s">
        <v>1560</v>
      </c>
      <c r="B411" s="158"/>
      <c r="C411" s="158"/>
      <c r="D411" s="158"/>
      <c r="E411" s="158"/>
      <c r="F411" s="158"/>
      <c r="G411" s="158"/>
      <c r="H411" s="158"/>
      <c r="I411" s="159"/>
    </row>
    <row r="412" spans="1:14" s="32" customFormat="1" ht="24" customHeight="1">
      <c r="A412" s="71" t="s">
        <v>4</v>
      </c>
      <c r="B412" s="141" t="s">
        <v>5</v>
      </c>
      <c r="C412" s="142"/>
      <c r="D412" s="141" t="s">
        <v>6</v>
      </c>
      <c r="E412" s="142"/>
      <c r="F412" s="141" t="s">
        <v>7</v>
      </c>
      <c r="G412" s="14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1536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1612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46316</v>
      </c>
      <c r="C426" s="23">
        <v>0.51041666666666663</v>
      </c>
      <c r="D426" s="39">
        <f>B426</f>
        <v>46316</v>
      </c>
      <c r="E426" s="23">
        <v>0.95833333333333337</v>
      </c>
      <c r="F426" s="39">
        <f>D426+1</f>
        <v>46317</v>
      </c>
      <c r="G426" s="23">
        <v>0.41666666666666669</v>
      </c>
      <c r="H426" s="65" t="s">
        <v>1497</v>
      </c>
      <c r="I426" s="13"/>
    </row>
    <row r="427" spans="1:9" s="32" customFormat="1" ht="25.35" customHeight="1">
      <c r="A427" s="14" t="s">
        <v>1509</v>
      </c>
      <c r="B427" s="28">
        <f>F426+3</f>
        <v>46320</v>
      </c>
      <c r="C427" s="23">
        <v>0.29166666666666669</v>
      </c>
      <c r="D427" s="28">
        <f>B427</f>
        <v>46320</v>
      </c>
      <c r="E427" s="54">
        <v>0.33333333333333331</v>
      </c>
      <c r="F427" s="28">
        <f>D427</f>
        <v>46320</v>
      </c>
      <c r="G427" s="54">
        <v>0.66666666666666663</v>
      </c>
      <c r="H427" s="121"/>
      <c r="I427" s="13"/>
    </row>
    <row r="428" spans="1:9" s="32" customFormat="1" ht="25.35" customHeight="1">
      <c r="A428" s="57" t="s">
        <v>1510</v>
      </c>
      <c r="B428" s="41"/>
      <c r="C428" s="48"/>
      <c r="D428" s="19"/>
      <c r="E428" s="48"/>
      <c r="F428" s="19"/>
      <c r="G428" s="48"/>
      <c r="H428" s="121" t="s">
        <v>1514</v>
      </c>
      <c r="I428" s="13"/>
    </row>
    <row r="429" spans="1:9" s="32" customFormat="1" ht="25.35" customHeight="1">
      <c r="A429" s="14" t="s">
        <v>1542</v>
      </c>
      <c r="B429" s="28">
        <f>F427+2</f>
        <v>46322</v>
      </c>
      <c r="C429" s="23">
        <v>0.5</v>
      </c>
      <c r="D429" s="39">
        <f>B429</f>
        <v>46322</v>
      </c>
      <c r="E429" s="23">
        <v>0.64583333333333337</v>
      </c>
      <c r="F429" s="39">
        <f>D429+1</f>
        <v>46323</v>
      </c>
      <c r="G429" s="23">
        <v>0.27083333333333331</v>
      </c>
      <c r="H429" s="65" t="s">
        <v>308</v>
      </c>
      <c r="I429" s="13"/>
    </row>
    <row r="430" spans="1:9" s="32" customFormat="1" ht="25.35" customHeight="1">
      <c r="A430" s="14" t="s">
        <v>1559</v>
      </c>
      <c r="B430" s="28">
        <f>F429+1</f>
        <v>46324</v>
      </c>
      <c r="C430" s="23">
        <v>0.33333333333333331</v>
      </c>
      <c r="D430" s="39">
        <f>B430</f>
        <v>46324</v>
      </c>
      <c r="E430" s="23">
        <v>0.375</v>
      </c>
      <c r="F430" s="39">
        <f>D430</f>
        <v>46324</v>
      </c>
      <c r="G430" s="23">
        <v>0.70833333333333337</v>
      </c>
      <c r="H430" s="65"/>
      <c r="I430" s="13"/>
    </row>
    <row r="431" spans="1:9" s="32" customFormat="1" ht="25.35" customHeight="1">
      <c r="A431" s="14" t="s">
        <v>1581</v>
      </c>
      <c r="B431" s="28">
        <f>F430+7</f>
        <v>46331</v>
      </c>
      <c r="C431" s="23">
        <v>0.33333333333333331</v>
      </c>
      <c r="D431" s="28">
        <f t="shared" ref="D431" si="177">B431</f>
        <v>46331</v>
      </c>
      <c r="E431" s="23">
        <v>0.375</v>
      </c>
      <c r="F431" s="28">
        <f>D431</f>
        <v>46331</v>
      </c>
      <c r="G431" s="54">
        <v>0.875</v>
      </c>
      <c r="H431" s="65"/>
      <c r="I431" s="13"/>
    </row>
    <row r="432" spans="1:9" s="32" customFormat="1" ht="25.05" hidden="1" customHeight="1">
      <c r="A432" s="134" t="s">
        <v>1573</v>
      </c>
      <c r="B432" s="135"/>
      <c r="C432" s="135"/>
      <c r="D432" s="135"/>
      <c r="E432" s="135"/>
      <c r="F432" s="135"/>
      <c r="G432" s="135"/>
      <c r="H432" s="135"/>
      <c r="I432" s="136"/>
    </row>
    <row r="433" spans="1:9" s="32" customFormat="1" ht="24.75" hidden="1" customHeight="1">
      <c r="A433" s="15" t="s">
        <v>4</v>
      </c>
      <c r="B433" s="124" t="s">
        <v>5</v>
      </c>
      <c r="C433" s="125"/>
      <c r="D433" s="124" t="s">
        <v>6</v>
      </c>
      <c r="E433" s="125"/>
      <c r="F433" s="124" t="s">
        <v>7</v>
      </c>
      <c r="G433" s="125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986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987</v>
      </c>
      <c r="B436" s="28">
        <f>F434+1</f>
        <v>46267</v>
      </c>
      <c r="C436" s="23">
        <v>0.72916666666666696</v>
      </c>
      <c r="D436" s="28">
        <f t="shared" ref="D436:D439" si="178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988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8"/>
        <v>46269</v>
      </c>
      <c r="E437" s="23">
        <v>0.72916666666666696</v>
      </c>
      <c r="F437" s="39">
        <f t="shared" ref="F437:F441" si="179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8"/>
        <v>46271</v>
      </c>
      <c r="E438" s="23">
        <v>0.454166666666667</v>
      </c>
      <c r="F438" s="39">
        <f t="shared" si="179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989</v>
      </c>
      <c r="B439" s="28">
        <f>F438+1</f>
        <v>46272</v>
      </c>
      <c r="C439" s="23">
        <v>0.77083333333333304</v>
      </c>
      <c r="D439" s="28">
        <f t="shared" si="178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990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991</v>
      </c>
      <c r="B441" s="52">
        <f t="shared" ref="B441:B446" si="180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79"/>
        <v>46283</v>
      </c>
      <c r="G441" s="67">
        <v>0.95416666666666705</v>
      </c>
      <c r="H441" s="20" t="s">
        <v>992</v>
      </c>
      <c r="I441" s="80"/>
    </row>
    <row r="442" spans="1:9" s="32" customFormat="1" ht="25.05" hidden="1" customHeight="1">
      <c r="A442" s="93" t="s">
        <v>993</v>
      </c>
      <c r="B442" s="41"/>
      <c r="C442" s="48"/>
      <c r="D442" s="19"/>
      <c r="E442" s="48"/>
      <c r="F442" s="41"/>
      <c r="G442" s="48"/>
      <c r="H442" s="20" t="s">
        <v>994</v>
      </c>
      <c r="I442" s="80"/>
    </row>
    <row r="443" spans="1:9" s="32" customFormat="1" ht="25.05" hidden="1" customHeight="1">
      <c r="A443" s="58" t="s">
        <v>461</v>
      </c>
      <c r="B443" s="52">
        <f t="shared" si="180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995</v>
      </c>
      <c r="B444" s="28">
        <f>F443+1</f>
        <v>46289</v>
      </c>
      <c r="C444" s="23">
        <v>0.47916666666666702</v>
      </c>
      <c r="D444" s="28">
        <f t="shared" ref="D444" si="181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996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997</v>
      </c>
      <c r="B446" s="43">
        <f t="shared" si="180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1518</v>
      </c>
      <c r="I446" s="80"/>
    </row>
    <row r="447" spans="1:9" s="32" customFormat="1" ht="25.05" hidden="1" customHeight="1">
      <c r="A447" s="93" t="s">
        <v>998</v>
      </c>
      <c r="B447" s="41"/>
      <c r="C447" s="48"/>
      <c r="D447" s="19"/>
      <c r="E447" s="48"/>
      <c r="F447" s="41"/>
      <c r="G447" s="48"/>
      <c r="H447" s="20" t="s">
        <v>994</v>
      </c>
      <c r="I447" s="80"/>
    </row>
    <row r="448" spans="1:9" s="32" customFormat="1" ht="25.05" hidden="1" customHeight="1">
      <c r="A448" s="93" t="s">
        <v>999</v>
      </c>
      <c r="B448" s="41"/>
      <c r="C448" s="48"/>
      <c r="D448" s="19"/>
      <c r="E448" s="48"/>
      <c r="F448" s="41"/>
      <c r="G448" s="48"/>
      <c r="H448" s="20" t="s">
        <v>1000</v>
      </c>
      <c r="I448" s="80"/>
    </row>
    <row r="449" spans="1:14" s="32" customFormat="1" ht="25.05" hidden="1" customHeight="1">
      <c r="A449" s="94" t="s">
        <v>1515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1521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hidden="1" customHeight="1">
      <c r="A451" s="93" t="s">
        <v>1001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hidden="1" customHeight="1">
      <c r="A452" s="95" t="s">
        <v>1002</v>
      </c>
      <c r="B452" s="66">
        <f>F451+4</f>
        <v>46306</v>
      </c>
      <c r="C452" s="37">
        <v>0.35</v>
      </c>
      <c r="D452" s="66">
        <f t="shared" ref="D452:D459" si="182"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1497</v>
      </c>
      <c r="I452" s="80"/>
    </row>
    <row r="453" spans="1:14" s="32" customFormat="1" ht="25.05" hidden="1" customHeight="1">
      <c r="A453" s="58" t="s">
        <v>1003</v>
      </c>
      <c r="B453" s="66">
        <f>F452+1</f>
        <v>46308</v>
      </c>
      <c r="C453" s="37">
        <v>1.4583333333333334E-2</v>
      </c>
      <c r="D453" s="66">
        <f t="shared" si="182"/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hidden="1" customHeight="1">
      <c r="A454" s="93" t="s">
        <v>1503</v>
      </c>
      <c r="B454" s="28">
        <f>F453+4</f>
        <v>46312</v>
      </c>
      <c r="C454" s="23">
        <v>0.375</v>
      </c>
      <c r="D454" s="28">
        <f t="shared" si="182"/>
        <v>46312</v>
      </c>
      <c r="E454" s="23">
        <v>0.40972222222222221</v>
      </c>
      <c r="F454" s="39">
        <f>D454</f>
        <v>46312</v>
      </c>
      <c r="G454" s="51">
        <v>0.72916666666666663</v>
      </c>
      <c r="H454" s="80"/>
      <c r="I454" s="80"/>
    </row>
    <row r="455" spans="1:14" s="32" customFormat="1" ht="25.05" hidden="1" customHeight="1">
      <c r="A455" s="58" t="s">
        <v>1504</v>
      </c>
      <c r="B455" s="28">
        <f>F454+1</f>
        <v>46313</v>
      </c>
      <c r="C455" s="23">
        <v>0.54166666666666663</v>
      </c>
      <c r="D455" s="28">
        <f t="shared" si="182"/>
        <v>46313</v>
      </c>
      <c r="E455" s="23">
        <v>0.62916666666666665</v>
      </c>
      <c r="F455" s="39">
        <f>D455+1</f>
        <v>46314</v>
      </c>
      <c r="G455" s="23">
        <v>0.10416666666666667</v>
      </c>
      <c r="H455" s="20" t="s">
        <v>308</v>
      </c>
      <c r="I455" s="80"/>
    </row>
    <row r="456" spans="1:14" s="32" customFormat="1" ht="25.05" hidden="1" customHeight="1">
      <c r="A456" s="58" t="s">
        <v>1537</v>
      </c>
      <c r="B456" s="39">
        <f>F455</f>
        <v>46314</v>
      </c>
      <c r="C456" s="23">
        <v>0.58333333333333337</v>
      </c>
      <c r="D456" s="39">
        <f t="shared" si="182"/>
        <v>46314</v>
      </c>
      <c r="E456" s="23">
        <v>0.66249999999999998</v>
      </c>
      <c r="F456" s="39">
        <f>D456+1</f>
        <v>46315</v>
      </c>
      <c r="G456" s="23">
        <v>0.10833333333333334</v>
      </c>
      <c r="H456" s="20" t="s">
        <v>1561</v>
      </c>
      <c r="I456" s="80"/>
    </row>
    <row r="457" spans="1:14" s="32" customFormat="1" ht="25.05" hidden="1" customHeight="1">
      <c r="A457" s="58" t="s">
        <v>1541</v>
      </c>
      <c r="B457" s="28">
        <f>F456+1</f>
        <v>46316</v>
      </c>
      <c r="C457" s="23">
        <v>0.375</v>
      </c>
      <c r="D457" s="28">
        <f t="shared" si="182"/>
        <v>46316</v>
      </c>
      <c r="E457" s="23">
        <v>0.5</v>
      </c>
      <c r="F457" s="28">
        <f>D457</f>
        <v>46316</v>
      </c>
      <c r="G457" s="23">
        <v>0.97916666666666663</v>
      </c>
      <c r="H457" s="20"/>
      <c r="I457" s="80"/>
    </row>
    <row r="458" spans="1:14" s="32" customFormat="1" ht="25.05" hidden="1" customHeight="1">
      <c r="A458" s="58" t="s">
        <v>1552</v>
      </c>
      <c r="B458" s="28">
        <f>F457+1</f>
        <v>46317</v>
      </c>
      <c r="C458" s="23">
        <v>0.25</v>
      </c>
      <c r="D458" s="39">
        <f t="shared" si="182"/>
        <v>46317</v>
      </c>
      <c r="E458" s="23">
        <v>0.375</v>
      </c>
      <c r="F458" s="28">
        <f>D458</f>
        <v>46317</v>
      </c>
      <c r="G458" s="23">
        <v>0.91666666666666663</v>
      </c>
      <c r="H458" s="20"/>
      <c r="I458" s="80"/>
    </row>
    <row r="459" spans="1:14" s="32" customFormat="1" ht="25.05" hidden="1" customHeight="1">
      <c r="A459" s="58" t="s">
        <v>1582</v>
      </c>
      <c r="B459" s="28">
        <f>F458+2</f>
        <v>46319</v>
      </c>
      <c r="C459" s="23">
        <v>0.375</v>
      </c>
      <c r="D459" s="39">
        <f t="shared" si="182"/>
        <v>46319</v>
      </c>
      <c r="E459" s="23">
        <v>0.47916666666666669</v>
      </c>
      <c r="F459" s="28">
        <f>D459+1</f>
        <v>46320</v>
      </c>
      <c r="G459" s="23">
        <v>0.1875</v>
      </c>
      <c r="H459" s="20" t="s">
        <v>308</v>
      </c>
      <c r="I459" s="80"/>
    </row>
    <row r="460" spans="1:14" s="32" customFormat="1" ht="25.35" customHeight="1">
      <c r="A460" s="160" t="s">
        <v>1574</v>
      </c>
      <c r="B460" s="158"/>
      <c r="C460" s="158"/>
      <c r="D460" s="158"/>
      <c r="E460" s="158"/>
      <c r="F460" s="158"/>
      <c r="G460" s="158"/>
      <c r="H460" s="158"/>
      <c r="I460" s="159"/>
    </row>
    <row r="461" spans="1:14" s="32" customFormat="1" ht="24" customHeight="1">
      <c r="A461" s="71" t="s">
        <v>4</v>
      </c>
      <c r="B461" s="141" t="s">
        <v>5</v>
      </c>
      <c r="C461" s="142"/>
      <c r="D461" s="141" t="s">
        <v>6</v>
      </c>
      <c r="E461" s="142"/>
      <c r="F461" s="141" t="s">
        <v>7</v>
      </c>
      <c r="G461" s="142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1004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1005</v>
      </c>
      <c r="I462" s="61"/>
    </row>
    <row r="463" spans="1:14" s="32" customFormat="1" ht="24.6" hidden="1" customHeight="1">
      <c r="A463" s="98" t="s">
        <v>1006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1007</v>
      </c>
      <c r="B464" s="99"/>
      <c r="C464" s="48"/>
      <c r="D464" s="99"/>
      <c r="E464" s="48"/>
      <c r="F464" s="99"/>
      <c r="G464" s="48"/>
      <c r="H464" s="65" t="s">
        <v>994</v>
      </c>
      <c r="I464" s="60"/>
    </row>
    <row r="465" spans="1:9" ht="24.6" hidden="1" customHeight="1">
      <c r="A465" s="98" t="s">
        <v>1008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3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1009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3"/>
        <v>46282</v>
      </c>
      <c r="G467" s="23">
        <v>0.68333333333333302</v>
      </c>
      <c r="H467" s="65" t="s">
        <v>1010</v>
      </c>
      <c r="I467" s="60"/>
    </row>
    <row r="468" spans="1:9" ht="24.6" hidden="1" customHeight="1">
      <c r="A468" s="84" t="s">
        <v>1011</v>
      </c>
      <c r="B468" s="43">
        <f t="shared" ref="B468" si="184">F467+2</f>
        <v>46284</v>
      </c>
      <c r="C468" s="54">
        <v>0.125</v>
      </c>
      <c r="D468" s="100">
        <f t="shared" ref="D468:D474" si="185">B468</f>
        <v>46284</v>
      </c>
      <c r="E468" s="54">
        <v>0.21666666666666701</v>
      </c>
      <c r="F468" s="100">
        <f t="shared" si="183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1012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1013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1014</v>
      </c>
      <c r="I470" s="60"/>
    </row>
    <row r="471" spans="1:9" ht="24.6" hidden="1" customHeight="1">
      <c r="A471" s="84" t="s">
        <v>1015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1016</v>
      </c>
      <c r="B472" s="53">
        <f>F471+2</f>
        <v>46297</v>
      </c>
      <c r="C472" s="51">
        <v>0.125</v>
      </c>
      <c r="D472" s="53">
        <f t="shared" si="185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hidden="1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1529</v>
      </c>
      <c r="I473" s="60"/>
    </row>
    <row r="474" spans="1:9" ht="24.6" hidden="1" customHeight="1">
      <c r="A474" s="84" t="s">
        <v>1017</v>
      </c>
      <c r="B474" s="53">
        <f>F473+1</f>
        <v>46302</v>
      </c>
      <c r="C474" s="37">
        <v>0.76041666666666663</v>
      </c>
      <c r="D474" s="28">
        <f t="shared" si="185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hidden="1" customHeight="1">
      <c r="A475" s="84" t="s">
        <v>1018</v>
      </c>
      <c r="B475" s="53">
        <f>F474+7</f>
        <v>46310</v>
      </c>
      <c r="C475" s="51">
        <v>2.0833333333333332E-2</v>
      </c>
      <c r="D475" s="86">
        <f>B475</f>
        <v>46310</v>
      </c>
      <c r="E475" s="51">
        <v>0.21249999999999999</v>
      </c>
      <c r="F475" s="86">
        <f>D475+1</f>
        <v>46311</v>
      </c>
      <c r="G475" s="51">
        <v>2.0833333333333332E-2</v>
      </c>
      <c r="H475" s="65" t="s">
        <v>1599</v>
      </c>
      <c r="I475" s="60"/>
    </row>
    <row r="476" spans="1:9" ht="24.6" customHeight="1">
      <c r="A476" s="84" t="s">
        <v>1019</v>
      </c>
      <c r="B476" s="53">
        <f>F475+2</f>
        <v>46313</v>
      </c>
      <c r="C476" s="54">
        <v>0.6958333333333333</v>
      </c>
      <c r="D476" s="86">
        <f>B476+1</f>
        <v>46314</v>
      </c>
      <c r="E476" s="51">
        <v>0.12083333333333333</v>
      </c>
      <c r="F476" s="86">
        <f>D476</f>
        <v>46314</v>
      </c>
      <c r="G476" s="51">
        <v>0.44791666666666669</v>
      </c>
      <c r="H476" s="65"/>
      <c r="I476" s="60"/>
    </row>
    <row r="477" spans="1:9" ht="24.6" customHeight="1">
      <c r="A477" s="84" t="s">
        <v>1498</v>
      </c>
      <c r="B477" s="53">
        <f>F476+1</f>
        <v>46315</v>
      </c>
      <c r="C477" s="37">
        <v>0.91666666666666663</v>
      </c>
      <c r="D477" s="86">
        <f>B477</f>
        <v>46315</v>
      </c>
      <c r="E477" s="51">
        <v>0.97499999999999998</v>
      </c>
      <c r="F477" s="46">
        <f>D477+1</f>
        <v>46316</v>
      </c>
      <c r="G477" s="123">
        <v>0.42083333333333334</v>
      </c>
      <c r="H477" s="65"/>
      <c r="I477" s="60"/>
    </row>
    <row r="478" spans="1:9" ht="24.6" customHeight="1">
      <c r="A478" s="98" t="s">
        <v>1531</v>
      </c>
      <c r="B478" s="99"/>
      <c r="C478" s="48"/>
      <c r="D478" s="99"/>
      <c r="E478" s="48"/>
      <c r="F478" s="99"/>
      <c r="G478" s="48"/>
      <c r="H478" s="65" t="s">
        <v>1553</v>
      </c>
      <c r="I478" s="60"/>
    </row>
    <row r="479" spans="1:9" ht="24.6" customHeight="1">
      <c r="A479" s="84" t="s">
        <v>1532</v>
      </c>
      <c r="B479" s="43">
        <f>F477+2</f>
        <v>46318</v>
      </c>
      <c r="C479" s="54">
        <v>0.66666666666666663</v>
      </c>
      <c r="D479" s="43">
        <f>B479</f>
        <v>46318</v>
      </c>
      <c r="E479" s="54">
        <v>0.8125</v>
      </c>
      <c r="F479" s="43">
        <f>D479+1</f>
        <v>46319</v>
      </c>
      <c r="G479" s="54">
        <v>0.4375</v>
      </c>
      <c r="H479" s="65" t="s">
        <v>1529</v>
      </c>
      <c r="I479" s="60"/>
    </row>
    <row r="480" spans="1:9" ht="24.6" customHeight="1">
      <c r="A480" s="84" t="s">
        <v>1533</v>
      </c>
      <c r="B480" s="43">
        <f>F479+1</f>
        <v>46320</v>
      </c>
      <c r="C480" s="54">
        <v>0.58333333333333337</v>
      </c>
      <c r="D480" s="45">
        <f t="shared" ref="D480" si="186">B480</f>
        <v>46320</v>
      </c>
      <c r="E480" s="54">
        <v>0.625</v>
      </c>
      <c r="F480" s="45">
        <f>D480</f>
        <v>46320</v>
      </c>
      <c r="G480" s="54">
        <v>0.95833333333333337</v>
      </c>
      <c r="H480" s="65"/>
      <c r="I480" s="60"/>
    </row>
    <row r="481" spans="1:9" ht="24.6" customHeight="1">
      <c r="A481" s="84" t="s">
        <v>1584</v>
      </c>
      <c r="B481" s="43">
        <f>F480+5</f>
        <v>46325</v>
      </c>
      <c r="C481" s="54">
        <v>0.95833333333333337</v>
      </c>
      <c r="D481" s="45">
        <f>B481+1</f>
        <v>46326</v>
      </c>
      <c r="E481" s="54">
        <v>0.375</v>
      </c>
      <c r="F481" s="45">
        <f>D481</f>
        <v>46326</v>
      </c>
      <c r="G481" s="54">
        <v>0.79166666666666663</v>
      </c>
      <c r="H481" s="65" t="s">
        <v>1495</v>
      </c>
      <c r="I481" s="60"/>
    </row>
    <row r="482" spans="1:9" ht="24.6" customHeight="1">
      <c r="A482" s="84" t="s">
        <v>1608</v>
      </c>
      <c r="B482" s="43">
        <f>F481+2</f>
        <v>46328</v>
      </c>
      <c r="C482" s="54">
        <v>0.95833333333333337</v>
      </c>
      <c r="D482" s="43">
        <f>B482+1</f>
        <v>46329</v>
      </c>
      <c r="E482" s="54">
        <v>0</v>
      </c>
      <c r="F482" s="43">
        <f>D482</f>
        <v>46329</v>
      </c>
      <c r="G482" s="54">
        <v>0.33333333333333331</v>
      </c>
      <c r="H482" s="65"/>
      <c r="I482" s="60"/>
    </row>
    <row r="483" spans="1:9" ht="24.6" customHeight="1">
      <c r="A483" s="84" t="s">
        <v>1618</v>
      </c>
      <c r="B483" s="43">
        <f>F482+1</f>
        <v>46330</v>
      </c>
      <c r="C483" s="54">
        <v>0.66666666666666663</v>
      </c>
      <c r="D483" s="43">
        <f>B483</f>
        <v>46330</v>
      </c>
      <c r="E483" s="54">
        <v>0.70833333333333337</v>
      </c>
      <c r="F483" s="43">
        <f>D483+1</f>
        <v>46331</v>
      </c>
      <c r="G483" s="54">
        <v>4.1666666666666664E-2</v>
      </c>
      <c r="H483" s="65"/>
      <c r="I483" s="60"/>
    </row>
    <row r="484" spans="1:9" ht="24.6" customHeight="1">
      <c r="A484" s="84" t="s">
        <v>1619</v>
      </c>
      <c r="B484" s="43">
        <f>F483+1</f>
        <v>46332</v>
      </c>
      <c r="C484" s="54">
        <v>0.91666666666666663</v>
      </c>
      <c r="D484" s="43">
        <f>B484+1</f>
        <v>46333</v>
      </c>
      <c r="E484" s="54">
        <v>6.25E-2</v>
      </c>
      <c r="F484" s="43">
        <f>D484</f>
        <v>46333</v>
      </c>
      <c r="G484" s="54">
        <v>0.6875</v>
      </c>
      <c r="H484" s="65" t="s">
        <v>1529</v>
      </c>
      <c r="I484" s="60"/>
    </row>
    <row r="485" spans="1:9" ht="24.6" customHeight="1">
      <c r="A485" s="84" t="s">
        <v>1620</v>
      </c>
      <c r="B485" s="43">
        <f>F484+1</f>
        <v>46334</v>
      </c>
      <c r="C485" s="54">
        <v>0.83333333333333337</v>
      </c>
      <c r="D485" s="45">
        <f t="shared" ref="D485" si="187">B485</f>
        <v>46334</v>
      </c>
      <c r="E485" s="54">
        <v>0.875</v>
      </c>
      <c r="F485" s="45">
        <f>D485+1</f>
        <v>46335</v>
      </c>
      <c r="G485" s="54">
        <v>0.20833333333333334</v>
      </c>
      <c r="H485" s="65"/>
      <c r="I485" s="60"/>
    </row>
    <row r="486" spans="1:9" ht="24" hidden="1" customHeight="1">
      <c r="A486" s="134" t="s">
        <v>1605</v>
      </c>
      <c r="B486" s="135"/>
      <c r="C486" s="135"/>
      <c r="D486" s="135"/>
      <c r="E486" s="135"/>
      <c r="F486" s="135"/>
      <c r="G486" s="135"/>
      <c r="H486" s="135"/>
      <c r="I486" s="136"/>
    </row>
    <row r="487" spans="1:9" ht="24" hidden="1" customHeight="1">
      <c r="A487" s="15" t="s">
        <v>4</v>
      </c>
      <c r="B487" s="124" t="s">
        <v>5</v>
      </c>
      <c r="C487" s="125"/>
      <c r="D487" s="124" t="s">
        <v>6</v>
      </c>
      <c r="E487" s="125"/>
      <c r="F487" s="124" t="s">
        <v>7</v>
      </c>
      <c r="G487" s="125"/>
      <c r="H487" s="34" t="s">
        <v>8</v>
      </c>
      <c r="I487" s="34" t="s">
        <v>9</v>
      </c>
    </row>
    <row r="488" spans="1:9" ht="24" hidden="1" customHeight="1">
      <c r="A488" s="40" t="s">
        <v>1020</v>
      </c>
      <c r="B488" s="50">
        <v>46276</v>
      </c>
      <c r="C488" s="51">
        <v>0.58333333333333304</v>
      </c>
      <c r="D488" s="50">
        <f>B488+1</f>
        <v>46277</v>
      </c>
      <c r="E488" s="51">
        <v>0.120833333333333</v>
      </c>
      <c r="F488" s="50">
        <f>D488</f>
        <v>46277</v>
      </c>
      <c r="G488" s="51">
        <v>0.8</v>
      </c>
      <c r="H488" s="20" t="s">
        <v>1021</v>
      </c>
      <c r="I488" s="13"/>
    </row>
    <row r="489" spans="1:9" ht="24" hidden="1" customHeight="1">
      <c r="A489" s="40" t="s">
        <v>1004</v>
      </c>
      <c r="B489" s="19"/>
      <c r="C489" s="48"/>
      <c r="D489" s="19"/>
      <c r="E489" s="48"/>
      <c r="F489" s="19"/>
      <c r="G489" s="48"/>
      <c r="H489" s="20" t="s">
        <v>939</v>
      </c>
      <c r="I489" s="13"/>
    </row>
    <row r="490" spans="1:9" ht="24" hidden="1" customHeight="1">
      <c r="A490" s="40" t="s">
        <v>1006</v>
      </c>
      <c r="B490" s="39">
        <f>F488+2</f>
        <v>46279</v>
      </c>
      <c r="C490" s="54">
        <v>0.29166666666666702</v>
      </c>
      <c r="D490" s="39">
        <f>B490+1</f>
        <v>46280</v>
      </c>
      <c r="E490" s="37">
        <v>0.65</v>
      </c>
      <c r="F490" s="39">
        <f t="shared" ref="F490:F492" si="188">D490+1</f>
        <v>46281</v>
      </c>
      <c r="G490" s="23">
        <v>3.7499999999999999E-2</v>
      </c>
      <c r="H490" s="20" t="s">
        <v>981</v>
      </c>
      <c r="I490" s="13"/>
    </row>
    <row r="491" spans="1:9" ht="24" hidden="1" customHeight="1">
      <c r="A491" s="40" t="s">
        <v>1008</v>
      </c>
      <c r="B491" s="39">
        <f>F490+2</f>
        <v>46283</v>
      </c>
      <c r="C491" s="54">
        <v>0.45833333333333298</v>
      </c>
      <c r="D491" s="39">
        <f t="shared" ref="D491:D493" si="189">B491</f>
        <v>46283</v>
      </c>
      <c r="E491" s="54">
        <v>0.52083333333333304</v>
      </c>
      <c r="F491" s="39">
        <f t="shared" ref="F491" si="190">D491</f>
        <v>46283</v>
      </c>
      <c r="G491" s="54">
        <v>0.88194444444444398</v>
      </c>
      <c r="H491" s="65"/>
      <c r="I491" s="13"/>
    </row>
    <row r="492" spans="1:9" ht="24" hidden="1" customHeight="1">
      <c r="A492" s="40" t="s">
        <v>406</v>
      </c>
      <c r="B492" s="39">
        <f>F491+2</f>
        <v>46285</v>
      </c>
      <c r="C492" s="54">
        <v>0.375</v>
      </c>
      <c r="D492" s="39">
        <f t="shared" si="189"/>
        <v>46285</v>
      </c>
      <c r="E492" s="54">
        <v>0.454166666666667</v>
      </c>
      <c r="F492" s="39">
        <f t="shared" si="188"/>
        <v>46286</v>
      </c>
      <c r="G492" s="51">
        <v>0.295833333333333</v>
      </c>
      <c r="H492" s="20" t="s">
        <v>1010</v>
      </c>
      <c r="I492" s="13"/>
    </row>
    <row r="493" spans="1:9" ht="24" hidden="1" customHeight="1">
      <c r="A493" s="40" t="s">
        <v>1011</v>
      </c>
      <c r="B493" s="39">
        <f>F492+1</f>
        <v>46287</v>
      </c>
      <c r="C493" s="54">
        <v>0.29166666666666702</v>
      </c>
      <c r="D493" s="39">
        <f t="shared" si="189"/>
        <v>46287</v>
      </c>
      <c r="E493" s="23">
        <v>0.625694444444444</v>
      </c>
      <c r="F493" s="39">
        <f>D493</f>
        <v>46287</v>
      </c>
      <c r="G493" s="51">
        <v>0.96250000000000002</v>
      </c>
      <c r="H493" s="65" t="s">
        <v>1022</v>
      </c>
      <c r="I493" s="13"/>
    </row>
    <row r="494" spans="1:9" ht="24" hidden="1" customHeight="1">
      <c r="A494" s="35" t="s">
        <v>1012</v>
      </c>
      <c r="B494" s="39">
        <f>F493+4</f>
        <v>46291</v>
      </c>
      <c r="C494" s="54">
        <v>0.69166666666666665</v>
      </c>
      <c r="D494" s="28">
        <f>B494+3</f>
        <v>46294</v>
      </c>
      <c r="E494" s="37">
        <v>0.94791666666666663</v>
      </c>
      <c r="F494" s="28">
        <f>D494+1</f>
        <v>46295</v>
      </c>
      <c r="G494" s="54">
        <v>0.60833333333333328</v>
      </c>
      <c r="H494" s="20" t="s">
        <v>1499</v>
      </c>
      <c r="I494" s="13"/>
    </row>
    <row r="495" spans="1:9" ht="24" hidden="1" customHeight="1">
      <c r="A495" s="40" t="s">
        <v>1013</v>
      </c>
      <c r="B495" s="19"/>
      <c r="C495" s="48"/>
      <c r="D495" s="19"/>
      <c r="E495" s="48"/>
      <c r="F495" s="19"/>
      <c r="G495" s="48"/>
      <c r="H495" s="20" t="s">
        <v>939</v>
      </c>
      <c r="I495" s="13"/>
    </row>
    <row r="496" spans="1:9" ht="24" hidden="1" customHeight="1">
      <c r="A496" s="35" t="s">
        <v>1023</v>
      </c>
      <c r="B496" s="39">
        <f>F494+2</f>
        <v>46297</v>
      </c>
      <c r="C496" s="23">
        <v>4.1666666666666664E-2</v>
      </c>
      <c r="D496" s="39">
        <f t="shared" ref="D496:D499" si="191">B496</f>
        <v>46297</v>
      </c>
      <c r="E496" s="54">
        <v>0.1</v>
      </c>
      <c r="F496" s="39">
        <f>D496</f>
        <v>46297</v>
      </c>
      <c r="G496" s="54">
        <v>0.79166666666666663</v>
      </c>
      <c r="H496" s="65" t="s">
        <v>1562</v>
      </c>
      <c r="I496" s="13"/>
    </row>
    <row r="497" spans="1:9" ht="24" hidden="1" customHeight="1">
      <c r="A497" s="40" t="s">
        <v>1016</v>
      </c>
      <c r="B497" s="39">
        <f>F496+4</f>
        <v>46301</v>
      </c>
      <c r="C497" s="54">
        <v>0.41666666666666669</v>
      </c>
      <c r="D497" s="39">
        <f t="shared" si="191"/>
        <v>46301</v>
      </c>
      <c r="E497" s="54">
        <v>0.46666666666666662</v>
      </c>
      <c r="F497" s="39">
        <f>D497</f>
        <v>46301</v>
      </c>
      <c r="G497" s="54">
        <v>0.77500000000000002</v>
      </c>
      <c r="H497" s="65"/>
      <c r="I497" s="13"/>
    </row>
    <row r="498" spans="1:9" ht="24" hidden="1" customHeight="1">
      <c r="A498" s="40" t="s">
        <v>410</v>
      </c>
      <c r="B498" s="39">
        <f>F497+2</f>
        <v>46303</v>
      </c>
      <c r="C498" s="54">
        <v>0.45833333333333331</v>
      </c>
      <c r="D498" s="39">
        <f t="shared" si="191"/>
        <v>46303</v>
      </c>
      <c r="E498" s="54">
        <v>0.5541666666666667</v>
      </c>
      <c r="F498" s="39">
        <f>D498+1</f>
        <v>46304</v>
      </c>
      <c r="G498" s="54">
        <v>0.55625000000000002</v>
      </c>
      <c r="H498" s="20" t="s">
        <v>1529</v>
      </c>
      <c r="I498" s="13"/>
    </row>
    <row r="499" spans="1:9" ht="24" hidden="1" customHeight="1">
      <c r="A499" s="40" t="s">
        <v>1017</v>
      </c>
      <c r="B499" s="39">
        <f>F498+1</f>
        <v>46305</v>
      </c>
      <c r="C499" s="54">
        <v>0.5</v>
      </c>
      <c r="D499" s="39">
        <f t="shared" si="191"/>
        <v>46305</v>
      </c>
      <c r="E499" s="54">
        <v>0.5625</v>
      </c>
      <c r="F499" s="39">
        <f>D499</f>
        <v>46305</v>
      </c>
      <c r="G499" s="54">
        <v>0.90416666666666667</v>
      </c>
      <c r="H499" s="65"/>
      <c r="I499" s="13"/>
    </row>
    <row r="500" spans="1:9" ht="24" hidden="1" customHeight="1">
      <c r="A500" s="35" t="s">
        <v>1488</v>
      </c>
      <c r="B500" s="39">
        <v>46311</v>
      </c>
      <c r="C500" s="54">
        <v>0.375</v>
      </c>
      <c r="D500" s="39">
        <f>B500+2</f>
        <v>46313</v>
      </c>
      <c r="E500" s="54">
        <v>0.5</v>
      </c>
      <c r="F500" s="39">
        <f>D500+1</f>
        <v>46314</v>
      </c>
      <c r="G500" s="54">
        <v>0</v>
      </c>
      <c r="H500" s="65" t="s">
        <v>1604</v>
      </c>
      <c r="I500" s="13"/>
    </row>
    <row r="501" spans="1:9" s="32" customFormat="1" ht="25.05" customHeight="1">
      <c r="A501" s="134" t="s">
        <v>1624</v>
      </c>
      <c r="B501" s="135"/>
      <c r="C501" s="135"/>
      <c r="D501" s="135"/>
      <c r="E501" s="135"/>
      <c r="F501" s="135"/>
      <c r="G501" s="135"/>
      <c r="H501" s="135"/>
      <c r="I501" s="136"/>
    </row>
    <row r="502" spans="1:9" s="32" customFormat="1" ht="25.05" customHeight="1">
      <c r="A502" s="58" t="s">
        <v>1606</v>
      </c>
      <c r="B502" s="28">
        <v>46323</v>
      </c>
      <c r="C502" s="23">
        <v>0.54166666666666663</v>
      </c>
      <c r="D502" s="39">
        <f>B502</f>
        <v>46323</v>
      </c>
      <c r="E502" s="23">
        <v>0.625</v>
      </c>
      <c r="F502" s="28">
        <f>D502+1</f>
        <v>46324</v>
      </c>
      <c r="G502" s="23">
        <v>4.1666666666666664E-2</v>
      </c>
      <c r="H502" s="20" t="s">
        <v>1607</v>
      </c>
      <c r="I502" s="80"/>
    </row>
    <row r="503" spans="1:9" s="32" customFormat="1" ht="25.05" customHeight="1">
      <c r="A503" s="58" t="s">
        <v>1583</v>
      </c>
      <c r="B503" s="28">
        <f>F502</f>
        <v>46324</v>
      </c>
      <c r="C503" s="23">
        <v>0.54166666666666663</v>
      </c>
      <c r="D503" s="39">
        <f>B503</f>
        <v>46324</v>
      </c>
      <c r="E503" s="23">
        <v>0.95833333333333337</v>
      </c>
      <c r="F503" s="28">
        <f>D503+1</f>
        <v>46325</v>
      </c>
      <c r="G503" s="23">
        <v>0.375</v>
      </c>
      <c r="H503" s="20" t="s">
        <v>1495</v>
      </c>
      <c r="I503" s="80"/>
    </row>
    <row r="504" spans="1:9" ht="24.6" customHeight="1">
      <c r="A504" s="84" t="s">
        <v>1625</v>
      </c>
      <c r="B504" s="43">
        <f>F503+2</f>
        <v>46327</v>
      </c>
      <c r="C504" s="54">
        <v>0.20833333333333334</v>
      </c>
      <c r="D504" s="43">
        <f>B504</f>
        <v>46327</v>
      </c>
      <c r="E504" s="54">
        <v>0.25</v>
      </c>
      <c r="F504" s="43">
        <f>D504</f>
        <v>46327</v>
      </c>
      <c r="G504" s="54">
        <v>0.58333333333333337</v>
      </c>
      <c r="H504" s="65"/>
      <c r="I504" s="60"/>
    </row>
    <row r="505" spans="1:9" ht="24.6" customHeight="1">
      <c r="A505" s="84" t="s">
        <v>1626</v>
      </c>
      <c r="B505" s="43">
        <f>F504+2</f>
        <v>46329</v>
      </c>
      <c r="C505" s="54">
        <v>0.79166666666666663</v>
      </c>
      <c r="D505" s="43">
        <f>B505</f>
        <v>46329</v>
      </c>
      <c r="E505" s="54">
        <v>0.89583333333333337</v>
      </c>
      <c r="F505" s="43">
        <f>D505+1</f>
        <v>46330</v>
      </c>
      <c r="G505" s="54">
        <v>0.60416666666666663</v>
      </c>
      <c r="H505" s="65" t="s">
        <v>1529</v>
      </c>
      <c r="I505" s="60"/>
    </row>
    <row r="506" spans="1:9" ht="24.6" customHeight="1">
      <c r="A506" s="84" t="s">
        <v>1627</v>
      </c>
      <c r="B506" s="43">
        <f>F505+1</f>
        <v>46331</v>
      </c>
      <c r="C506" s="54">
        <v>0.5</v>
      </c>
      <c r="D506" s="45">
        <f>B506</f>
        <v>46331</v>
      </c>
      <c r="E506" s="54">
        <v>0.54166666666666663</v>
      </c>
      <c r="F506" s="45">
        <f>D506</f>
        <v>46331</v>
      </c>
      <c r="G506" s="54">
        <v>0.875</v>
      </c>
      <c r="H506" s="65"/>
      <c r="I506" s="60"/>
    </row>
    <row r="507" spans="1:9" ht="24" customHeight="1"/>
    <row r="508" spans="1:9" ht="24" customHeight="1"/>
    <row r="509" spans="1:9" ht="24" customHeight="1"/>
    <row r="510" spans="1:9" ht="24" customHeight="1"/>
    <row r="511" spans="1:9" ht="24" customHeight="1"/>
    <row r="512" spans="1:9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</sheetData>
  <mergeCells count="105">
    <mergeCell ref="A501:I501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6:I486"/>
    <mergeCell ref="B487:C487"/>
    <mergeCell ref="D487:E487"/>
    <mergeCell ref="F487:G487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71" priority="3888" stopIfTrue="1" operator="lessThan">
      <formula>$H$3</formula>
    </cfRule>
  </conditionalFormatting>
  <conditionalFormatting sqref="B26:B31 D411:D412">
    <cfRule type="cellIs" dxfId="1870" priority="3478" stopIfTrue="1" operator="lessThan">
      <formula>$H$3</formula>
    </cfRule>
  </conditionalFormatting>
  <conditionalFormatting sqref="B34">
    <cfRule type="cellIs" dxfId="1869" priority="5378" stopIfTrue="1" operator="equal">
      <formula>#REF!</formula>
    </cfRule>
    <cfRule type="cellIs" dxfId="1868" priority="5379" stopIfTrue="1" operator="lessThan">
      <formula>#REF!</formula>
    </cfRule>
  </conditionalFormatting>
  <conditionalFormatting sqref="B53:B60">
    <cfRule type="cellIs" dxfId="1867" priority="3727" stopIfTrue="1" operator="lessThan">
      <formula>$H$3</formula>
    </cfRule>
  </conditionalFormatting>
  <conditionalFormatting sqref="B76:B79">
    <cfRule type="cellIs" dxfId="1866" priority="3831" stopIfTrue="1" operator="equal">
      <formula>$H$3</formula>
    </cfRule>
    <cfRule type="cellIs" dxfId="1865" priority="383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864" priority="4028" stopIfTrue="1" operator="equal">
      <formula>$H$3</formula>
    </cfRule>
  </conditionalFormatting>
  <conditionalFormatting sqref="B84:B85 F165:F217">
    <cfRule type="cellIs" dxfId="1863" priority="4039" stopIfTrue="1" operator="lessThan">
      <formula>$H$3</formula>
    </cfRule>
  </conditionalFormatting>
  <conditionalFormatting sqref="B85 B140:B151 D344:D345">
    <cfRule type="cellIs" dxfId="1862" priority="4022" stopIfTrue="1" operator="equal">
      <formula>$H$3</formula>
    </cfRule>
    <cfRule type="cellIs" dxfId="1861" priority="4023" stopIfTrue="1" operator="lessThan">
      <formula>$H$3</formula>
    </cfRule>
  </conditionalFormatting>
  <conditionalFormatting sqref="B85 D85 F85 B263:B264">
    <cfRule type="cellIs" dxfId="1860" priority="4024" stopIfTrue="1" operator="equal">
      <formula>$H$3</formula>
    </cfRule>
    <cfRule type="cellIs" dxfId="1859" priority="4025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858" priority="3887" stopIfTrue="1" operator="equal">
      <formula>$H$3</formula>
    </cfRule>
  </conditionalFormatting>
  <conditionalFormatting sqref="B86:B88">
    <cfRule type="cellIs" dxfId="1857" priority="3881" stopIfTrue="1" operator="equal">
      <formula>$H$3</formula>
    </cfRule>
    <cfRule type="cellIs" dxfId="1856" priority="3884" stopIfTrue="1" operator="lessThan">
      <formula>$H$3</formula>
    </cfRule>
  </conditionalFormatting>
  <conditionalFormatting sqref="B89:B105 B107 B110 B113:B119">
    <cfRule type="cellIs" dxfId="1855" priority="3997" stopIfTrue="1" operator="equal">
      <formula>$H$3</formula>
    </cfRule>
    <cfRule type="cellIs" dxfId="1854" priority="3998" stopIfTrue="1" operator="lessThan">
      <formula>$H$3</formula>
    </cfRule>
  </conditionalFormatting>
  <conditionalFormatting sqref="B107 B110:B111 B113:B122">
    <cfRule type="cellIs" dxfId="1853" priority="3151" stopIfTrue="1" operator="lessThan">
      <formula>$H$3</formula>
    </cfRule>
  </conditionalFormatting>
  <conditionalFormatting sqref="B110:B111 B113:B122 B107">
    <cfRule type="cellIs" dxfId="1852" priority="3150" stopIfTrue="1" operator="equal">
      <formula>$H$3</formula>
    </cfRule>
  </conditionalFormatting>
  <conditionalFormatting sqref="B111 D111">
    <cfRule type="cellIs" dxfId="1851" priority="3145" stopIfTrue="1" operator="equal">
      <formula>$H$3</formula>
    </cfRule>
    <cfRule type="cellIs" dxfId="1850" priority="3146" stopIfTrue="1" operator="lessThan">
      <formula>$H$3</formula>
    </cfRule>
  </conditionalFormatting>
  <conditionalFormatting sqref="B126:B132">
    <cfRule type="cellIs" dxfId="1849" priority="3465" stopIfTrue="1" operator="equal">
      <formula>$H$3</formula>
    </cfRule>
    <cfRule type="cellIs" dxfId="1848" priority="3466" stopIfTrue="1" operator="lessThan">
      <formula>$H$3</formula>
    </cfRule>
  </conditionalFormatting>
  <conditionalFormatting sqref="B138:B145">
    <cfRule type="cellIs" dxfId="1847" priority="3369" stopIfTrue="1" operator="equal">
      <formula>$H$3</formula>
    </cfRule>
    <cfRule type="cellIs" dxfId="1846" priority="3370" stopIfTrue="1" operator="lessThan">
      <formula>$H$3</formula>
    </cfRule>
  </conditionalFormatting>
  <conditionalFormatting sqref="B140:B145">
    <cfRule type="cellIs" dxfId="1845" priority="3357" stopIfTrue="1" operator="equal">
      <formula>$H$3</formula>
    </cfRule>
    <cfRule type="cellIs" dxfId="1844" priority="3358" stopIfTrue="1" operator="lessThan">
      <formula>$H$3</formula>
    </cfRule>
  </conditionalFormatting>
  <conditionalFormatting sqref="B154:B155 B157">
    <cfRule type="cellIs" dxfId="1843" priority="3143" stopIfTrue="1" operator="equal">
      <formula>$H$3</formula>
    </cfRule>
    <cfRule type="cellIs" dxfId="1842" priority="3144" stopIfTrue="1" operator="lessThan">
      <formula>$H$3</formula>
    </cfRule>
  </conditionalFormatting>
  <conditionalFormatting sqref="B159:B160">
    <cfRule type="cellIs" dxfId="1841" priority="3128" stopIfTrue="1" operator="equal">
      <formula>$H$3</formula>
    </cfRule>
    <cfRule type="cellIs" dxfId="1840" priority="3129" stopIfTrue="1" operator="lessThan">
      <formula>$H$3</formula>
    </cfRule>
  </conditionalFormatting>
  <conditionalFormatting sqref="B193:B217">
    <cfRule type="cellIs" dxfId="1839" priority="2822" stopIfTrue="1" operator="lessThan">
      <formula>$H$3</formula>
    </cfRule>
  </conditionalFormatting>
  <conditionalFormatting sqref="B220:B225">
    <cfRule type="cellIs" dxfId="1838" priority="2761" stopIfTrue="1" operator="equal">
      <formula>$H$3</formula>
    </cfRule>
    <cfRule type="cellIs" dxfId="1837" priority="2762" stopIfTrue="1" operator="lessThan">
      <formula>$H$3</formula>
    </cfRule>
  </conditionalFormatting>
  <conditionalFormatting sqref="B226:B236 D311:D312 D266:D272">
    <cfRule type="cellIs" dxfId="1836" priority="2880" stopIfTrue="1" operator="equal">
      <formula>$H$3</formula>
    </cfRule>
  </conditionalFormatting>
  <conditionalFormatting sqref="B226:B241">
    <cfRule type="cellIs" dxfId="1835" priority="2881" stopIfTrue="1" operator="lessThan">
      <formula>$H$3</formula>
    </cfRule>
  </conditionalFormatting>
  <conditionalFormatting sqref="B237:B241 B266:B272 B311:B312">
    <cfRule type="cellIs" dxfId="1834" priority="2913" stopIfTrue="1" operator="lessThan">
      <formula>$H$3</formula>
    </cfRule>
  </conditionalFormatting>
  <conditionalFormatting sqref="B242:B246">
    <cfRule type="cellIs" dxfId="1833" priority="2694" stopIfTrue="1" operator="equal">
      <formula>$H$3</formula>
    </cfRule>
    <cfRule type="cellIs" dxfId="1832" priority="2695" stopIfTrue="1" operator="lessThan">
      <formula>$H$3</formula>
    </cfRule>
  </conditionalFormatting>
  <conditionalFormatting sqref="B242:B259">
    <cfRule type="cellIs" dxfId="1831" priority="2586" stopIfTrue="1" operator="lessThan">
      <formula>$H$3</formula>
    </cfRule>
  </conditionalFormatting>
  <conditionalFormatting sqref="B247:B259">
    <cfRule type="cellIs" dxfId="1830" priority="2585" stopIfTrue="1" operator="equal">
      <formula>$H$3</formula>
    </cfRule>
  </conditionalFormatting>
  <conditionalFormatting sqref="B266:B272 B237:B241 B162:B224 B311:B312">
    <cfRule type="cellIs" dxfId="1829" priority="2912" stopIfTrue="1" operator="equal">
      <formula>$H$3</formula>
    </cfRule>
  </conditionalFormatting>
  <conditionalFormatting sqref="B266:B272">
    <cfRule type="cellIs" dxfId="1828" priority="2885" stopIfTrue="1" operator="equal">
      <formula>$H$3</formula>
    </cfRule>
    <cfRule type="cellIs" dxfId="1827" priority="2886" stopIfTrue="1" operator="lessThan">
      <formula>$H$3</formula>
    </cfRule>
  </conditionalFormatting>
  <conditionalFormatting sqref="B266:B299">
    <cfRule type="cellIs" dxfId="1826" priority="2642" stopIfTrue="1" operator="lessThan">
      <formula>$H$3</formula>
    </cfRule>
  </conditionalFormatting>
  <conditionalFormatting sqref="B273:B299">
    <cfRule type="cellIs" dxfId="1825" priority="2641" stopIfTrue="1" operator="equal">
      <formula>$H$3</formula>
    </cfRule>
  </conditionalFormatting>
  <conditionalFormatting sqref="B273:B301">
    <cfRule type="cellIs" dxfId="1824" priority="1743" stopIfTrue="1" operator="lessThan">
      <formula>$H$3</formula>
    </cfRule>
  </conditionalFormatting>
  <conditionalFormatting sqref="B300:B301">
    <cfRule type="cellIs" dxfId="1823" priority="1739" stopIfTrue="1" operator="lessThan">
      <formula>$H$3</formula>
    </cfRule>
    <cfRule type="cellIs" dxfId="1822" priority="1742" stopIfTrue="1" operator="equal">
      <formula>$H$3</formula>
    </cfRule>
  </conditionalFormatting>
  <conditionalFormatting sqref="B300:B304">
    <cfRule type="cellIs" dxfId="1821" priority="1725" stopIfTrue="1" operator="equal">
      <formula>$H$3</formula>
    </cfRule>
  </conditionalFormatting>
  <conditionalFormatting sqref="B305:B306">
    <cfRule type="cellIs" dxfId="1820" priority="2796" stopIfTrue="1" operator="equal">
      <formula>$H$3</formula>
    </cfRule>
    <cfRule type="cellIs" dxfId="1819" priority="2803" stopIfTrue="1" operator="lessThan">
      <formula>$H$3</formula>
    </cfRule>
  </conditionalFormatting>
  <conditionalFormatting sqref="B306">
    <cfRule type="cellIs" dxfId="1818" priority="2792" stopIfTrue="1" operator="equal">
      <formula>$H$3</formula>
    </cfRule>
    <cfRule type="cellIs" dxfId="1817" priority="2793" stopIfTrue="1" operator="lessThan">
      <formula>$H$3</formula>
    </cfRule>
  </conditionalFormatting>
  <conditionalFormatting sqref="B311:B312">
    <cfRule type="cellIs" dxfId="1816" priority="2775" stopIfTrue="1" operator="equal">
      <formula>$H$3</formula>
    </cfRule>
    <cfRule type="cellIs" dxfId="1815" priority="2776" stopIfTrue="1" operator="lessThan">
      <formula>$H$3</formula>
    </cfRule>
  </conditionalFormatting>
  <conditionalFormatting sqref="B346:B352">
    <cfRule type="cellIs" dxfId="1814" priority="1710" stopIfTrue="1" operator="lessThan">
      <formula>$H$3</formula>
    </cfRule>
  </conditionalFormatting>
  <conditionalFormatting sqref="B348:B352">
    <cfRule type="cellIs" dxfId="1813" priority="1709" stopIfTrue="1" operator="equal">
      <formula>$H$3</formula>
    </cfRule>
  </conditionalFormatting>
  <conditionalFormatting sqref="B353:B357">
    <cfRule type="cellIs" dxfId="1812" priority="1760" stopIfTrue="1" operator="equal">
      <formula>$H$3</formula>
    </cfRule>
    <cfRule type="cellIs" dxfId="1811" priority="1765" stopIfTrue="1" operator="lessThan">
      <formula>$H$3</formula>
    </cfRule>
  </conditionalFormatting>
  <conditionalFormatting sqref="B355:B360">
    <cfRule type="cellIs" dxfId="1810" priority="1748" stopIfTrue="1" operator="lessThan">
      <formula>$H$3</formula>
    </cfRule>
  </conditionalFormatting>
  <conditionalFormatting sqref="B358:B360">
    <cfRule type="cellIs" dxfId="1809" priority="1747" stopIfTrue="1" operator="equal">
      <formula>$H$3</formula>
    </cfRule>
  </conditionalFormatting>
  <conditionalFormatting sqref="B389:B391 B393:B394">
    <cfRule type="cellIs" dxfId="1808" priority="1613" stopIfTrue="1" operator="equal">
      <formula>$H$3</formula>
    </cfRule>
    <cfRule type="cellIs" dxfId="1807" priority="1614" stopIfTrue="1" operator="lessThan">
      <formula>$H$3</formula>
    </cfRule>
  </conditionalFormatting>
  <conditionalFormatting sqref="B389:B391 B393:B402">
    <cfRule type="cellIs" dxfId="1806" priority="1699" stopIfTrue="1" operator="equal">
      <formula>$H$3</formula>
    </cfRule>
  </conditionalFormatting>
  <conditionalFormatting sqref="B397:B412 B35:B60 F159:F160 F395:F412 D226:D230 B226:B230 F432:F433">
    <cfRule type="cellIs" dxfId="1805" priority="4098" stopIfTrue="1" operator="equal">
      <formula>$H$3</formula>
    </cfRule>
  </conditionalFormatting>
  <conditionalFormatting sqref="B411:B416">
    <cfRule type="cellIs" dxfId="1804" priority="736" stopIfTrue="1" operator="equal">
      <formula>$H$3</formula>
    </cfRule>
    <cfRule type="cellIs" dxfId="1803" priority="737" stopIfTrue="1" operator="lessThan">
      <formula>$H$3</formula>
    </cfRule>
  </conditionalFormatting>
  <conditionalFormatting sqref="B413">
    <cfRule type="cellIs" dxfId="1802" priority="734" stopIfTrue="1" operator="equal">
      <formula>$H$3</formula>
    </cfRule>
    <cfRule type="cellIs" dxfId="1801" priority="735" stopIfTrue="1" operator="lessThan">
      <formula>$H$3</formula>
    </cfRule>
  </conditionalFormatting>
  <conditionalFormatting sqref="B414:B418">
    <cfRule type="cellIs" dxfId="1800" priority="745" stopIfTrue="1" operator="equal">
      <formula>$H$3</formula>
    </cfRule>
    <cfRule type="cellIs" dxfId="1799" priority="746" stopIfTrue="1" operator="lessThan">
      <formula>$H$3</formula>
    </cfRule>
  </conditionalFormatting>
  <conditionalFormatting sqref="B417:B418 B432:B433">
    <cfRule type="cellIs" dxfId="1798" priority="893" stopIfTrue="1" operator="equal">
      <formula>$H$3</formula>
    </cfRule>
  </conditionalFormatting>
  <conditionalFormatting sqref="B420:B424">
    <cfRule type="cellIs" dxfId="1797" priority="322" stopIfTrue="1" operator="equal">
      <formula>$H$3</formula>
    </cfRule>
    <cfRule type="cellIs" dxfId="1796" priority="384" stopIfTrue="1" operator="lessThan">
      <formula>$H$3</formula>
    </cfRule>
  </conditionalFormatting>
  <conditionalFormatting sqref="B423">
    <cfRule type="cellIs" dxfId="1795" priority="388" stopIfTrue="1" operator="equal">
      <formula>$H$3</formula>
    </cfRule>
  </conditionalFormatting>
  <conditionalFormatting sqref="B426:B427">
    <cfRule type="cellIs" dxfId="1794" priority="166" stopIfTrue="1" operator="equal">
      <formula>$H$3</formula>
    </cfRule>
    <cfRule type="cellIs" dxfId="1793" priority="173" stopIfTrue="1" operator="lessThan">
      <formula>$H$3</formula>
    </cfRule>
  </conditionalFormatting>
  <conditionalFormatting sqref="B429:B431">
    <cfRule type="cellIs" dxfId="1792" priority="83" stopIfTrue="1" operator="equal">
      <formula>$H$3</formula>
    </cfRule>
    <cfRule type="cellIs" dxfId="1791" priority="87" stopIfTrue="1" operator="lessThan">
      <formula>$H$3</formula>
    </cfRule>
  </conditionalFormatting>
  <conditionalFormatting sqref="B432:B434">
    <cfRule type="cellIs" dxfId="1790" priority="631" stopIfTrue="1" operator="lessThan">
      <formula>$H$3</formula>
    </cfRule>
  </conditionalFormatting>
  <conditionalFormatting sqref="B434">
    <cfRule type="cellIs" dxfId="1789" priority="629" stopIfTrue="1" operator="equal">
      <formula>$H$3</formula>
    </cfRule>
  </conditionalFormatting>
  <conditionalFormatting sqref="B436:B439">
    <cfRule type="cellIs" dxfId="1788" priority="618" stopIfTrue="1" operator="lessThan">
      <formula>$H$3</formula>
    </cfRule>
  </conditionalFormatting>
  <conditionalFormatting sqref="B444 B451:B455 F444 B460:B462">
    <cfRule type="cellIs" dxfId="1787" priority="466" stopIfTrue="1" operator="equal">
      <formula>$H$3</formula>
    </cfRule>
  </conditionalFormatting>
  <conditionalFormatting sqref="B444">
    <cfRule type="cellIs" dxfId="1786" priority="463" stopIfTrue="1" operator="lessThan">
      <formula>$H$3</formula>
    </cfRule>
  </conditionalFormatting>
  <conditionalFormatting sqref="B446">
    <cfRule type="cellIs" dxfId="1785" priority="196" stopIfTrue="1" operator="equal">
      <formula>$H$3</formula>
    </cfRule>
    <cfRule type="cellIs" dxfId="1784" priority="197" stopIfTrue="1" operator="lessThan">
      <formula>$H$3</formula>
    </cfRule>
  </conditionalFormatting>
  <conditionalFormatting sqref="B449">
    <cfRule type="cellIs" dxfId="1783" priority="161" stopIfTrue="1" operator="equal">
      <formula>$H$3</formula>
    </cfRule>
  </conditionalFormatting>
  <conditionalFormatting sqref="B449:B455">
    <cfRule type="cellIs" dxfId="1782" priority="118" stopIfTrue="1" operator="lessThan">
      <formula>$H$3</formula>
    </cfRule>
  </conditionalFormatting>
  <conditionalFormatting sqref="B450">
    <cfRule type="cellIs" dxfId="1781" priority="117" stopIfTrue="1" operator="equal">
      <formula>$H$3</formula>
    </cfRule>
  </conditionalFormatting>
  <conditionalFormatting sqref="B456">
    <cfRule type="cellIs" dxfId="1780" priority="63" stopIfTrue="1" operator="equal">
      <formula>$H$3</formula>
    </cfRule>
    <cfRule type="expression" dxfId="1779" priority="64" stopIfTrue="1">
      <formula>$F456=$H$3</formula>
    </cfRule>
  </conditionalFormatting>
  <conditionalFormatting sqref="B456:B457">
    <cfRule type="cellIs" dxfId="1778" priority="45" stopIfTrue="1" operator="lessThan">
      <formula>$H$3</formula>
    </cfRule>
  </conditionalFormatting>
  <conditionalFormatting sqref="B457">
    <cfRule type="cellIs" dxfId="1777" priority="44" stopIfTrue="1" operator="equal">
      <formula>$H$3</formula>
    </cfRule>
  </conditionalFormatting>
  <conditionalFormatting sqref="B460:B461 B417:B418">
    <cfRule type="cellIs" dxfId="1776" priority="1357" stopIfTrue="1" operator="lessThan">
      <formula>$H$3</formula>
    </cfRule>
  </conditionalFormatting>
  <conditionalFormatting sqref="B460:B461">
    <cfRule type="cellIs" dxfId="1775" priority="1356" stopIfTrue="1" operator="equal">
      <formula>$H$3</formula>
    </cfRule>
  </conditionalFormatting>
  <conditionalFormatting sqref="B461:B462">
    <cfRule type="cellIs" dxfId="1774" priority="536" stopIfTrue="1" operator="lessThan">
      <formula>$H$3</formula>
    </cfRule>
  </conditionalFormatting>
  <conditionalFormatting sqref="B465">
    <cfRule type="cellIs" dxfId="1773" priority="407" stopIfTrue="1" operator="lessThan">
      <formula>$H$3</formula>
    </cfRule>
    <cfRule type="cellIs" dxfId="1772" priority="408" stopIfTrue="1" operator="equal">
      <formula>$H$3</formula>
    </cfRule>
  </conditionalFormatting>
  <conditionalFormatting sqref="B467">
    <cfRule type="cellIs" dxfId="1771" priority="359" stopIfTrue="1" operator="equal">
      <formula>$H$3</formula>
    </cfRule>
    <cfRule type="cellIs" dxfId="1770" priority="360" stopIfTrue="1" operator="lessThan">
      <formula>$H$3</formula>
    </cfRule>
  </conditionalFormatting>
  <conditionalFormatting sqref="B467:B468">
    <cfRule type="cellIs" dxfId="1769" priority="267" stopIfTrue="1" operator="equal">
      <formula>$H$3</formula>
    </cfRule>
    <cfRule type="cellIs" dxfId="1768" priority="268" stopIfTrue="1" operator="lessThan">
      <formula>$H$3</formula>
    </cfRule>
  </conditionalFormatting>
  <conditionalFormatting sqref="B470">
    <cfRule type="cellIs" dxfId="1767" priority="233" stopIfTrue="1" operator="lessThan">
      <formula>$H$3</formula>
    </cfRule>
  </conditionalFormatting>
  <conditionalFormatting sqref="B470:B471">
    <cfRule type="cellIs" dxfId="1766" priority="148" stopIfTrue="1" operator="equal">
      <formula>$H$3</formula>
    </cfRule>
  </conditionalFormatting>
  <conditionalFormatting sqref="B471">
    <cfRule type="cellIs" dxfId="1765" priority="147" stopIfTrue="1" operator="lessThan">
      <formula>$H$3</formula>
    </cfRule>
  </conditionalFormatting>
  <conditionalFormatting sqref="B486">
    <cfRule type="cellIs" dxfId="1764" priority="1232" stopIfTrue="1" operator="equal">
      <formula>$H$3</formula>
    </cfRule>
  </conditionalFormatting>
  <conditionalFormatting sqref="B486:B487">
    <cfRule type="cellIs" dxfId="1763" priority="1238" stopIfTrue="1" operator="lessThan">
      <formula>$H$3</formula>
    </cfRule>
  </conditionalFormatting>
  <conditionalFormatting sqref="B487">
    <cfRule type="cellIs" dxfId="1762" priority="1273" stopIfTrue="1" operator="equal">
      <formula>$H$3</formula>
    </cfRule>
  </conditionalFormatting>
  <conditionalFormatting sqref="B490:B494">
    <cfRule type="cellIs" dxfId="1761" priority="596" stopIfTrue="1" operator="equal">
      <formula>$H$3</formula>
    </cfRule>
    <cfRule type="cellIs" dxfId="1760" priority="597" stopIfTrue="1" operator="lessThan">
      <formula>$H$3</formula>
    </cfRule>
  </conditionalFormatting>
  <conditionalFormatting sqref="B496:B500">
    <cfRule type="cellIs" dxfId="1759" priority="272" stopIfTrue="1" operator="equal">
      <formula>$H$3</formula>
    </cfRule>
    <cfRule type="cellIs" dxfId="1758" priority="273" stopIfTrue="1" operator="lessThan">
      <formula>$H$3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E444:F444 C444 C470:C471 G465 C473:C474 C476:C477 C479:C485 F451 E470:E471 G471 G480:G482 E474 G473:G474 E480:E482 E485 G48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 C490:C494">
    <cfRule type="expression" dxfId="1757" priority="3110" stopIfTrue="1">
      <formula>$F6=$H$3</formula>
    </cfRule>
  </conditionalFormatting>
  <conditionalFormatting sqref="B501:C501">
    <cfRule type="expression" dxfId="1756" priority="431324" stopIfTrue="1">
      <formula>AND($B925=$H$3,$B925&lt;&gt;"")</formula>
    </cfRule>
    <cfRule type="expression" dxfId="1755" priority="431325" stopIfTrue="1">
      <formula>AND($B925&lt;$H$3,$B925&lt;&gt;"")</formula>
    </cfRule>
  </conditionalFormatting>
  <conditionalFormatting sqref="B395:C395">
    <cfRule type="expression" dxfId="1754" priority="431340" stopIfTrue="1">
      <formula>AND($B840=$H$3,$B840&lt;&gt;"")</formula>
    </cfRule>
    <cfRule type="expression" dxfId="1753" priority="431341" stopIfTrue="1">
      <formula>AND($B840&lt;$H$3,$B840&lt;&gt;"")</formula>
    </cfRule>
  </conditionalFormatting>
  <conditionalFormatting sqref="B32:G32">
    <cfRule type="cellIs" dxfId="1752" priority="3495" stopIfTrue="1" operator="lessThan">
      <formula>$H$3</formula>
    </cfRule>
  </conditionalFormatting>
  <conditionalFormatting sqref="B33:G34 D52:D53 B55:B84 F35:F50 F52:F53 D84:D85 F84:F85">
    <cfRule type="cellIs" dxfId="1751" priority="42235" stopIfTrue="1" operator="lessThan">
      <formula>$H$3</formula>
    </cfRule>
  </conditionalFormatting>
  <conditionalFormatting sqref="B33:G34">
    <cfRule type="cellIs" dxfId="1750" priority="42276" stopIfTrue="1" operator="equal">
      <formula>$H$3</formula>
    </cfRule>
  </conditionalFormatting>
  <conditionalFormatting sqref="B51:G51 D52:D53 B61:B84 B32:G32 F30:F31">
    <cfRule type="cellIs" dxfId="1749" priority="6927" stopIfTrue="1" operator="equal">
      <formula>$H$3</formula>
    </cfRule>
  </conditionalFormatting>
  <conditionalFormatting sqref="B51:G51">
    <cfRule type="cellIs" dxfId="1748" priority="5336" stopIfTrue="1" operator="lessThan">
      <formula>$H$3</formula>
    </cfRule>
  </conditionalFormatting>
  <conditionalFormatting sqref="B61:G83 F343:F352">
    <cfRule type="cellIs" dxfId="1747" priority="4195" stopIfTrue="1" operator="lessThan">
      <formula>$H$3</formula>
    </cfRule>
    <cfRule type="cellIs" dxfId="1746" priority="4199" stopIfTrue="1" operator="equal">
      <formula>$H$3</formula>
    </cfRule>
  </conditionalFormatting>
  <conditionalFormatting sqref="C6:C22">
    <cfRule type="expression" dxfId="1745" priority="3983" stopIfTrue="1">
      <formula>B6&lt;$H$3</formula>
    </cfRule>
  </conditionalFormatting>
  <conditionalFormatting sqref="C24:C31">
    <cfRule type="expression" dxfId="1744" priority="3475" stopIfTrue="1">
      <formula>B24&lt;$H$3</formula>
    </cfRule>
  </conditionalFormatting>
  <conditionalFormatting sqref="C34">
    <cfRule type="expression" dxfId="1743" priority="5374" stopIfTrue="1">
      <formula>$B34=#REF!</formula>
    </cfRule>
    <cfRule type="expression" dxfId="1742" priority="5375" stopIfTrue="1">
      <formula>B34&lt;#REF!</formula>
    </cfRule>
  </conditionalFormatting>
  <conditionalFormatting sqref="C64:C65 E64:E65 G64:G65">
    <cfRule type="expression" dxfId="1741" priority="392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C473:C474 G473:G474 E474 C476:C477 E480:E482 G480:G482 E436:E439 E452:E453 C490:C494 E490:E494 E485:E486 G485:G486 C479:C486">
    <cfRule type="expression" dxfId="1740" priority="6599" stopIfTrue="1">
      <formula>$B26=$H$3</formula>
    </cfRule>
  </conditionalFormatting>
  <conditionalFormatting sqref="C100:C104">
    <cfRule type="expression" dxfId="1739" priority="3214" stopIfTrue="1">
      <formula>B100&lt;$H$3</formula>
    </cfRule>
  </conditionalFormatting>
  <conditionalFormatting sqref="C113:C123 E123">
    <cfRule type="expression" dxfId="1738" priority="3116" stopIfTrue="1">
      <formula>B113&lt;$H$3</formula>
    </cfRule>
  </conditionalFormatting>
  <conditionalFormatting sqref="C126:C137">
    <cfRule type="expression" dxfId="1737" priority="3209" stopIfTrue="1">
      <formula>B126&lt;$H$3</formula>
    </cfRule>
  </conditionalFormatting>
  <conditionalFormatting sqref="C140:C151">
    <cfRule type="expression" dxfId="1736" priority="3172" stopIfTrue="1">
      <formula>B140&lt;$H$3</formula>
    </cfRule>
  </conditionalFormatting>
  <conditionalFormatting sqref="C154:C155 C157">
    <cfRule type="expression" dxfId="1735" priority="3242" stopIfTrue="1">
      <formula>B154&lt;$H$3</formula>
    </cfRule>
  </conditionalFormatting>
  <conditionalFormatting sqref="C177:C217 G220:G229 C263:C264 E263:E264 G263:G264">
    <cfRule type="expression" dxfId="1734" priority="3022" stopIfTrue="1">
      <formula>B177&lt;$H$3</formula>
    </cfRule>
  </conditionalFormatting>
  <conditionalFormatting sqref="C220:C230">
    <cfRule type="expression" dxfId="1733" priority="2764" stopIfTrue="1">
      <formula>B220&lt;$H$3</formula>
    </cfRule>
  </conditionalFormatting>
  <conditionalFormatting sqref="C352 E352 G352 E381:E384 E386:E387 G405:G406">
    <cfRule type="expression" dxfId="1732" priority="1412" stopIfTrue="1">
      <formula>B352&lt;$H$3</formula>
    </cfRule>
  </conditionalFormatting>
  <conditionalFormatting sqref="C352 E352 G352">
    <cfRule type="expression" dxfId="1731" priority="1418" stopIfTrue="1">
      <formula>$B352=$H$3</formula>
    </cfRule>
  </conditionalFormatting>
  <conditionalFormatting sqref="C355:C360 G355:G360 C362:C363">
    <cfRule type="expression" dxfId="1730" priority="1766" stopIfTrue="1">
      <formula>B355&lt;$H$3</formula>
    </cfRule>
  </conditionalFormatting>
  <conditionalFormatting sqref="C366:C368 G494 E496:E499 C496:C500">
    <cfRule type="expression" dxfId="1729" priority="1068" stopIfTrue="1">
      <formula>B366&lt;$H$3</formula>
    </cfRule>
    <cfRule type="expression" dxfId="1728" priority="1069" stopIfTrue="1">
      <formula>$F366=$H$3</formula>
    </cfRule>
    <cfRule type="expression" dxfId="1727" priority="1070" stopIfTrue="1">
      <formula>$B366=$H$3</formula>
    </cfRule>
  </conditionalFormatting>
  <conditionalFormatting sqref="C372 E436:G439">
    <cfRule type="expression" dxfId="1726" priority="981" stopIfTrue="1">
      <formula>$F372=$H$3</formula>
    </cfRule>
  </conditionalFormatting>
  <conditionalFormatting sqref="C372 G436:G439">
    <cfRule type="expression" dxfId="1725" priority="980" stopIfTrue="1">
      <formula>B372&lt;$H$3</formula>
    </cfRule>
    <cfRule type="expression" dxfId="1724" priority="982" stopIfTrue="1">
      <formula>$B372=$H$3</formula>
    </cfRule>
  </conditionalFormatting>
  <conditionalFormatting sqref="C374 G490:G491 G496:G499">
    <cfRule type="expression" dxfId="1723" priority="443" stopIfTrue="1">
      <formula>$F374=$H$3</formula>
    </cfRule>
    <cfRule type="expression" dxfId="1722" priority="444" stopIfTrue="1">
      <formula>$B374=$H$3</formula>
    </cfRule>
  </conditionalFormatting>
  <conditionalFormatting sqref="C374">
    <cfRule type="expression" dxfId="1721" priority="442" stopIfTrue="1">
      <formula>B374&lt;$H$3</formula>
    </cfRule>
  </conditionalFormatting>
  <conditionalFormatting sqref="C381:C384">
    <cfRule type="expression" dxfId="1720" priority="1608" stopIfTrue="1">
      <formula>B381&lt;$H$3</formula>
    </cfRule>
  </conditionalFormatting>
  <conditionalFormatting sqref="C386:C387">
    <cfRule type="expression" dxfId="1719" priority="1322" stopIfTrue="1">
      <formula>B386&lt;$H$3</formula>
    </cfRule>
  </conditionalFormatting>
  <conditionalFormatting sqref="C397:C399">
    <cfRule type="expression" dxfId="1718" priority="1570" stopIfTrue="1">
      <formula>B397&lt;$H$3</formula>
    </cfRule>
  </conditionalFormatting>
  <conditionalFormatting sqref="C405:C406">
    <cfRule type="expression" dxfId="1717" priority="1315" stopIfTrue="1">
      <formula>B405&lt;$H$3</formula>
    </cfRule>
  </conditionalFormatting>
  <conditionalFormatting sqref="C408">
    <cfRule type="expression" dxfId="1716" priority="930" stopIfTrue="1">
      <formula>B408&lt;$H$3</formula>
    </cfRule>
  </conditionalFormatting>
  <conditionalFormatting sqref="C415 G468">
    <cfRule type="expression" dxfId="1715" priority="749" stopIfTrue="1">
      <formula>$F415=$H$3</formula>
    </cfRule>
    <cfRule type="expression" dxfId="1714" priority="750" stopIfTrue="1">
      <formula>B415&lt;$H$3</formula>
    </cfRule>
  </conditionalFormatting>
  <conditionalFormatting sqref="C423 E423:E424 G420:G421 G423:G424">
    <cfRule type="expression" dxfId="1713" priority="386" stopIfTrue="1">
      <formula>$F420=$H$3</formula>
    </cfRule>
  </conditionalFormatting>
  <conditionalFormatting sqref="C423">
    <cfRule type="expression" dxfId="1712" priority="370" stopIfTrue="1">
      <formula>$B423=$H$3</formula>
    </cfRule>
  </conditionalFormatting>
  <conditionalFormatting sqref="C426:C427 E426:E427 G427 G429:G430 E429:E431">
    <cfRule type="expression" dxfId="1711" priority="175" stopIfTrue="1">
      <formula>B426&lt;$H$3</formula>
    </cfRule>
  </conditionalFormatting>
  <conditionalFormatting sqref="C426:C427">
    <cfRule type="expression" dxfId="1710" priority="47" stopIfTrue="1">
      <formula>$B426=$H$3</formula>
    </cfRule>
  </conditionalFormatting>
  <conditionalFormatting sqref="C429:C431">
    <cfRule type="expression" dxfId="1709" priority="84" stopIfTrue="1">
      <formula>$B429=$H$3</formula>
    </cfRule>
    <cfRule type="expression" dxfId="1708" priority="88" stopIfTrue="1">
      <formula>$F429=$H$3</formula>
    </cfRule>
    <cfRule type="expression" dxfId="1707" priority="89" stopIfTrue="1">
      <formula>B429&lt;$H$3</formula>
    </cfRule>
  </conditionalFormatting>
  <conditionalFormatting sqref="C434">
    <cfRule type="expression" dxfId="1706" priority="627" stopIfTrue="1">
      <formula>B434&lt;$H$3</formula>
    </cfRule>
  </conditionalFormatting>
  <conditionalFormatting sqref="C436:C439">
    <cfRule type="expression" dxfId="1705" priority="572" stopIfTrue="1">
      <formula>B436&lt;$H$3</formula>
    </cfRule>
  </conditionalFormatting>
  <conditionalFormatting sqref="C444">
    <cfRule type="expression" dxfId="1704" priority="462" stopIfTrue="1">
      <formula>B444&lt;$H$3</formula>
    </cfRule>
  </conditionalFormatting>
  <conditionalFormatting sqref="C446">
    <cfRule type="expression" dxfId="1703" priority="193" stopIfTrue="1">
      <formula>B446&lt;$H$3</formula>
    </cfRule>
    <cfRule type="expression" dxfId="1702" priority="194" stopIfTrue="1">
      <formula>$F446=$H$3</formula>
    </cfRule>
    <cfRule type="expression" dxfId="1701" priority="195" stopIfTrue="1">
      <formula>$B446=$H$3</formula>
    </cfRule>
  </conditionalFormatting>
  <conditionalFormatting sqref="C449 E449">
    <cfRule type="expression" dxfId="1700" priority="163" stopIfTrue="1">
      <formula>$B449=$H$3</formula>
    </cfRule>
  </conditionalFormatting>
  <conditionalFormatting sqref="C449:C456">
    <cfRule type="expression" dxfId="1699" priority="112" stopIfTrue="1">
      <formula>B449&lt;$H$3</formula>
    </cfRule>
  </conditionalFormatting>
  <conditionalFormatting sqref="C450 G470">
    <cfRule type="expression" dxfId="1698" priority="110" stopIfTrue="1">
      <formula>$B450=$H$3</formula>
    </cfRule>
    <cfRule type="expression" dxfId="1697" priority="111" stopIfTrue="1">
      <formula>$F450=$H$3</formula>
    </cfRule>
  </conditionalFormatting>
  <conditionalFormatting sqref="C451:C456 E454:E456">
    <cfRule type="expression" dxfId="1696" priority="192" stopIfTrue="1">
      <formula>$B451=$H$3</formula>
    </cfRule>
  </conditionalFormatting>
  <conditionalFormatting sqref="C457">
    <cfRule type="expression" dxfId="1695" priority="37" stopIfTrue="1">
      <formula>$B457=$H$3</formula>
    </cfRule>
    <cfRule type="expression" dxfId="1694" priority="38" stopIfTrue="1">
      <formula>$F457=$H$3</formula>
    </cfRule>
    <cfRule type="expression" dxfId="1693" priority="39" stopIfTrue="1">
      <formula>B457&lt;$H$3</formula>
    </cfRule>
  </conditionalFormatting>
  <conditionalFormatting sqref="C462">
    <cfRule type="expression" dxfId="1692" priority="532" stopIfTrue="1">
      <formula>B462&lt;$H$3</formula>
    </cfRule>
  </conditionalFormatting>
  <conditionalFormatting sqref="C465 E465">
    <cfRule type="expression" dxfId="1691" priority="559" stopIfTrue="1">
      <formula>B465&lt;$H$3</formula>
    </cfRule>
  </conditionalFormatting>
  <conditionalFormatting sqref="C467:C468">
    <cfRule type="expression" dxfId="1690" priority="972" stopIfTrue="1">
      <formula>B467&lt;$H$3</formula>
    </cfRule>
  </conditionalFormatting>
  <conditionalFormatting sqref="C470">
    <cfRule type="expression" dxfId="1689" priority="207" stopIfTrue="1">
      <formula>B470&lt;$H$3</formula>
    </cfRule>
    <cfRule type="expression" dxfId="1688" priority="456" stopIfTrue="1">
      <formula>$F470=$H$3</formula>
    </cfRule>
    <cfRule type="expression" dxfId="1687" priority="457" stopIfTrue="1">
      <formula>B470&lt;$H$3</formula>
    </cfRule>
    <cfRule type="expression" dxfId="1686" priority="458" stopIfTrue="1">
      <formula>$B470=$H$3</formula>
    </cfRule>
  </conditionalFormatting>
  <conditionalFormatting sqref="C470:C471">
    <cfRule type="expression" dxfId="1685" priority="459" stopIfTrue="1">
      <formula>B470&lt;$H$3</formula>
    </cfRule>
  </conditionalFormatting>
  <conditionalFormatting sqref="C479:C485 G465 C473:C474 C476:C477">
    <cfRule type="expression" dxfId="1684" priority="449" stopIfTrue="1">
      <formula>B465&lt;$H$3</formula>
    </cfRule>
  </conditionalFormatting>
  <conditionalFormatting sqref="C481">
    <cfRule type="expression" dxfId="1683" priority="75" stopIfTrue="1">
      <formula>$F481=$H$3</formula>
    </cfRule>
    <cfRule type="expression" dxfId="1682" priority="76" stopIfTrue="1">
      <formula>B481&lt;$H$3</formula>
    </cfRule>
    <cfRule type="expression" dxfId="1681" priority="77" stopIfTrue="1">
      <formula>$B481=$H$3</formula>
    </cfRule>
  </conditionalFormatting>
  <conditionalFormatting sqref="C490:C494">
    <cfRule type="expression" dxfId="1680" priority="517" stopIfTrue="1">
      <formula>B490&lt;$H$3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79" priority="5334" stopIfTrue="1" operator="lessThan">
      <formula>$H$3</formula>
    </cfRule>
  </conditionalFormatting>
  <conditionalFormatting sqref="D4:D5">
    <cfRule type="cellIs" dxfId="1678" priority="4367" stopIfTrue="1" operator="equal">
      <formula>$H$3</formula>
    </cfRule>
  </conditionalFormatting>
  <conditionalFormatting sqref="D6 F362:F370 F372:F374 F379:F387 F389:F391 F393:F402">
    <cfRule type="cellIs" dxfId="1677" priority="4357" stopIfTrue="1" operator="equal">
      <formula>$H$3</formula>
    </cfRule>
  </conditionalFormatting>
  <conditionalFormatting sqref="D6 F393:F402 F379:F387 F362:F370 F372:F374 F389:F391">
    <cfRule type="cellIs" dxfId="1676" priority="4355" stopIfTrue="1" operator="lessThan">
      <formula>$H$3</formula>
    </cfRule>
  </conditionalFormatting>
  <conditionalFormatting sqref="D6:D21">
    <cfRule type="cellIs" dxfId="1675" priority="4353" stopIfTrue="1" operator="equal">
      <formula>$H$3</formula>
    </cfRule>
  </conditionalFormatting>
  <conditionalFormatting sqref="D7:D21">
    <cfRule type="cellIs" dxfId="1674" priority="4321" stopIfTrue="1" operator="lessThan">
      <formula>$H$3</formula>
    </cfRule>
  </conditionalFormatting>
  <conditionalFormatting sqref="D11:D19">
    <cfRule type="cellIs" dxfId="1673" priority="4258" stopIfTrue="1" operator="lessThan">
      <formula>$H$3</formula>
    </cfRule>
    <cfRule type="cellIs" dxfId="1672" priority="4320" stopIfTrue="1" operator="equal">
      <formula>$H$3</formula>
    </cfRule>
  </conditionalFormatting>
  <conditionalFormatting sqref="D21">
    <cfRule type="cellIs" dxfId="1671" priority="4094" stopIfTrue="1" operator="equal">
      <formula>$H$3</formula>
    </cfRule>
  </conditionalFormatting>
  <conditionalFormatting sqref="D21:D22">
    <cfRule type="cellIs" dxfId="1670" priority="7319" stopIfTrue="1" operator="lessThan">
      <formula>$H$3</formula>
    </cfRule>
  </conditionalFormatting>
  <conditionalFormatting sqref="D22 D24:D25">
    <cfRule type="cellIs" dxfId="1669" priority="7320" stopIfTrue="1" operator="equal">
      <formula>$H$3</formula>
    </cfRule>
  </conditionalFormatting>
  <conditionalFormatting sqref="D26:D29">
    <cfRule type="cellIs" dxfId="1668" priority="3479" stopIfTrue="1" operator="equal">
      <formula>$H$3</formula>
    </cfRule>
  </conditionalFormatting>
  <conditionalFormatting sqref="D30:D31">
    <cfRule type="cellIs" dxfId="1667" priority="3706" stopIfTrue="1" operator="lessThan">
      <formula>$H$3</formula>
    </cfRule>
    <cfRule type="cellIs" dxfId="1666" priority="3714" stopIfTrue="1" operator="equal">
      <formula>$H$3</formula>
    </cfRule>
  </conditionalFormatting>
  <conditionalFormatting sqref="D30:D32">
    <cfRule type="cellIs" dxfId="1665" priority="3500" stopIfTrue="1" operator="equal">
      <formula>$H$3</formula>
    </cfRule>
  </conditionalFormatting>
  <conditionalFormatting sqref="D33">
    <cfRule type="cellIs" dxfId="1664" priority="5372" stopIfTrue="1" operator="equal">
      <formula>$H$3</formula>
    </cfRule>
  </conditionalFormatting>
  <conditionalFormatting sqref="D34 F34">
    <cfRule type="cellIs" dxfId="1663" priority="5370" stopIfTrue="1" operator="equal">
      <formula>#REF!</formula>
    </cfRule>
    <cfRule type="cellIs" dxfId="1662" priority="5371" stopIfTrue="1" operator="lessThan">
      <formula>#REF!</formula>
    </cfRule>
  </conditionalFormatting>
  <conditionalFormatting sqref="D35:D50">
    <cfRule type="cellIs" dxfId="1661" priority="3730" stopIfTrue="1" operator="equal">
      <formula>$H$3</formula>
    </cfRule>
  </conditionalFormatting>
  <conditionalFormatting sqref="D35:D51">
    <cfRule type="cellIs" dxfId="1660" priority="4765" stopIfTrue="1" operator="lessThan">
      <formula>$H$3</formula>
    </cfRule>
  </conditionalFormatting>
  <conditionalFormatting sqref="D53">
    <cfRule type="cellIs" dxfId="1659" priority="4271" stopIfTrue="1" operator="lessThan">
      <formula>$H$3</formula>
    </cfRule>
  </conditionalFormatting>
  <conditionalFormatting sqref="D54:D60">
    <cfRule type="cellIs" dxfId="1658" priority="3724" stopIfTrue="1" operator="lessThan">
      <formula>$H$3</formula>
    </cfRule>
  </conditionalFormatting>
  <conditionalFormatting sqref="D61:D84">
    <cfRule type="cellIs" dxfId="1657" priority="4532" stopIfTrue="1" operator="equal">
      <formula>$H$3</formula>
    </cfRule>
  </conditionalFormatting>
  <conditionalFormatting sqref="D62:D63">
    <cfRule type="cellIs" dxfId="1656" priority="4170" stopIfTrue="1" operator="equal">
      <formula>$H$3</formula>
    </cfRule>
    <cfRule type="cellIs" dxfId="1655" priority="4171" stopIfTrue="1" operator="lessThan">
      <formula>$H$3</formula>
    </cfRule>
  </conditionalFormatting>
  <conditionalFormatting sqref="D64:D65 F64:F65">
    <cfRule type="cellIs" dxfId="1654" priority="3928" stopIfTrue="1" operator="lessThan">
      <formula>$H$3</formula>
    </cfRule>
  </conditionalFormatting>
  <conditionalFormatting sqref="D64:D65">
    <cfRule type="cellIs" dxfId="1653" priority="3927" stopIfTrue="1" operator="equal">
      <formula>$H$3</formula>
    </cfRule>
  </conditionalFormatting>
  <conditionalFormatting sqref="D67:D71 B67:B73">
    <cfRule type="cellIs" dxfId="1652" priority="3811" stopIfTrue="1" operator="equal">
      <formula>$H$3</formula>
    </cfRule>
    <cfRule type="cellIs" dxfId="1651" priority="3812" stopIfTrue="1" operator="lessThan">
      <formula>$H$3</formula>
    </cfRule>
  </conditionalFormatting>
  <conditionalFormatting sqref="D72">
    <cfRule type="cellIs" dxfId="1650" priority="3844" stopIfTrue="1" operator="lessThan">
      <formula>$H$3</formula>
    </cfRule>
    <cfRule type="cellIs" dxfId="1649" priority="3845" stopIfTrue="1" operator="equal">
      <formula>$H$3</formula>
    </cfRule>
  </conditionalFormatting>
  <conditionalFormatting sqref="D72:D74">
    <cfRule type="cellIs" dxfId="1648" priority="3826" stopIfTrue="1" operator="equal">
      <formula>$H$3</formula>
    </cfRule>
  </conditionalFormatting>
  <conditionalFormatting sqref="D73:D74">
    <cfRule type="cellIs" dxfId="1647" priority="3821" stopIfTrue="1" operator="equal">
      <formula>$H$3</formula>
    </cfRule>
    <cfRule type="cellIs" dxfId="1646" priority="3825" stopIfTrue="1" operator="lessThan">
      <formula>$H$3</formula>
    </cfRule>
  </conditionalFormatting>
  <conditionalFormatting sqref="D75:D77">
    <cfRule type="cellIs" dxfId="1645" priority="4086" stopIfTrue="1" operator="equal">
      <formula>$H$3</formula>
    </cfRule>
    <cfRule type="cellIs" dxfId="1644" priority="4087" stopIfTrue="1" operator="lessThan">
      <formula>$H$3</formula>
    </cfRule>
  </conditionalFormatting>
  <conditionalFormatting sqref="D78:D83 F78:F83">
    <cfRule type="cellIs" dxfId="1643" priority="3836" stopIfTrue="1" operator="lessThan">
      <formula>$H$3</formula>
    </cfRule>
  </conditionalFormatting>
  <conditionalFormatting sqref="D78:D85">
    <cfRule type="cellIs" dxfId="1642" priority="4026" stopIfTrue="1" operator="equal">
      <formula>$H$3</formula>
    </cfRule>
  </conditionalFormatting>
  <conditionalFormatting sqref="D79 F79">
    <cfRule type="cellIs" dxfId="1641" priority="3833" stopIfTrue="1" operator="equal">
      <formula>$H$3</formula>
    </cfRule>
  </conditionalFormatting>
  <conditionalFormatting sqref="D84:D85">
    <cfRule type="cellIs" dxfId="1640" priority="4030" stopIfTrue="1" operator="lessThan">
      <formula>$H$3</formula>
    </cfRule>
  </conditionalFormatting>
  <conditionalFormatting sqref="D85:D105">
    <cfRule type="cellIs" dxfId="1639" priority="3893" stopIfTrue="1" operator="equal">
      <formula>$H$3</formula>
    </cfRule>
  </conditionalFormatting>
  <conditionalFormatting sqref="D86:D88">
    <cfRule type="cellIs" dxfId="1638" priority="3882" stopIfTrue="1" operator="equal">
      <formula>$H$3</formula>
    </cfRule>
    <cfRule type="cellIs" dxfId="1637" priority="3883" stopIfTrue="1" operator="lessThan">
      <formula>$H$3</formula>
    </cfRule>
  </conditionalFormatting>
  <conditionalFormatting sqref="D89:D105 D107 D110">
    <cfRule type="cellIs" dxfId="1636" priority="4001" stopIfTrue="1" operator="equal">
      <formula>$H$3</formula>
    </cfRule>
    <cfRule type="cellIs" dxfId="1635" priority="4002" stopIfTrue="1" operator="lessThan">
      <formula>$H$3</formula>
    </cfRule>
  </conditionalFormatting>
  <conditionalFormatting sqref="D107 D110:D111 F110:F111">
    <cfRule type="cellIs" dxfId="1634" priority="3158" stopIfTrue="1" operator="lessThan">
      <formula>$H$3</formula>
    </cfRule>
  </conditionalFormatting>
  <conditionalFormatting sqref="D110:D111 D107">
    <cfRule type="cellIs" dxfId="1633" priority="3155" stopIfTrue="1" operator="equal">
      <formula>$H$3</formula>
    </cfRule>
  </conditionalFormatting>
  <conditionalFormatting sqref="D113:D122 B120:B122">
    <cfRule type="cellIs" dxfId="1632" priority="3034" stopIfTrue="1" operator="equal">
      <formula>$H$3</formula>
    </cfRule>
    <cfRule type="cellIs" dxfId="1631" priority="3035" stopIfTrue="1" operator="lessThan">
      <formula>$H$3</formula>
    </cfRule>
  </conditionalFormatting>
  <conditionalFormatting sqref="D113:D125">
    <cfRule type="cellIs" dxfId="1630" priority="3610" stopIfTrue="1" operator="equal">
      <formula>$H$3</formula>
    </cfRule>
    <cfRule type="cellIs" dxfId="1629" priority="3611" stopIfTrue="1" operator="lessThan">
      <formula>$H$3</formula>
    </cfRule>
  </conditionalFormatting>
  <conditionalFormatting sqref="D126:D128">
    <cfRule type="cellIs" dxfId="1628" priority="3582" stopIfTrue="1" operator="equal">
      <formula>$H$3</formula>
    </cfRule>
    <cfRule type="cellIs" dxfId="1627" priority="3583" stopIfTrue="1" operator="lessThan">
      <formula>$H$3</formula>
    </cfRule>
  </conditionalFormatting>
  <conditionalFormatting sqref="D126:D151">
    <cfRule type="cellIs" dxfId="1626" priority="3584" stopIfTrue="1" operator="equal">
      <formula>$H$3</formula>
    </cfRule>
  </conditionalFormatting>
  <conditionalFormatting sqref="D129">
    <cfRule type="cellIs" dxfId="1625" priority="3598" stopIfTrue="1" operator="lessThan">
      <formula>$H$3</formula>
    </cfRule>
  </conditionalFormatting>
  <conditionalFormatting sqref="D138:D139">
    <cfRule type="cellIs" dxfId="1624" priority="3572" stopIfTrue="1" operator="equal">
      <formula>$H$3</formula>
    </cfRule>
    <cfRule type="cellIs" dxfId="1623" priority="3573" stopIfTrue="1" operator="lessThan">
      <formula>$H$3</formula>
    </cfRule>
  </conditionalFormatting>
  <conditionalFormatting sqref="D140:D141">
    <cfRule type="cellIs" dxfId="1622" priority="3354" stopIfTrue="1" operator="equal">
      <formula>$H$3</formula>
    </cfRule>
    <cfRule type="cellIs" dxfId="1621" priority="3356" stopIfTrue="1" operator="lessThan">
      <formula>$H$3</formula>
    </cfRule>
  </conditionalFormatting>
  <conditionalFormatting sqref="D142:D143">
    <cfRule type="cellIs" dxfId="1620" priority="3506" stopIfTrue="1" operator="lessThan">
      <formula>$H$3</formula>
    </cfRule>
    <cfRule type="cellIs" dxfId="1619" priority="3507" stopIfTrue="1" operator="equal">
      <formula>$H$3</formula>
    </cfRule>
  </conditionalFormatting>
  <conditionalFormatting sqref="D143:D147">
    <cfRule type="cellIs" dxfId="1618" priority="3505" stopIfTrue="1" operator="equal">
      <formula>$H$3</formula>
    </cfRule>
  </conditionalFormatting>
  <conditionalFormatting sqref="D144:D151">
    <cfRule type="cellIs" dxfId="1617" priority="3174" stopIfTrue="1" operator="equal">
      <formula>$H$3</formula>
    </cfRule>
    <cfRule type="cellIs" dxfId="1616" priority="3504" stopIfTrue="1" operator="lessThan">
      <formula>$H$3</formula>
    </cfRule>
  </conditionalFormatting>
  <conditionalFormatting sqref="D150">
    <cfRule type="cellIs" dxfId="1615" priority="3160" stopIfTrue="1" operator="equal">
      <formula>$H$3</formula>
    </cfRule>
    <cfRule type="cellIs" dxfId="1614" priority="3161" stopIfTrue="1" operator="lessThan">
      <formula>$H$3</formula>
    </cfRule>
  </conditionalFormatting>
  <conditionalFormatting sqref="D154:D155 D157">
    <cfRule type="cellIs" dxfId="1613" priority="3140" stopIfTrue="1" operator="lessThan">
      <formula>$H$3</formula>
    </cfRule>
    <cfRule type="cellIs" dxfId="1612" priority="3266" stopIfTrue="1" operator="equal">
      <formula>$H$3</formula>
    </cfRule>
  </conditionalFormatting>
  <conditionalFormatting sqref="D159:D160">
    <cfRule type="cellIs" dxfId="1611" priority="3139" stopIfTrue="1" operator="equal">
      <formula>$H$3</formula>
    </cfRule>
  </conditionalFormatting>
  <conditionalFormatting sqref="D175:D192">
    <cfRule type="cellIs" dxfId="1610" priority="2994" stopIfTrue="1" operator="equal">
      <formula>$H$3</formula>
    </cfRule>
  </conditionalFormatting>
  <conditionalFormatting sqref="D177:D217">
    <cfRule type="cellIs" dxfId="1609" priority="2819" stopIfTrue="1" operator="lessThan">
      <formula>$H$3</formula>
    </cfRule>
  </conditionalFormatting>
  <conditionalFormatting sqref="D220:D225">
    <cfRule type="cellIs" dxfId="1608" priority="2765" stopIfTrue="1" operator="equal">
      <formula>$H$3</formula>
    </cfRule>
    <cfRule type="cellIs" dxfId="1607" priority="2766" stopIfTrue="1" operator="lessThan">
      <formula>$H$3</formula>
    </cfRule>
  </conditionalFormatting>
  <conditionalFormatting sqref="D226:D232">
    <cfRule type="cellIs" dxfId="1606" priority="2924" stopIfTrue="1" operator="equal">
      <formula>$H$3</formula>
    </cfRule>
    <cfRule type="cellIs" dxfId="1605" priority="2925" stopIfTrue="1" operator="lessThan">
      <formula>$H$3</formula>
    </cfRule>
  </conditionalFormatting>
  <conditionalFormatting sqref="D261:D264">
    <cfRule type="cellIs" dxfId="1604" priority="2868" stopIfTrue="1" operator="equal">
      <formula>$H$3</formula>
    </cfRule>
  </conditionalFormatting>
  <conditionalFormatting sqref="D263">
    <cfRule type="cellIs" dxfId="1603" priority="2853" stopIfTrue="1" operator="lessThan">
      <formula>$H$3</formula>
    </cfRule>
    <cfRule type="cellIs" dxfId="1602" priority="2854" stopIfTrue="1" operator="equal">
      <formula>$H$3</formula>
    </cfRule>
  </conditionalFormatting>
  <conditionalFormatting sqref="D263:D264">
    <cfRule type="cellIs" dxfId="1601" priority="2855" stopIfTrue="1" operator="lessThan">
      <formula>$H$3</formula>
    </cfRule>
    <cfRule type="cellIs" dxfId="1600" priority="2856" stopIfTrue="1" operator="equal">
      <formula>$H$3</formula>
    </cfRule>
  </conditionalFormatting>
  <conditionalFormatting sqref="D266:D272">
    <cfRule type="cellIs" dxfId="1599" priority="2995" stopIfTrue="1" operator="lessThan">
      <formula>$H$3</formula>
    </cfRule>
  </conditionalFormatting>
  <conditionalFormatting sqref="D266:D299">
    <cfRule type="cellIs" dxfId="1598" priority="2636" stopIfTrue="1" operator="lessThan">
      <formula>$H$3</formula>
    </cfRule>
  </conditionalFormatting>
  <conditionalFormatting sqref="D273:D299">
    <cfRule type="cellIs" dxfId="1597" priority="2631" stopIfTrue="1" operator="equal">
      <formula>$H$3</formula>
    </cfRule>
  </conditionalFormatting>
  <conditionalFormatting sqref="D273:D301">
    <cfRule type="cellIs" dxfId="1596" priority="1741" stopIfTrue="1" operator="lessThan">
      <formula>$H$3</formula>
    </cfRule>
  </conditionalFormatting>
  <conditionalFormatting sqref="D300:D301">
    <cfRule type="cellIs" dxfId="1595" priority="1737" stopIfTrue="1" operator="lessThan">
      <formula>$H$3</formula>
    </cfRule>
    <cfRule type="cellIs" dxfId="1594" priority="1740" stopIfTrue="1" operator="equal">
      <formula>$H$3</formula>
    </cfRule>
  </conditionalFormatting>
  <conditionalFormatting sqref="D300:D304">
    <cfRule type="cellIs" dxfId="1593" priority="1727" stopIfTrue="1" operator="equal">
      <formula>$H$3</formula>
    </cfRule>
  </conditionalFormatting>
  <conditionalFormatting sqref="D305:D306">
    <cfRule type="cellIs" dxfId="1592" priority="2692" stopIfTrue="1" operator="equal">
      <formula>$H$3</formula>
    </cfRule>
    <cfRule type="cellIs" dxfId="1591" priority="2798" stopIfTrue="1" operator="lessThan">
      <formula>$H$3</formula>
    </cfRule>
  </conditionalFormatting>
  <conditionalFormatting sqref="D306:D310">
    <cfRule type="cellIs" dxfId="1590" priority="2671" stopIfTrue="1" operator="equal">
      <formula>$H$3</formula>
    </cfRule>
  </conditionalFormatting>
  <conditionalFormatting sqref="D306:D312">
    <cfRule type="cellIs" dxfId="1589" priority="2675" stopIfTrue="1" operator="lessThan">
      <formula>$H$3</formula>
    </cfRule>
  </conditionalFormatting>
  <conditionalFormatting sqref="D311:D312">
    <cfRule type="cellIs" dxfId="1588" priority="2773" stopIfTrue="1" operator="equal">
      <formula>$H$3</formula>
    </cfRule>
    <cfRule type="cellIs" dxfId="1587" priority="2774" stopIfTrue="1" operator="lessThan">
      <formula>$H$3</formula>
    </cfRule>
  </conditionalFormatting>
  <conditionalFormatting sqref="D313:D330">
    <cfRule type="cellIs" dxfId="1586" priority="1994" stopIfTrue="1" operator="equal">
      <formula>$H$3</formula>
    </cfRule>
    <cfRule type="cellIs" dxfId="1585" priority="1999" stopIfTrue="1" operator="lessThan">
      <formula>$H$3</formula>
    </cfRule>
  </conditionalFormatting>
  <conditionalFormatting sqref="D331:D352">
    <cfRule type="cellIs" dxfId="1584" priority="2429" stopIfTrue="1" operator="equal">
      <formula>$H$3</formula>
    </cfRule>
    <cfRule type="cellIs" dxfId="1583" priority="2430" stopIfTrue="1" operator="lessThan">
      <formula>$H$3</formula>
    </cfRule>
  </conditionalFormatting>
  <conditionalFormatting sqref="D346:D352">
    <cfRule type="cellIs" dxfId="1582" priority="1711" stopIfTrue="1" operator="lessThan">
      <formula>$H$3</formula>
    </cfRule>
  </conditionalFormatting>
  <conditionalFormatting sqref="D348:D352">
    <cfRule type="cellIs" dxfId="1581" priority="1707" stopIfTrue="1" operator="equal">
      <formula>$H$3</formula>
    </cfRule>
  </conditionalFormatting>
  <conditionalFormatting sqref="D353:D354">
    <cfRule type="cellIs" dxfId="1580" priority="1973" stopIfTrue="1" operator="equal">
      <formula>$H$3</formula>
    </cfRule>
  </conditionalFormatting>
  <conditionalFormatting sqref="D355:D357">
    <cfRule type="cellIs" dxfId="1579" priority="1755" stopIfTrue="1" operator="equal">
      <formula>$H$3</formula>
    </cfRule>
    <cfRule type="cellIs" dxfId="1578" priority="1763" stopIfTrue="1" operator="lessThan">
      <formula>$H$3</formula>
    </cfRule>
  </conditionalFormatting>
  <conditionalFormatting sqref="D355:D360">
    <cfRule type="cellIs" dxfId="1577" priority="1750" stopIfTrue="1" operator="lessThan">
      <formula>$H$3</formula>
    </cfRule>
  </conditionalFormatting>
  <conditionalFormatting sqref="D358:D360">
    <cfRule type="cellIs" dxfId="1576" priority="1749" stopIfTrue="1" operator="equal">
      <formula>$H$3</formula>
    </cfRule>
  </conditionalFormatting>
  <conditionalFormatting sqref="D381:D387">
    <cfRule type="cellIs" dxfId="1575" priority="2195" stopIfTrue="1" operator="lessThan">
      <formula>$H$3</formula>
    </cfRule>
  </conditionalFormatting>
  <conditionalFormatting sqref="D393:D396 D389:D391">
    <cfRule type="cellIs" dxfId="1574" priority="1695" stopIfTrue="1" operator="lessThan">
      <formula>$H$3</formula>
    </cfRule>
  </conditionalFormatting>
  <conditionalFormatting sqref="D395:D396">
    <cfRule type="cellIs" dxfId="1573" priority="1694" stopIfTrue="1" operator="equal">
      <formula>$H$3</formula>
    </cfRule>
  </conditionalFormatting>
  <conditionalFormatting sqref="D403:D404">
    <cfRule type="cellIs" dxfId="1572" priority="1451" stopIfTrue="1" operator="equal">
      <formula>$H$3</formula>
    </cfRule>
    <cfRule type="cellIs" dxfId="1571" priority="1452" stopIfTrue="1" operator="lessThan">
      <formula>$H$3</formula>
    </cfRule>
  </conditionalFormatting>
  <conditionalFormatting sqref="D405">
    <cfRule type="cellIs" dxfId="1570" priority="1316" stopIfTrue="1" operator="lessThan">
      <formula>$H$3</formula>
    </cfRule>
  </conditionalFormatting>
  <conditionalFormatting sqref="D405:D410">
    <cfRule type="cellIs" dxfId="1569" priority="1317" stopIfTrue="1" operator="equal">
      <formula>$H$3</formula>
    </cfRule>
    <cfRule type="cellIs" dxfId="1568" priority="1319" stopIfTrue="1" operator="lessThan">
      <formula>$H$3</formula>
    </cfRule>
  </conditionalFormatting>
  <conditionalFormatting sqref="D411:D412 B26:B31">
    <cfRule type="cellIs" dxfId="1567" priority="3477" stopIfTrue="1" operator="equal">
      <formula>$H$3</formula>
    </cfRule>
  </conditionalFormatting>
  <conditionalFormatting sqref="D413">
    <cfRule type="cellIs" dxfId="1566" priority="730" stopIfTrue="1" operator="equal">
      <formula>$H$3</formula>
    </cfRule>
    <cfRule type="cellIs" dxfId="1565" priority="731" stopIfTrue="1" operator="lessThan">
      <formula>$H$3</formula>
    </cfRule>
  </conditionalFormatting>
  <conditionalFormatting sqref="D413:D416">
    <cfRule type="cellIs" dxfId="1564" priority="732" stopIfTrue="1" operator="equal">
      <formula>$H$3</formula>
    </cfRule>
    <cfRule type="cellIs" dxfId="1563" priority="733" stopIfTrue="1" operator="lessThan">
      <formula>$H$3</formula>
    </cfRule>
  </conditionalFormatting>
  <conditionalFormatting sqref="D414:D418">
    <cfRule type="cellIs" dxfId="1562" priority="740" stopIfTrue="1" operator="equal">
      <formula>$H$3</formula>
    </cfRule>
    <cfRule type="cellIs" dxfId="1561" priority="741" stopIfTrue="1" operator="lessThan">
      <formula>$H$3</formula>
    </cfRule>
  </conditionalFormatting>
  <conditionalFormatting sqref="D417:D418">
    <cfRule type="cellIs" dxfId="1560" priority="888" stopIfTrue="1" operator="equal">
      <formula>$H$3</formula>
    </cfRule>
    <cfRule type="cellIs" dxfId="1559" priority="889" stopIfTrue="1" operator="lessThan">
      <formula>$H$3</formula>
    </cfRule>
  </conditionalFormatting>
  <conditionalFormatting sqref="D420:D422">
    <cfRule type="cellIs" dxfId="1558" priority="374" stopIfTrue="1" operator="equal">
      <formula>$H$3</formula>
    </cfRule>
  </conditionalFormatting>
  <conditionalFormatting sqref="D420:D424">
    <cfRule type="cellIs" dxfId="1557" priority="375" stopIfTrue="1" operator="lessThan">
      <formula>$H$3</formula>
    </cfRule>
    <cfRule type="cellIs" dxfId="1556" priority="381" stopIfTrue="1" operator="equal">
      <formula>$H$3</formula>
    </cfRule>
  </conditionalFormatting>
  <conditionalFormatting sqref="D423">
    <cfRule type="cellIs" dxfId="1555" priority="379" stopIfTrue="1" operator="equal">
      <formula>$H$3</formula>
    </cfRule>
    <cfRule type="cellIs" dxfId="1554" priority="380" stopIfTrue="1" operator="lessThan">
      <formula>$H$3</formula>
    </cfRule>
  </conditionalFormatting>
  <conditionalFormatting sqref="D424">
    <cfRule type="cellIs" dxfId="1553" priority="321" stopIfTrue="1" operator="equal">
      <formula>$H$3</formula>
    </cfRule>
  </conditionalFormatting>
  <conditionalFormatting sqref="D426 D429:D430">
    <cfRule type="cellIs" dxfId="1552" priority="319" stopIfTrue="1" operator="lessThan">
      <formula>$H$3</formula>
    </cfRule>
  </conditionalFormatting>
  <conditionalFormatting sqref="D426:D427">
    <cfRule type="cellIs" dxfId="1551" priority="171" stopIfTrue="1" operator="equal">
      <formula>$H$3</formula>
    </cfRule>
  </conditionalFormatting>
  <conditionalFormatting sqref="D427">
    <cfRule type="cellIs" dxfId="1550" priority="168" stopIfTrue="1" operator="equal">
      <formula>$H$3</formula>
    </cfRule>
    <cfRule type="cellIs" dxfId="1549" priority="169" stopIfTrue="1" operator="lessThan">
      <formula>$H$3</formula>
    </cfRule>
  </conditionalFormatting>
  <conditionalFormatting sqref="D429:D432">
    <cfRule type="cellIs" dxfId="1548" priority="86" stopIfTrue="1" operator="equal">
      <formula>$H$3</formula>
    </cfRule>
  </conditionalFormatting>
  <conditionalFormatting sqref="D431">
    <cfRule type="cellIs" dxfId="1547" priority="82" stopIfTrue="1" operator="equal">
      <formula>$H$3</formula>
    </cfRule>
    <cfRule type="cellIs" dxfId="1546" priority="85" stopIfTrue="1" operator="lessThan">
      <formula>$H$3</formula>
    </cfRule>
  </conditionalFormatting>
  <conditionalFormatting sqref="D432:D433">
    <cfRule type="cellIs" dxfId="1545" priority="867" stopIfTrue="1" operator="lessThan">
      <formula>$H$3</formula>
    </cfRule>
  </conditionalFormatting>
  <conditionalFormatting sqref="D433">
    <cfRule type="cellIs" dxfId="1544" priority="866" stopIfTrue="1" operator="equal">
      <formula>$H$3</formula>
    </cfRule>
  </conditionalFormatting>
  <conditionalFormatting sqref="D434">
    <cfRule type="cellIs" dxfId="1543" priority="619" stopIfTrue="1" operator="equal">
      <formula>$H$3</formula>
    </cfRule>
    <cfRule type="cellIs" dxfId="1542" priority="620" stopIfTrue="1" operator="lessThan">
      <formula>$H$3</formula>
    </cfRule>
  </conditionalFormatting>
  <conditionalFormatting sqref="D436:D439">
    <cfRule type="cellIs" dxfId="1541" priority="625" stopIfTrue="1" operator="equal">
      <formula>$H$3</formula>
    </cfRule>
    <cfRule type="cellIs" dxfId="1540" priority="626" stopIfTrue="1" operator="lessThan">
      <formula>$H$3</formula>
    </cfRule>
  </conditionalFormatting>
  <conditionalFormatting sqref="D441">
    <cfRule type="cellIs" dxfId="1539" priority="287" stopIfTrue="1" operator="equal">
      <formula>$H$3</formula>
    </cfRule>
    <cfRule type="cellIs" dxfId="1538" priority="288" stopIfTrue="1" operator="lessThan">
      <formula>$H$3</formula>
    </cfRule>
  </conditionalFormatting>
  <conditionalFormatting sqref="D444">
    <cfRule type="cellIs" dxfId="1537" priority="464" stopIfTrue="1" operator="equal">
      <formula>$H$3</formula>
    </cfRule>
    <cfRule type="cellIs" dxfId="1536" priority="465" stopIfTrue="1" operator="lessThan">
      <formula>$H$3</formula>
    </cfRule>
  </conditionalFormatting>
  <conditionalFormatting sqref="D446">
    <cfRule type="cellIs" dxfId="1535" priority="141" stopIfTrue="1" operator="lessThan">
      <formula>$H$3</formula>
    </cfRule>
    <cfRule type="cellIs" dxfId="1534" priority="142" stopIfTrue="1" operator="equal">
      <formula>$H$3</formula>
    </cfRule>
  </conditionalFormatting>
  <conditionalFormatting sqref="D449:D451">
    <cfRule type="cellIs" dxfId="1533" priority="116" stopIfTrue="1" operator="lessThan">
      <formula>$H$3</formula>
    </cfRule>
  </conditionalFormatting>
  <conditionalFormatting sqref="D449:D455">
    <cfRule type="cellIs" dxfId="1532" priority="92" stopIfTrue="1" operator="equal">
      <formula>$H$3</formula>
    </cfRule>
  </conditionalFormatting>
  <conditionalFormatting sqref="D452:D453">
    <cfRule type="cellIs" dxfId="1531" priority="91" stopIfTrue="1" operator="lessThan">
      <formula>$H$3</formula>
    </cfRule>
  </conditionalFormatting>
  <conditionalFormatting sqref="D454:D455">
    <cfRule type="cellIs" dxfId="1530" priority="188" stopIfTrue="1" operator="lessThan">
      <formula>$H$3</formula>
    </cfRule>
  </conditionalFormatting>
  <conditionalFormatting sqref="D456">
    <cfRule type="cellIs" dxfId="1529" priority="60" stopIfTrue="1" operator="equal">
      <formula>$H$3</formula>
    </cfRule>
    <cfRule type="expression" dxfId="1528" priority="61" stopIfTrue="1">
      <formula>$F456=$H$3</formula>
    </cfRule>
  </conditionalFormatting>
  <conditionalFormatting sqref="D456:D457">
    <cfRule type="cellIs" dxfId="1527" priority="43" stopIfTrue="1" operator="lessThan">
      <formula>$H$3</formula>
    </cfRule>
  </conditionalFormatting>
  <conditionalFormatting sqref="D457">
    <cfRule type="cellIs" dxfId="1526" priority="42" stopIfTrue="1" operator="equal">
      <formula>$H$3</formula>
    </cfRule>
  </conditionalFormatting>
  <conditionalFormatting sqref="D460">
    <cfRule type="cellIs" dxfId="1525" priority="1337" stopIfTrue="1" operator="equal">
      <formula>$H$3</formula>
    </cfRule>
    <cfRule type="cellIs" dxfId="1524" priority="1339" stopIfTrue="1" operator="lessThan">
      <formula>$H$3</formula>
    </cfRule>
  </conditionalFormatting>
  <conditionalFormatting sqref="D461">
    <cfRule type="cellIs" dxfId="1523" priority="1354" stopIfTrue="1" operator="equal">
      <formula>$H$3</formula>
    </cfRule>
    <cfRule type="cellIs" dxfId="1522" priority="1355" stopIfTrue="1" operator="lessThan">
      <formula>$H$3</formula>
    </cfRule>
  </conditionalFormatting>
  <conditionalFormatting sqref="D465">
    <cfRule type="cellIs" dxfId="1521" priority="410" stopIfTrue="1" operator="equal">
      <formula>$H$3</formula>
    </cfRule>
    <cfRule type="cellIs" dxfId="1520" priority="413" stopIfTrue="1" operator="lessThan">
      <formula>$H$3</formula>
    </cfRule>
  </conditionalFormatting>
  <conditionalFormatting sqref="D467">
    <cfRule type="cellIs" dxfId="1519" priority="351" stopIfTrue="1" operator="equal">
      <formula>$H$3</formula>
    </cfRule>
    <cfRule type="cellIs" dxfId="1518" priority="352" stopIfTrue="1" operator="lessThan">
      <formula>$H$3</formula>
    </cfRule>
  </conditionalFormatting>
  <conditionalFormatting sqref="D467:D468">
    <cfRule type="cellIs" dxfId="1517" priority="265" stopIfTrue="1" operator="equal">
      <formula>$H$3</formula>
    </cfRule>
    <cfRule type="cellIs" dxfId="1516" priority="266" stopIfTrue="1" operator="lessThan">
      <formula>$H$3</formula>
    </cfRule>
  </conditionalFormatting>
  <conditionalFormatting sqref="D470">
    <cfRule type="cellIs" dxfId="1515" priority="231" stopIfTrue="1" operator="lessThan">
      <formula>$H$3</formula>
    </cfRule>
  </conditionalFormatting>
  <conditionalFormatting sqref="D470:D471">
    <cfRule type="cellIs" dxfId="1514" priority="146" stopIfTrue="1" operator="equal">
      <formula>$H$3</formula>
    </cfRule>
  </conditionalFormatting>
  <conditionalFormatting sqref="D471">
    <cfRule type="cellIs" dxfId="1513" priority="145" stopIfTrue="1" operator="lessThan">
      <formula>$H$3</formula>
    </cfRule>
  </conditionalFormatting>
  <conditionalFormatting sqref="D473:D474">
    <cfRule type="cellIs" dxfId="1512" priority="102" stopIfTrue="1" operator="equal">
      <formula>$H$3</formula>
    </cfRule>
    <cfRule type="cellIs" dxfId="1511" priority="103" stopIfTrue="1" operator="lessThan">
      <formula>$H$3</formula>
    </cfRule>
  </conditionalFormatting>
  <conditionalFormatting sqref="D486">
    <cfRule type="cellIs" dxfId="1510" priority="1231" stopIfTrue="1" operator="equal">
      <formula>$H$3</formula>
    </cfRule>
    <cfRule type="cellIs" dxfId="1509" priority="1233" stopIfTrue="1" operator="lessThan">
      <formula>$H$3</formula>
    </cfRule>
  </conditionalFormatting>
  <conditionalFormatting sqref="D487">
    <cfRule type="cellIs" dxfId="1508" priority="1271" stopIfTrue="1" operator="equal">
      <formula>$H$3</formula>
    </cfRule>
    <cfRule type="cellIs" dxfId="1507" priority="1272" stopIfTrue="1" operator="lessThan">
      <formula>$H$3</formula>
    </cfRule>
  </conditionalFormatting>
  <conditionalFormatting sqref="D490:D493">
    <cfRule type="cellIs" dxfId="1506" priority="598" stopIfTrue="1" operator="equal">
      <formula>$H$3</formula>
    </cfRule>
  </conditionalFormatting>
  <conditionalFormatting sqref="D490:D494">
    <cfRule type="cellIs" dxfId="1505" priority="183" stopIfTrue="1" operator="lessThan">
      <formula>$H$3</formula>
    </cfRule>
  </conditionalFormatting>
  <conditionalFormatting sqref="D494">
    <cfRule type="cellIs" dxfId="1504" priority="182" stopIfTrue="1" operator="equal">
      <formula>$H$3</formula>
    </cfRule>
  </conditionalFormatting>
  <conditionalFormatting sqref="D496:D500 F496:F500">
    <cfRule type="cellIs" dxfId="1503" priority="271" stopIfTrue="1" operator="lessThan">
      <formula>$H$3</formula>
    </cfRule>
    <cfRule type="cellIs" dxfId="1502" priority="274" stopIfTrue="1" operator="equal">
      <formula>$H$3</formula>
    </cfRule>
  </conditionalFormatting>
  <conditionalFormatting sqref="D501:E501">
    <cfRule type="expression" dxfId="1501" priority="431395">
      <formula>AND($D925&lt;$H$3,$D925&lt;&gt;"")</formula>
    </cfRule>
    <cfRule type="expression" dxfId="1500" priority="431396">
      <formula>AND($D925=$H$3,$D925&lt;&gt;"")</formula>
    </cfRule>
  </conditionalFormatting>
  <conditionalFormatting sqref="D395:E395">
    <cfRule type="expression" dxfId="1499" priority="431411">
      <formula>AND($D840&lt;$H$3,$D840&lt;&gt;"")</formula>
    </cfRule>
    <cfRule type="expression" dxfId="1498" priority="431412">
      <formula>AND($D840=$H$3,$D840&lt;&gt;"")</formula>
    </cfRule>
  </conditionalFormatting>
  <conditionalFormatting sqref="D4:F5">
    <cfRule type="cellIs" dxfId="1497" priority="4364" stopIfTrue="1" operator="lessThan">
      <formula>$H$3</formula>
    </cfRule>
  </conditionalFormatting>
  <conditionalFormatting sqref="D33:F33">
    <cfRule type="cellIs" dxfId="1496" priority="5366" stopIfTrue="1" operator="lessThan">
      <formula>$H$3</formula>
    </cfRule>
  </conditionalFormatting>
  <conditionalFormatting sqref="D62:F63">
    <cfRule type="cellIs" dxfId="1495" priority="4167" stopIfTrue="1" operator="lessThan">
      <formula>$H$3</formula>
    </cfRule>
  </conditionalFormatting>
  <conditionalFormatting sqref="D76:F77">
    <cfRule type="cellIs" dxfId="1494" priority="4083" stopIfTrue="1" operator="lessThan">
      <formula>$H$3</formula>
    </cfRule>
  </conditionalFormatting>
  <conditionalFormatting sqref="D124:F125">
    <cfRule type="cellIs" dxfId="1493" priority="3609" stopIfTrue="1" operator="lessThan">
      <formula>$H$3</formula>
    </cfRule>
  </conditionalFormatting>
  <conditionalFormatting sqref="D138:F139">
    <cfRule type="cellIs" dxfId="1492" priority="3569" stopIfTrue="1" operator="lessThan">
      <formula>$H$3</formula>
    </cfRule>
  </conditionalFormatting>
  <conditionalFormatting sqref="D152:F153">
    <cfRule type="cellIs" dxfId="1491" priority="3275" stopIfTrue="1" operator="lessThan">
      <formula>$H$3</formula>
    </cfRule>
  </conditionalFormatting>
  <conditionalFormatting sqref="D163:F164">
    <cfRule type="cellIs" dxfId="1490" priority="3136" stopIfTrue="1" operator="lessThan">
      <formula>$H$3</formula>
    </cfRule>
  </conditionalFormatting>
  <conditionalFormatting sqref="D175:F176">
    <cfRule type="cellIs" dxfId="1489" priority="2991" stopIfTrue="1" operator="lessThan">
      <formula>$H$3</formula>
    </cfRule>
  </conditionalFormatting>
  <conditionalFormatting sqref="D218:F219">
    <cfRule type="cellIs" dxfId="1488" priority="2941" stopIfTrue="1" operator="lessThan">
      <formula>$H$3</formula>
    </cfRule>
  </conditionalFormatting>
  <conditionalFormatting sqref="D231:F232">
    <cfRule type="cellIs" dxfId="1487" priority="2921" stopIfTrue="1" operator="lessThan">
      <formula>$H$3</formula>
    </cfRule>
  </conditionalFormatting>
  <conditionalFormatting sqref="D261:F262">
    <cfRule type="cellIs" dxfId="1486" priority="2865" stopIfTrue="1" operator="lessThan">
      <formula>$H$3</formula>
    </cfRule>
  </conditionalFormatting>
  <conditionalFormatting sqref="D331:F332">
    <cfRule type="cellIs" dxfId="1485" priority="2426" stopIfTrue="1" operator="lessThan">
      <formula>$H$3</formula>
    </cfRule>
  </conditionalFormatting>
  <conditionalFormatting sqref="D344:F345">
    <cfRule type="cellIs" dxfId="1484" priority="2291" stopIfTrue="1" operator="lessThan">
      <formula>$H$3</formula>
    </cfRule>
  </conditionalFormatting>
  <conditionalFormatting sqref="D353:F354">
    <cfRule type="cellIs" dxfId="1483" priority="1969" stopIfTrue="1" operator="lessThan">
      <formula>$H$3</formula>
    </cfRule>
  </conditionalFormatting>
  <conditionalFormatting sqref="D379:F380">
    <cfRule type="cellIs" dxfId="1482" priority="2211" stopIfTrue="1" operator="lessThan">
      <formula>$H$3</formula>
    </cfRule>
  </conditionalFormatting>
  <conditionalFormatting sqref="D395:F396">
    <cfRule type="cellIs" dxfId="1481" priority="1691" stopIfTrue="1" operator="lessThan">
      <formula>$H$3</formula>
    </cfRule>
  </conditionalFormatting>
  <conditionalFormatting sqref="D403:F404">
    <cfRule type="cellIs" dxfId="1480" priority="1450" stopIfTrue="1" operator="lessThan">
      <formula>$H$3</formula>
    </cfRule>
  </conditionalFormatting>
  <conditionalFormatting sqref="D411:F412">
    <cfRule type="cellIs" dxfId="1479" priority="1426" stopIfTrue="1" operator="lessThan">
      <formula>$H$3</formula>
    </cfRule>
  </conditionalFormatting>
  <conditionalFormatting sqref="D432:F433">
    <cfRule type="cellIs" dxfId="1478" priority="863" stopIfTrue="1" operator="lessThan">
      <formula>$H$3</formula>
    </cfRule>
  </conditionalFormatting>
  <conditionalFormatting sqref="D460:F460">
    <cfRule type="cellIs" dxfId="1477" priority="1327" stopIfTrue="1" operator="lessThan">
      <formula>$H$3</formula>
    </cfRule>
  </conditionalFormatting>
  <conditionalFormatting sqref="D461:F461">
    <cfRule type="cellIs" dxfId="1476" priority="1349" stopIfTrue="1" operator="lessThan">
      <formula>$H$3</formula>
    </cfRule>
  </conditionalFormatting>
  <conditionalFormatting sqref="D487:F487">
    <cfRule type="cellIs" dxfId="1475" priority="1270" stopIfTrue="1" operator="lessThan">
      <formula>$H$3</formula>
    </cfRule>
  </conditionalFormatting>
  <conditionalFormatting sqref="E6:E22">
    <cfRule type="expression" dxfId="1474" priority="3752" stopIfTrue="1">
      <formula>D6&lt;$H$3</formula>
    </cfRule>
  </conditionalFormatting>
  <conditionalFormatting sqref="E24:E31 C107 C110:C111">
    <cfRule type="expression" dxfId="1473" priority="314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72" priority="10869" stopIfTrue="1">
      <formula>B30&lt;$H$3</formula>
    </cfRule>
  </conditionalFormatting>
  <conditionalFormatting sqref="E34">
    <cfRule type="expression" dxfId="1471" priority="5363" stopIfTrue="1">
      <formula>$D34=#REF!</formula>
    </cfRule>
    <cfRule type="expression" dxfId="1470" priority="5364" stopIfTrue="1">
      <formula>D34&lt;#REF!</formula>
    </cfRule>
  </conditionalFormatting>
  <conditionalFormatting sqref="E53 E85 E306">
    <cfRule type="expression" dxfId="1469" priority="42262" stopIfTrue="1">
      <formula>$D53=$H$3</formula>
    </cfRule>
  </conditionalFormatting>
  <conditionalFormatting sqref="E100:E105">
    <cfRule type="expression" dxfId="1468" priority="3213" stopIfTrue="1">
      <formula>D100&lt;$H$3</formula>
    </cfRule>
  </conditionalFormatting>
  <conditionalFormatting sqref="E107 E110:E111 E233:E260 G233:G260">
    <cfRule type="expression" dxfId="1467" priority="3238" stopIfTrue="1">
      <formula>$F107=$H$3</formula>
    </cfRule>
    <cfRule type="expression" dxfId="1466" priority="3239" stopIfTrue="1">
      <formula>$B107=$H$3</formula>
    </cfRule>
  </conditionalFormatting>
  <conditionalFormatting sqref="E107">
    <cfRule type="expression" dxfId="1465" priority="3159" stopIfTrue="1">
      <formula>D107&lt;$H$3</formula>
    </cfRule>
  </conditionalFormatting>
  <conditionalFormatting sqref="E110:E111">
    <cfRule type="expression" dxfId="1464" priority="3024" stopIfTrue="1">
      <formula>D110&lt;$H$3</formula>
    </cfRule>
  </conditionalFormatting>
  <conditionalFormatting sqref="E113:E119 E467:E468 E490:E494">
    <cfRule type="expression" dxfId="1463" priority="3004" stopIfTrue="1">
      <formula>D113&lt;$H$3</formula>
    </cfRule>
    <cfRule type="expression" dxfId="1462" priority="3005" stopIfTrue="1">
      <formula>$F113=$H$3</formula>
    </cfRule>
  </conditionalFormatting>
  <conditionalFormatting sqref="E113:E122">
    <cfRule type="expression" dxfId="1461" priority="3006" stopIfTrue="1">
      <formula>$B113=$H$3</formula>
    </cfRule>
  </conditionalFormatting>
  <conditionalFormatting sqref="E120:E122">
    <cfRule type="expression" dxfId="1460" priority="3046" stopIfTrue="1">
      <formula>D120&lt;$H$3</formula>
    </cfRule>
  </conditionalFormatting>
  <conditionalFormatting sqref="E135:E136">
    <cfRule type="expression" dxfId="1459" priority="3205" stopIfTrue="1">
      <formula>D135&lt;$H$3</formula>
    </cfRule>
  </conditionalFormatting>
  <conditionalFormatting sqref="E140:E150">
    <cfRule type="expression" dxfId="1458" priority="3162" stopIfTrue="1">
      <formula>D140&lt;$H$3</formula>
    </cfRule>
  </conditionalFormatting>
  <conditionalFormatting sqref="E154:E155 E157">
    <cfRule type="expression" dxfId="1457" priority="3241" stopIfTrue="1">
      <formula>D154&lt;$H$3</formula>
    </cfRule>
  </conditionalFormatting>
  <conditionalFormatting sqref="E501">
    <cfRule type="expression" dxfId="1456" priority="431428" stopIfTrue="1">
      <formula>$D925=$H$3</formula>
    </cfRule>
  </conditionalFormatting>
  <conditionalFormatting sqref="E220:E229">
    <cfRule type="expression" dxfId="1455" priority="2763" stopIfTrue="1">
      <formula>D220&lt;$H$3</formula>
    </cfRule>
  </conditionalFormatting>
  <conditionalFormatting sqref="E233:E256">
    <cfRule type="expression" dxfId="1454" priority="2467" stopIfTrue="1">
      <formula>D233&lt;$H$3</formula>
    </cfRule>
  </conditionalFormatting>
  <conditionalFormatting sqref="E305:E330">
    <cfRule type="expression" dxfId="1453" priority="2039" stopIfTrue="1">
      <formula>D305&lt;$H$3</formula>
    </cfRule>
  </conditionalFormatting>
  <conditionalFormatting sqref="E355:E360 E362">
    <cfRule type="expression" dxfId="1452" priority="1745" stopIfTrue="1">
      <formula>D355&lt;$H$3</formula>
    </cfRule>
  </conditionalFormatting>
  <conditionalFormatting sqref="E366:E367">
    <cfRule type="expression" dxfId="1451" priority="986" stopIfTrue="1">
      <formula>D366&lt;$H$3</formula>
    </cfRule>
    <cfRule type="expression" dxfId="1450" priority="987" stopIfTrue="1">
      <formula>$F366=$H$3</formula>
    </cfRule>
    <cfRule type="expression" dxfId="1449" priority="988" stopIfTrue="1">
      <formula>$B366=$H$3</formula>
    </cfRule>
  </conditionalFormatting>
  <conditionalFormatting sqref="E372">
    <cfRule type="expression" dxfId="1448" priority="977" stopIfTrue="1">
      <formula>D372&lt;$H$3</formula>
    </cfRule>
    <cfRule type="expression" dxfId="1447" priority="978" stopIfTrue="1">
      <formula>$F372=$H$3</formula>
    </cfRule>
    <cfRule type="expression" dxfId="1446" priority="979" stopIfTrue="1">
      <formula>$B372=$H$3</formula>
    </cfRule>
  </conditionalFormatting>
  <conditionalFormatting sqref="E374">
    <cfRule type="expression" dxfId="1445" priority="445" stopIfTrue="1">
      <formula>D374&lt;$H$3</formula>
    </cfRule>
    <cfRule type="expression" dxfId="1444" priority="446" stopIfTrue="1">
      <formula>$F374=$H$3</formula>
    </cfRule>
    <cfRule type="expression" dxfId="1443" priority="447" stopIfTrue="1">
      <formula>$B374=$H$3</formula>
    </cfRule>
  </conditionalFormatting>
  <conditionalFormatting sqref="E393:E394 B123 E151 C159:C160 E159:E160 G159:G160 C162 E162 G162 E177:E217 G177:G217 C306:C330 E389:E390 G389:G390 C389:C391 C393:C394 C401:C402">
    <cfRule type="expression" dxfId="1442" priority="3109" stopIfTrue="1">
      <formula>A123&lt;$H$3</formula>
    </cfRule>
  </conditionalFormatting>
  <conditionalFormatting sqref="E394 G394">
    <cfRule type="expression" dxfId="1441" priority="632" stopIfTrue="1">
      <formula>D394&lt;$H$3</formula>
    </cfRule>
  </conditionalFormatting>
  <conditionalFormatting sqref="E394">
    <cfRule type="expression" dxfId="1440" priority="644" stopIfTrue="1">
      <formula>$F394=$H$3</formula>
    </cfRule>
    <cfRule type="expression" dxfId="1439" priority="645" stopIfTrue="1">
      <formula>D394&lt;$H$3</formula>
    </cfRule>
    <cfRule type="expression" dxfId="1438" priority="646" stopIfTrue="1">
      <formula>$B394=$H$3</formula>
    </cfRule>
  </conditionalFormatting>
  <conditionalFormatting sqref="E397:E401">
    <cfRule type="expression" dxfId="1437" priority="1449" stopIfTrue="1">
      <formula>D397&lt;$H$3</formula>
    </cfRule>
  </conditionalFormatting>
  <conditionalFormatting sqref="E395">
    <cfRule type="expression" dxfId="1436" priority="431436" stopIfTrue="1">
      <formula>$D840=$H$3</formula>
    </cfRule>
  </conditionalFormatting>
  <conditionalFormatting sqref="E405:E406">
    <cfRule type="expression" dxfId="1435" priority="1313" stopIfTrue="1">
      <formula>D405&lt;$H$3</formula>
    </cfRule>
  </conditionalFormatting>
  <conditionalFormatting sqref="E408">
    <cfRule type="expression" dxfId="1434" priority="929" stopIfTrue="1">
      <formula>D408&lt;$H$3</formula>
    </cfRule>
  </conditionalFormatting>
  <conditionalFormatting sqref="E410 E434">
    <cfRule type="expression" dxfId="1433" priority="582" stopIfTrue="1">
      <formula>$B410=$H$3</formula>
    </cfRule>
    <cfRule type="expression" dxfId="1432" priority="583" stopIfTrue="1">
      <formula>D410&lt;$H$3</formula>
    </cfRule>
    <cfRule type="expression" dxfId="1431" priority="584" stopIfTrue="1">
      <formula>$F410=$H$3</formula>
    </cfRule>
  </conditionalFormatting>
  <conditionalFormatting sqref="E414">
    <cfRule type="expression" dxfId="1430" priority="436" stopIfTrue="1">
      <formula>D414&lt;$H$3</formula>
    </cfRule>
    <cfRule type="expression" dxfId="1429" priority="437" stopIfTrue="1">
      <formula>$F414=$H$3</formula>
    </cfRule>
    <cfRule type="expression" dxfId="1428" priority="438" stopIfTrue="1">
      <formula>$B414=$H$3</formula>
    </cfRule>
  </conditionalFormatting>
  <conditionalFormatting sqref="E423:E424">
    <cfRule type="expression" dxfId="1427" priority="209" stopIfTrue="1">
      <formula>$B423=$H$3</formula>
    </cfRule>
  </conditionalFormatting>
  <conditionalFormatting sqref="E426:E427 E429:E431 G427 G429:G430 C426:C427">
    <cfRule type="expression" dxfId="1426" priority="174" stopIfTrue="1">
      <formula>$F426=$H$3</formula>
    </cfRule>
  </conditionalFormatting>
  <conditionalFormatting sqref="E426:E427 E429:E431">
    <cfRule type="expression" dxfId="1425" priority="165" stopIfTrue="1">
      <formula>$B426=$H$3</formula>
    </cfRule>
  </conditionalFormatting>
  <conditionalFormatting sqref="E436:E439">
    <cfRule type="expression" dxfId="1424" priority="571" stopIfTrue="1">
      <formula>D436&lt;$H$3</formula>
    </cfRule>
  </conditionalFormatting>
  <conditionalFormatting sqref="E441 G467:G468">
    <cfRule type="expression" dxfId="1423" priority="284" stopIfTrue="1">
      <formula>D441&lt;$H$3</formula>
    </cfRule>
    <cfRule type="expression" dxfId="1422" priority="285" stopIfTrue="1">
      <formula>$B441=$H$3</formula>
    </cfRule>
    <cfRule type="expression" dxfId="1421" priority="286" stopIfTrue="1">
      <formula>$F441=$H$3</formula>
    </cfRule>
  </conditionalFormatting>
  <conditionalFormatting sqref="E444">
    <cfRule type="expression" dxfId="1420" priority="461" stopIfTrue="1">
      <formula>D444&lt;$H$3</formula>
    </cfRule>
  </conditionalFormatting>
  <conditionalFormatting sqref="E446">
    <cfRule type="expression" dxfId="1419" priority="133" stopIfTrue="1">
      <formula>D446&lt;$H$3</formula>
    </cfRule>
    <cfRule type="expression" dxfId="1418" priority="134" stopIfTrue="1">
      <formula>$F446=$H$3</formula>
    </cfRule>
    <cfRule type="expression" dxfId="1417" priority="135" stopIfTrue="1">
      <formula>$B446=$H$3</formula>
    </cfRule>
  </conditionalFormatting>
  <conditionalFormatting sqref="E449:E455">
    <cfRule type="expression" dxfId="1416" priority="109" stopIfTrue="1">
      <formula>D449&lt;$H$3</formula>
    </cfRule>
  </conditionalFormatting>
  <conditionalFormatting sqref="E450:E451">
    <cfRule type="expression" dxfId="1415" priority="107" stopIfTrue="1">
      <formula>$B450=$H$3</formula>
    </cfRule>
    <cfRule type="expression" dxfId="1414" priority="108" stopIfTrue="1">
      <formula>$F450=$H$3</formula>
    </cfRule>
  </conditionalFormatting>
  <conditionalFormatting sqref="E452:E453">
    <cfRule type="expression" dxfId="1413" priority="244" stopIfTrue="1">
      <formula>$F452=$H$3</formula>
    </cfRule>
  </conditionalFormatting>
  <conditionalFormatting sqref="E456:E457">
    <cfRule type="expression" dxfId="1412" priority="36" stopIfTrue="1">
      <formula>D456&lt;$H$3</formula>
    </cfRule>
  </conditionalFormatting>
  <conditionalFormatting sqref="E457">
    <cfRule type="expression" dxfId="1411" priority="34" stopIfTrue="1">
      <formula>$B457=$H$3</formula>
    </cfRule>
    <cfRule type="expression" dxfId="1410" priority="35" stopIfTrue="1">
      <formula>$F457=$H$3</formula>
    </cfRule>
  </conditionalFormatting>
  <conditionalFormatting sqref="E470:E471">
    <cfRule type="expression" dxfId="1409" priority="210" stopIfTrue="1">
      <formula>D470&lt;$H$3</formula>
    </cfRule>
  </conditionalFormatting>
  <conditionalFormatting sqref="E474">
    <cfRule type="expression" dxfId="1408" priority="101" stopIfTrue="1">
      <formula>D474&lt;$H$3</formula>
    </cfRule>
  </conditionalFormatting>
  <conditionalFormatting sqref="E480:E482 E485:E486">
    <cfRule type="expression" dxfId="1407" priority="68" stopIfTrue="1">
      <formula>D480&lt;$H$3</formula>
    </cfRule>
  </conditionalFormatting>
  <conditionalFormatting sqref="E454:F455 C451:C456">
    <cfRule type="expression" dxfId="1406" priority="191" stopIfTrue="1">
      <formula>$F451=$H$3</formula>
    </cfRule>
  </conditionalFormatting>
  <conditionalFormatting sqref="E456:F456">
    <cfRule type="expression" dxfId="1405" priority="46" stopIfTrue="1">
      <formula>$F456=$H$3</formula>
    </cfRule>
  </conditionalFormatting>
  <conditionalFormatting sqref="E449:G449 C449">
    <cfRule type="expression" dxfId="1404" priority="162" stopIfTrue="1">
      <formula>$F449=$H$3</formula>
    </cfRule>
  </conditionalFormatting>
  <conditionalFormatting sqref="F4:F14">
    <cfRule type="cellIs" dxfId="1403" priority="4265" stopIfTrue="1" operator="equal">
      <formula>$H$3</formula>
    </cfRule>
  </conditionalFormatting>
  <conditionalFormatting sqref="F6">
    <cfRule type="cellIs" dxfId="1402" priority="4263" stopIfTrue="1" operator="equal">
      <formula>$H$3</formula>
    </cfRule>
    <cfRule type="cellIs" dxfId="1401" priority="4264" stopIfTrue="1" operator="lessThan">
      <formula>$H$3</formula>
    </cfRule>
  </conditionalFormatting>
  <conditionalFormatting sqref="F6:F14">
    <cfRule type="cellIs" dxfId="1400" priority="4266" stopIfTrue="1" operator="lessThan">
      <formula>$H$3</formula>
    </cfRule>
  </conditionalFormatting>
  <conditionalFormatting sqref="F15:F22">
    <cfRule type="cellIs" dxfId="1399" priority="4100" stopIfTrue="1" operator="equal">
      <formula>$H$3</formula>
    </cfRule>
    <cfRule type="cellIs" dxfId="1398" priority="4101" stopIfTrue="1" operator="lessThan">
      <formula>$H$3</formula>
    </cfRule>
  </conditionalFormatting>
  <conditionalFormatting sqref="F24:F31">
    <cfRule type="cellIs" dxfId="1397" priority="3490" stopIfTrue="1" operator="lessThan">
      <formula>$H$3</formula>
    </cfRule>
  </conditionalFormatting>
  <conditionalFormatting sqref="F24:F32">
    <cfRule type="cellIs" dxfId="1396" priority="3489" stopIfTrue="1" operator="equal">
      <formula>$H$3</formula>
    </cfRule>
  </conditionalFormatting>
  <conditionalFormatting sqref="F26:F29 D24:D29">
    <cfRule type="cellIs" dxfId="1395" priority="3481" stopIfTrue="1" operator="lessThan">
      <formula>$H$3</formula>
    </cfRule>
  </conditionalFormatting>
  <conditionalFormatting sqref="F26:F29">
    <cfRule type="cellIs" dxfId="1394" priority="3480" stopIfTrue="1" operator="equal">
      <formula>$H$3</formula>
    </cfRule>
  </conditionalFormatting>
  <conditionalFormatting sqref="F33">
    <cfRule type="cellIs" dxfId="1393" priority="18628" stopIfTrue="1" operator="equal">
      <formula>$H$3</formula>
    </cfRule>
    <cfRule type="cellIs" dxfId="1392" priority="18633" stopIfTrue="1" operator="lessThan">
      <formula>$H$3</formula>
    </cfRule>
  </conditionalFormatting>
  <conditionalFormatting sqref="F35:F53">
    <cfRule type="cellIs" dxfId="1391" priority="5335" stopIfTrue="1" operator="equal">
      <formula>$H$3</formula>
    </cfRule>
  </conditionalFormatting>
  <conditionalFormatting sqref="F52:F53">
    <cfRule type="cellIs" dxfId="1390" priority="4117" stopIfTrue="1" operator="equal">
      <formula>$H$3</formula>
    </cfRule>
    <cfRule type="cellIs" dxfId="1389" priority="4118" stopIfTrue="1" operator="lessThan">
      <formula>$H$3</formula>
    </cfRule>
  </conditionalFormatting>
  <conditionalFormatting sqref="F53">
    <cfRule type="cellIs" dxfId="1388" priority="4116" stopIfTrue="1" operator="lessThan">
      <formula>$H$3</formula>
    </cfRule>
  </conditionalFormatting>
  <conditionalFormatting sqref="F53:F60 D52:D60">
    <cfRule type="cellIs" dxfId="1387" priority="3726" stopIfTrue="1" operator="equal">
      <formula>$H$3</formula>
    </cfRule>
  </conditionalFormatting>
  <conditionalFormatting sqref="F54:F60">
    <cfRule type="cellIs" dxfId="1386" priority="3725" stopIfTrue="1" operator="lessThan">
      <formula>$H$3</formula>
    </cfRule>
  </conditionalFormatting>
  <conditionalFormatting sqref="F61:F85">
    <cfRule type="cellIs" dxfId="1385" priority="4531" stopIfTrue="1" operator="equal">
      <formula>$H$3</formula>
    </cfRule>
  </conditionalFormatting>
  <conditionalFormatting sqref="F67:F71">
    <cfRule type="cellIs" dxfId="1384" priority="3808" stopIfTrue="1" operator="lessThan">
      <formula>$H$3</formula>
    </cfRule>
  </conditionalFormatting>
  <conditionalFormatting sqref="F67:F73">
    <cfRule type="cellIs" dxfId="1383" priority="3662" stopIfTrue="1" operator="equal">
      <formula>$H$3</formula>
    </cfRule>
  </conditionalFormatting>
  <conditionalFormatting sqref="F72:F73">
    <cfRule type="cellIs" dxfId="1382" priority="3660" stopIfTrue="1" operator="equal">
      <formula>$H$3</formula>
    </cfRule>
    <cfRule type="cellIs" dxfId="1381" priority="3661" stopIfTrue="1" operator="lessThan">
      <formula>$H$3</formula>
    </cfRule>
  </conditionalFormatting>
  <conditionalFormatting sqref="F75">
    <cfRule type="cellIs" dxfId="1380" priority="3640" stopIfTrue="1" operator="equal">
      <formula>$H$3</formula>
    </cfRule>
    <cfRule type="cellIs" dxfId="1379" priority="3641" stopIfTrue="1" operator="lessThan">
      <formula>$H$3</formula>
    </cfRule>
  </conditionalFormatting>
  <conditionalFormatting sqref="F76:F78 D78">
    <cfRule type="cellIs" dxfId="1378" priority="3857" stopIfTrue="1" operator="equal">
      <formula>$H$3</formula>
    </cfRule>
  </conditionalFormatting>
  <conditionalFormatting sqref="F78">
    <cfRule type="cellIs" dxfId="1377" priority="3854" stopIfTrue="1" operator="lessThan">
      <formula>$H$3</formula>
    </cfRule>
  </conditionalFormatting>
  <conditionalFormatting sqref="F78:F83">
    <cfRule type="cellIs" dxfId="1376" priority="3839" stopIfTrue="1" operator="equal">
      <formula>$H$3</formula>
    </cfRule>
  </conditionalFormatting>
  <conditionalFormatting sqref="F79 D79">
    <cfRule type="cellIs" dxfId="1375" priority="3830" stopIfTrue="1" operator="lessThan">
      <formula>$H$3</formula>
    </cfRule>
  </conditionalFormatting>
  <conditionalFormatting sqref="F83">
    <cfRule type="cellIs" dxfId="1374" priority="3949" stopIfTrue="1" operator="lessThan">
      <formula>$H$3</formula>
    </cfRule>
  </conditionalFormatting>
  <conditionalFormatting sqref="F84">
    <cfRule type="cellIs" dxfId="1373" priority="4033" stopIfTrue="1" operator="equal">
      <formula>$H$3</formula>
    </cfRule>
    <cfRule type="cellIs" dxfId="1372" priority="4034" stopIfTrue="1" operator="lessThan">
      <formula>$H$3</formula>
    </cfRule>
  </conditionalFormatting>
  <conditionalFormatting sqref="F84:F85">
    <cfRule type="cellIs" dxfId="1371" priority="4031" stopIfTrue="1" operator="equal">
      <formula>$H$3</formula>
    </cfRule>
    <cfRule type="cellIs" dxfId="1370" priority="4032" stopIfTrue="1" operator="lessThan">
      <formula>$H$3</formula>
    </cfRule>
  </conditionalFormatting>
  <conditionalFormatting sqref="F85">
    <cfRule type="cellIs" dxfId="1369" priority="4027" stopIfTrue="1" operator="equal">
      <formula>$H$3</formula>
    </cfRule>
    <cfRule type="cellIs" dxfId="1368" priority="4029" stopIfTrue="1" operator="lessThan">
      <formula>$H$3</formula>
    </cfRule>
  </conditionalFormatting>
  <conditionalFormatting sqref="F85:F105 D85:D105">
    <cfRule type="cellIs" dxfId="1367" priority="3895" stopIfTrue="1" operator="lessThan">
      <formula>$H$3</formula>
    </cfRule>
  </conditionalFormatting>
  <conditionalFormatting sqref="F85:F105">
    <cfRule type="cellIs" dxfId="1366" priority="3894" stopIfTrue="1" operator="equal">
      <formula>$H$3</formula>
    </cfRule>
  </conditionalFormatting>
  <conditionalFormatting sqref="F86:F89">
    <cfRule type="cellIs" dxfId="1365" priority="3891" stopIfTrue="1" operator="equal">
      <formula>$H$3</formula>
    </cfRule>
    <cfRule type="cellIs" dxfId="1364" priority="3892" stopIfTrue="1" operator="lessThan">
      <formula>$H$3</formula>
    </cfRule>
  </conditionalFormatting>
  <conditionalFormatting sqref="F90:F105 F107">
    <cfRule type="cellIs" dxfId="1363" priority="4006" stopIfTrue="1" operator="equal">
      <formula>$H$3</formula>
    </cfRule>
    <cfRule type="cellIs" dxfId="1362" priority="4007" stopIfTrue="1" operator="lessThan">
      <formula>$H$3</formula>
    </cfRule>
  </conditionalFormatting>
  <conditionalFormatting sqref="F107">
    <cfRule type="cellIs" dxfId="1361" priority="3059" stopIfTrue="1" operator="equal">
      <formula>$H$3</formula>
    </cfRule>
    <cfRule type="cellIs" dxfId="1360" priority="3060" stopIfTrue="1" operator="lessThan">
      <formula>$H$3</formula>
    </cfRule>
  </conditionalFormatting>
  <conditionalFormatting sqref="F110:F111">
    <cfRule type="cellIs" dxfId="1359" priority="3028" stopIfTrue="1" operator="equal">
      <formula>$H$3</formula>
    </cfRule>
    <cfRule type="cellIs" dxfId="1358" priority="3029" stopIfTrue="1" operator="lessThan">
      <formula>$H$3</formula>
    </cfRule>
  </conditionalFormatting>
  <conditionalFormatting sqref="F113:F117">
    <cfRule type="cellIs" dxfId="1357" priority="3008" stopIfTrue="1" operator="equal">
      <formula>$H$3</formula>
    </cfRule>
    <cfRule type="cellIs" dxfId="1356" priority="3009" stopIfTrue="1" operator="lessThan">
      <formula>$H$3</formula>
    </cfRule>
    <cfRule type="expression" dxfId="1355" priority="3013" stopIfTrue="1">
      <formula>$F113=$H$3</formula>
    </cfRule>
  </conditionalFormatting>
  <conditionalFormatting sqref="F113:F122">
    <cfRule type="cellIs" dxfId="1354" priority="3012" stopIfTrue="1" operator="equal">
      <formula>$H$3</formula>
    </cfRule>
    <cfRule type="cellIs" dxfId="1353" priority="3014" stopIfTrue="1" operator="lessThan">
      <formula>$H$3</formula>
    </cfRule>
  </conditionalFormatting>
  <conditionalFormatting sqref="F118:F151">
    <cfRule type="cellIs" dxfId="1352" priority="3612" stopIfTrue="1" operator="equal">
      <formula>$H$3</formula>
    </cfRule>
  </conditionalFormatting>
  <conditionalFormatting sqref="F126:F132">
    <cfRule type="cellIs" dxfId="1351" priority="3462" stopIfTrue="1" operator="equal">
      <formula>$H$3</formula>
    </cfRule>
  </conditionalFormatting>
  <conditionalFormatting sqref="F138:F151">
    <cfRule type="cellIs" dxfId="1350" priority="3367" stopIfTrue="1" operator="equal">
      <formula>$H$3</formula>
    </cfRule>
  </conditionalFormatting>
  <conditionalFormatting sqref="F140:F141">
    <cfRule type="cellIs" dxfId="1349" priority="3352" stopIfTrue="1" operator="equal">
      <formula>$H$3</formula>
    </cfRule>
    <cfRule type="cellIs" dxfId="1348" priority="3353" stopIfTrue="1" operator="lessThan">
      <formula>$H$3</formula>
    </cfRule>
  </conditionalFormatting>
  <conditionalFormatting sqref="F142:F143">
    <cfRule type="cellIs" dxfId="1347" priority="3520" stopIfTrue="1" operator="lessThan">
      <formula>$H$3</formula>
    </cfRule>
  </conditionalFormatting>
  <conditionalFormatting sqref="F144:F150">
    <cfRule type="cellIs" dxfId="1346" priority="3165" stopIfTrue="1" operator="equal">
      <formula>$H$3</formula>
    </cfRule>
  </conditionalFormatting>
  <conditionalFormatting sqref="F144:F151">
    <cfRule type="cellIs" dxfId="1345" priority="3166" stopIfTrue="1" operator="lessThan">
      <formula>$H$3</formula>
    </cfRule>
  </conditionalFormatting>
  <conditionalFormatting sqref="F154:F155 F157 F159:F160 F162">
    <cfRule type="cellIs" dxfId="1344" priority="3267" stopIfTrue="1" operator="lessThan">
      <formula>$H$3</formula>
    </cfRule>
  </conditionalFormatting>
  <conditionalFormatting sqref="F154:F155 F157">
    <cfRule type="cellIs" dxfId="1343" priority="3134" stopIfTrue="1" operator="equal">
      <formula>$H$3</formula>
    </cfRule>
  </conditionalFormatting>
  <conditionalFormatting sqref="F175:F217 D193:D217">
    <cfRule type="cellIs" dxfId="1342" priority="2821" stopIfTrue="1" operator="equal">
      <formula>$H$3</formula>
    </cfRule>
  </conditionalFormatting>
  <conditionalFormatting sqref="F193:F217">
    <cfRule type="cellIs" dxfId="1341" priority="2820" stopIfTrue="1" operator="lessThan">
      <formula>$H$3</formula>
    </cfRule>
  </conditionalFormatting>
  <conditionalFormatting sqref="F220:F230">
    <cfRule type="cellIs" dxfId="1340" priority="2902" stopIfTrue="1" operator="lessThan">
      <formula>$H$3</formula>
    </cfRule>
  </conditionalFormatting>
  <conditionalFormatting sqref="F261:F262">
    <cfRule type="cellIs" dxfId="1339" priority="2873" stopIfTrue="1" operator="equal">
      <formula>$H$3</formula>
    </cfRule>
  </conditionalFormatting>
  <conditionalFormatting sqref="F261:F264 B233:B236">
    <cfRule type="cellIs" dxfId="1338" priority="2878" stopIfTrue="1" operator="lessThan">
      <formula>$H$3</formula>
    </cfRule>
  </conditionalFormatting>
  <conditionalFormatting sqref="F266:F272">
    <cfRule type="cellIs" dxfId="1337" priority="2891" stopIfTrue="1" operator="lessThan">
      <formula>$H$3</formula>
    </cfRule>
  </conditionalFormatting>
  <conditionalFormatting sqref="F266:F304">
    <cfRule type="cellIs" dxfId="1336" priority="2062" stopIfTrue="1" operator="lessThan">
      <formula>$H$3</formula>
    </cfRule>
    <cfRule type="cellIs" dxfId="1335" priority="2360" stopIfTrue="1" operator="equal">
      <formula>$H$3</formula>
    </cfRule>
  </conditionalFormatting>
  <conditionalFormatting sqref="F273:F304">
    <cfRule type="cellIs" dxfId="1334" priority="1729" stopIfTrue="1" operator="lessThan">
      <formula>$H$3</formula>
    </cfRule>
    <cfRule type="cellIs" dxfId="1333" priority="1730" stopIfTrue="1" operator="equal">
      <formula>$H$3</formula>
    </cfRule>
  </conditionalFormatting>
  <conditionalFormatting sqref="F305">
    <cfRule type="cellIs" dxfId="1332" priority="2801" stopIfTrue="1" operator="equal">
      <formula>$H$3</formula>
    </cfRule>
    <cfRule type="cellIs" dxfId="1331" priority="2802" stopIfTrue="1" operator="lessThan">
      <formula>$H$3</formula>
    </cfRule>
  </conditionalFormatting>
  <conditionalFormatting sqref="F305:F306">
    <cfRule type="cellIs" dxfId="1330" priority="2797" stopIfTrue="1" operator="lessThan">
      <formula>$H$3</formula>
    </cfRule>
    <cfRule type="cellIs" dxfId="1329" priority="2804" stopIfTrue="1" operator="equal">
      <formula>$H$3</formula>
    </cfRule>
    <cfRule type="cellIs" dxfId="1328" priority="2812" stopIfTrue="1" operator="lessThan">
      <formula>$H$3</formula>
    </cfRule>
  </conditionalFormatting>
  <conditionalFormatting sqref="F306">
    <cfRule type="cellIs" dxfId="1327" priority="2795" stopIfTrue="1" operator="equal">
      <formula>$H$3</formula>
    </cfRule>
  </conditionalFormatting>
  <conditionalFormatting sqref="F306:F312">
    <cfRule type="cellIs" dxfId="1326" priority="2676" stopIfTrue="1" operator="lessThan">
      <formula>$H$3</formula>
    </cfRule>
  </conditionalFormatting>
  <conditionalFormatting sqref="F306:F329 F331:F332">
    <cfRule type="cellIs" dxfId="1325" priority="2670" stopIfTrue="1" operator="equal">
      <formula>$H$3</formula>
    </cfRule>
  </conditionalFormatting>
  <conditionalFormatting sqref="F307:F329">
    <cfRule type="cellIs" dxfId="1324" priority="2660" stopIfTrue="1" operator="lessThan">
      <formula>$H$3</formula>
    </cfRule>
  </conditionalFormatting>
  <conditionalFormatting sqref="F307:F330">
    <cfRule type="cellIs" dxfId="1323" priority="2048" stopIfTrue="1" operator="equal">
      <formula>$H$3</formula>
    </cfRule>
  </conditionalFormatting>
  <conditionalFormatting sqref="F313:F330">
    <cfRule type="cellIs" dxfId="1322" priority="2047" stopIfTrue="1" operator="lessThan">
      <formula>$H$3</formula>
    </cfRule>
  </conditionalFormatting>
  <conditionalFormatting sqref="F330">
    <cfRule type="cellIs" dxfId="1321" priority="2003" stopIfTrue="1" operator="lessThan">
      <formula>$H$3</formula>
    </cfRule>
    <cfRule type="cellIs" dxfId="1320" priority="2046" stopIfTrue="1" operator="equal">
      <formula>$H$3</formula>
    </cfRule>
  </conditionalFormatting>
  <conditionalFormatting sqref="F333:F342 F353:F354">
    <cfRule type="cellIs" dxfId="1319" priority="2382" stopIfTrue="1" operator="equal">
      <formula>$H$3</formula>
    </cfRule>
  </conditionalFormatting>
  <conditionalFormatting sqref="F333:F342">
    <cfRule type="cellIs" dxfId="1318" priority="2379" stopIfTrue="1" operator="lessThan">
      <formula>$H$3</formula>
    </cfRule>
  </conditionalFormatting>
  <conditionalFormatting sqref="F333:F352">
    <cfRule type="cellIs" dxfId="1317" priority="1594" stopIfTrue="1" operator="lessThan">
      <formula>$H$3</formula>
    </cfRule>
    <cfRule type="cellIs" dxfId="1316" priority="1595" stopIfTrue="1" operator="equal">
      <formula>$H$3</formula>
    </cfRule>
  </conditionalFormatting>
  <conditionalFormatting sqref="F344:F347 D346:D347">
    <cfRule type="cellIs" dxfId="1315" priority="2092" stopIfTrue="1" operator="equal">
      <formula>$H$3</formula>
    </cfRule>
  </conditionalFormatting>
  <conditionalFormatting sqref="F346:F351">
    <cfRule type="cellIs" dxfId="1314" priority="2087" stopIfTrue="1" operator="lessThan">
      <formula>$H$3</formula>
    </cfRule>
  </conditionalFormatting>
  <conditionalFormatting sqref="F348:F352">
    <cfRule type="cellIs" dxfId="1313" priority="1714" stopIfTrue="1" operator="equal">
      <formula>$H$3</formula>
    </cfRule>
  </conditionalFormatting>
  <conditionalFormatting sqref="F352">
    <cfRule type="cellIs" dxfId="1312" priority="1712" stopIfTrue="1" operator="lessThan">
      <formula>$H$3</formula>
    </cfRule>
  </conditionalFormatting>
  <conditionalFormatting sqref="F353:F357">
    <cfRule type="cellIs" dxfId="1311" priority="1758" stopIfTrue="1" operator="lessThan">
      <formula>$H$3</formula>
    </cfRule>
    <cfRule type="cellIs" dxfId="1310" priority="1764" stopIfTrue="1" operator="equal">
      <formula>$H$3</formula>
    </cfRule>
  </conditionalFormatting>
  <conditionalFormatting sqref="F355:F360">
    <cfRule type="cellIs" dxfId="1309" priority="1753" stopIfTrue="1" operator="lessThan">
      <formula>$H$3</formula>
    </cfRule>
    <cfRule type="cellIs" dxfId="1308" priority="1754" stopIfTrue="1" operator="equal">
      <formula>$H$3</formula>
    </cfRule>
  </conditionalFormatting>
  <conditionalFormatting sqref="F358:F360">
    <cfRule type="cellIs" dxfId="1307" priority="1751" stopIfTrue="1" operator="lessThan">
      <formula>$H$3</formula>
    </cfRule>
    <cfRule type="cellIs" dxfId="1306" priority="1752" stopIfTrue="1" operator="equal">
      <formula>$H$3</formula>
    </cfRule>
  </conditionalFormatting>
  <conditionalFormatting sqref="F381:F387 F389:F391 F393:F394 D381:D387 D389:D391 D393:D402">
    <cfRule type="cellIs" dxfId="1305" priority="2197" stopIfTrue="1" operator="equal">
      <formula>$H$3</formula>
    </cfRule>
  </conditionalFormatting>
  <conditionalFormatting sqref="F381:F387 F389:F391 F393:F394">
    <cfRule type="cellIs" dxfId="1304" priority="2196" stopIfTrue="1" operator="lessThan">
      <formula>$H$3</formula>
    </cfRule>
  </conditionalFormatting>
  <conditionalFormatting sqref="F397:F402 F405:F410">
    <cfRule type="cellIs" dxfId="1303" priority="1619" stopIfTrue="1" operator="lessThan">
      <formula>$H$3</formula>
    </cfRule>
  </conditionalFormatting>
  <conditionalFormatting sqref="F397:F402">
    <cfRule type="cellIs" dxfId="1302" priority="1447" stopIfTrue="1" operator="lessThan">
      <formula>$H$3</formula>
    </cfRule>
    <cfRule type="cellIs" dxfId="1301" priority="1448" stopIfTrue="1" operator="equal">
      <formula>$H$3</formula>
    </cfRule>
  </conditionalFormatting>
  <conditionalFormatting sqref="F405:F406">
    <cfRule type="cellIs" dxfId="1300" priority="1435" stopIfTrue="1" operator="lessThan">
      <formula>$H$3</formula>
    </cfRule>
    <cfRule type="cellIs" dxfId="1299" priority="1436" stopIfTrue="1" operator="equal">
      <formula>$H$3</formula>
    </cfRule>
  </conditionalFormatting>
  <conditionalFormatting sqref="F407:F410">
    <cfRule type="cellIs" dxfId="1298" priority="1682" stopIfTrue="1" operator="equal">
      <formula>$H$3</formula>
    </cfRule>
  </conditionalFormatting>
  <conditionalFormatting sqref="F414">
    <cfRule type="cellIs" dxfId="1297" priority="431" stopIfTrue="1" operator="equal">
      <formula>$H$3</formula>
    </cfRule>
  </conditionalFormatting>
  <conditionalFormatting sqref="F414:F418">
    <cfRule type="cellIs" dxfId="1296" priority="432" stopIfTrue="1" operator="lessThan">
      <formula>$H$3</formula>
    </cfRule>
  </conditionalFormatting>
  <conditionalFormatting sqref="F415:F418">
    <cfRule type="cellIs" dxfId="1295" priority="748" stopIfTrue="1" operator="equal">
      <formula>$H$3</formula>
    </cfRule>
  </conditionalFormatting>
  <conditionalFormatting sqref="F420:F421">
    <cfRule type="cellIs" dxfId="1294" priority="199" stopIfTrue="1" operator="equal">
      <formula>$H$3</formula>
    </cfRule>
  </conditionalFormatting>
  <conditionalFormatting sqref="F420:F424">
    <cfRule type="cellIs" dxfId="1293" priority="200" stopIfTrue="1" operator="lessThan">
      <formula>$H$3</formula>
    </cfRule>
    <cfRule type="cellIs" dxfId="1292" priority="201" stopIfTrue="1" operator="equal">
      <formula>$H$3</formula>
    </cfRule>
  </conditionalFormatting>
  <conditionalFormatting sqref="F426 F429:F430">
    <cfRule type="cellIs" dxfId="1291" priority="315" stopIfTrue="1" operator="equal">
      <formula>$H$3</formula>
    </cfRule>
  </conditionalFormatting>
  <conditionalFormatting sqref="F426:F427 F429:F430">
    <cfRule type="cellIs" dxfId="1290" priority="172" stopIfTrue="1" operator="lessThan">
      <formula>$H$3</formula>
    </cfRule>
  </conditionalFormatting>
  <conditionalFormatting sqref="F427">
    <cfRule type="cellIs" dxfId="1289" priority="170" stopIfTrue="1" operator="equal">
      <formula>$H$3</formula>
    </cfRule>
  </conditionalFormatting>
  <conditionalFormatting sqref="F434">
    <cfRule type="cellIs" dxfId="1288" priority="623" stopIfTrue="1" operator="lessThan">
      <formula>$H$3</formula>
    </cfRule>
    <cfRule type="cellIs" dxfId="1287" priority="624" stopIfTrue="1" operator="equal">
      <formula>$H$3</formula>
    </cfRule>
  </conditionalFormatting>
  <conditionalFormatting sqref="F436">
    <cfRule type="cellIs" dxfId="1286" priority="628" stopIfTrue="1" operator="lessThan">
      <formula>$H$3</formula>
    </cfRule>
  </conditionalFormatting>
  <conditionalFormatting sqref="F436:F439 B436:B439">
    <cfRule type="cellIs" dxfId="1285" priority="630" stopIfTrue="1" operator="equal">
      <formula>$H$3</formula>
    </cfRule>
  </conditionalFormatting>
  <conditionalFormatting sqref="F437:F439">
    <cfRule type="cellIs" dxfId="1284" priority="891" stopIfTrue="1" operator="lessThan">
      <formula>$H$3</formula>
    </cfRule>
  </conditionalFormatting>
  <conditionalFormatting sqref="F441">
    <cfRule type="cellIs" dxfId="1283" priority="282" stopIfTrue="1" operator="equal">
      <formula>$H$3</formula>
    </cfRule>
    <cfRule type="cellIs" dxfId="1282" priority="283" stopIfTrue="1" operator="lessThan">
      <formula>$H$3</formula>
    </cfRule>
  </conditionalFormatting>
  <conditionalFormatting sqref="F444">
    <cfRule type="cellIs" dxfId="1281" priority="467" stopIfTrue="1" operator="lessThan">
      <formula>$H$3</formula>
    </cfRule>
    <cfRule type="cellIs" dxfId="1280" priority="469" stopIfTrue="1" operator="equal">
      <formula>$H$3</formula>
    </cfRule>
  </conditionalFormatting>
  <conditionalFormatting sqref="F446">
    <cfRule type="cellIs" dxfId="1279" priority="139" stopIfTrue="1" operator="lessThan">
      <formula>$H$3</formula>
    </cfRule>
    <cfRule type="cellIs" dxfId="1278" priority="140" stopIfTrue="1" operator="equal">
      <formula>$H$3</formula>
    </cfRule>
  </conditionalFormatting>
  <conditionalFormatting sqref="F449">
    <cfRule type="cellIs" dxfId="1277" priority="160" stopIfTrue="1" operator="equal">
      <formula>$H$3</formula>
    </cfRule>
  </conditionalFormatting>
  <conditionalFormatting sqref="F449:F451">
    <cfRule type="cellIs" dxfId="1276" priority="114" stopIfTrue="1" operator="lessThan">
      <formula>$H$3</formula>
    </cfRule>
  </conditionalFormatting>
  <conditionalFormatting sqref="F450">
    <cfRule type="cellIs" dxfId="1275" priority="113" stopIfTrue="1" operator="equal">
      <formula>$H$3</formula>
    </cfRule>
  </conditionalFormatting>
  <conditionalFormatting sqref="F451">
    <cfRule type="cellIs" dxfId="1274" priority="338" stopIfTrue="1" operator="equal">
      <formula>$H$3</formula>
    </cfRule>
  </conditionalFormatting>
  <conditionalFormatting sqref="F454:F456">
    <cfRule type="cellIs" dxfId="1273" priority="189" stopIfTrue="1" operator="lessThan">
      <formula>$H$3</formula>
    </cfRule>
    <cfRule type="cellIs" dxfId="1272" priority="190" stopIfTrue="1" operator="equal">
      <formula>$H$3</formula>
    </cfRule>
  </conditionalFormatting>
  <conditionalFormatting sqref="F457">
    <cfRule type="cellIs" dxfId="1271" priority="40" stopIfTrue="1" operator="equal">
      <formula>$H$3</formula>
    </cfRule>
    <cfRule type="cellIs" dxfId="1270" priority="41" stopIfTrue="1" operator="lessThan">
      <formula>$H$3</formula>
    </cfRule>
  </conditionalFormatting>
  <conditionalFormatting sqref="F460:F461">
    <cfRule type="cellIs" dxfId="1269" priority="1338" stopIfTrue="1" operator="equal">
      <formula>$H$3</formula>
    </cfRule>
  </conditionalFormatting>
  <conditionalFormatting sqref="F465">
    <cfRule type="cellIs" dxfId="1268" priority="403" stopIfTrue="1" operator="lessThan">
      <formula>$H$3</formula>
    </cfRule>
    <cfRule type="cellIs" dxfId="1267" priority="404" stopIfTrue="1" operator="equal">
      <formula>$H$3</formula>
    </cfRule>
  </conditionalFormatting>
  <conditionalFormatting sqref="F467">
    <cfRule type="cellIs" dxfId="1266" priority="347" stopIfTrue="1" operator="equal">
      <formula>$H$3</formula>
    </cfRule>
    <cfRule type="cellIs" dxfId="1265" priority="348" stopIfTrue="1" operator="lessThan">
      <formula>$H$3</formula>
    </cfRule>
  </conditionalFormatting>
  <conditionalFormatting sqref="F467:F468">
    <cfRule type="cellIs" dxfId="1264" priority="263" stopIfTrue="1" operator="equal">
      <formula>$H$3</formula>
    </cfRule>
    <cfRule type="cellIs" dxfId="1263" priority="264" stopIfTrue="1" operator="lessThan">
      <formula>$H$3</formula>
    </cfRule>
  </conditionalFormatting>
  <conditionalFormatting sqref="F470">
    <cfRule type="cellIs" dxfId="1262" priority="206" stopIfTrue="1" operator="lessThan">
      <formula>$H$3</formula>
    </cfRule>
  </conditionalFormatting>
  <conditionalFormatting sqref="F470:F471">
    <cfRule type="cellIs" dxfId="1261" priority="144" stopIfTrue="1" operator="equal">
      <formula>$H$3</formula>
    </cfRule>
  </conditionalFormatting>
  <conditionalFormatting sqref="F471">
    <cfRule type="cellIs" dxfId="1260" priority="143" stopIfTrue="1" operator="lessThan">
      <formula>$H$3</formula>
    </cfRule>
  </conditionalFormatting>
  <conditionalFormatting sqref="F473:F474">
    <cfRule type="cellIs" dxfId="1259" priority="94" stopIfTrue="1" operator="equal">
      <formula>$H$3</formula>
    </cfRule>
    <cfRule type="cellIs" dxfId="1258" priority="95" stopIfTrue="1" operator="lessThan">
      <formula>$H$3</formula>
    </cfRule>
  </conditionalFormatting>
  <conditionalFormatting sqref="F477">
    <cfRule type="cellIs" dxfId="1257" priority="29" stopIfTrue="1" operator="equal">
      <formula>$H$3</formula>
    </cfRule>
    <cfRule type="cellIs" dxfId="1256" priority="30" stopIfTrue="1" operator="lessThan">
      <formula>$H$3</formula>
    </cfRule>
  </conditionalFormatting>
  <conditionalFormatting sqref="F486">
    <cfRule type="cellIs" dxfId="1255" priority="1236" stopIfTrue="1" operator="equal">
      <formula>$H$3</formula>
    </cfRule>
    <cfRule type="cellIs" dxfId="1254" priority="1237" stopIfTrue="1" operator="lessThan">
      <formula>$H$3</formula>
    </cfRule>
    <cfRule type="cellIs" dxfId="1253" priority="1243" stopIfTrue="1" operator="lessThan">
      <formula>$H$3</formula>
    </cfRule>
  </conditionalFormatting>
  <conditionalFormatting sqref="F486:F487">
    <cfRule type="cellIs" dxfId="1252" priority="1239" stopIfTrue="1" operator="equal">
      <formula>$H$3</formula>
    </cfRule>
  </conditionalFormatting>
  <conditionalFormatting sqref="F490:F494">
    <cfRule type="cellIs" dxfId="1251" priority="152" stopIfTrue="1" operator="lessThan">
      <formula>$H$3</formula>
    </cfRule>
    <cfRule type="cellIs" dxfId="1250" priority="153" stopIfTrue="1" operator="equal">
      <formula>$H$3</formula>
    </cfRule>
  </conditionalFormatting>
  <conditionalFormatting sqref="F501:G501">
    <cfRule type="expression" dxfId="1249" priority="431473">
      <formula>AND($F925&lt;$H$3,$F925&lt;&gt;"")</formula>
    </cfRule>
    <cfRule type="expression" dxfId="1248" priority="431474">
      <formula>AND($F925=$H$3,$F925&lt;&gt;"")</formula>
    </cfRule>
  </conditionalFormatting>
  <conditionalFormatting sqref="F395:G395">
    <cfRule type="expression" dxfId="1247" priority="431489">
      <formula>AND($F840&lt;$H$3,$F840&lt;&gt;"")</formula>
    </cfRule>
    <cfRule type="expression" dxfId="1246" priority="431490">
      <formula>AND($F840=$H$3,$F840&lt;&gt;"")</formula>
    </cfRule>
  </conditionalFormatting>
  <conditionalFormatting sqref="G6:G22">
    <cfRule type="expression" dxfId="1245" priority="3796" stopIfTrue="1">
      <formula>F6&lt;$H$3</formula>
    </cfRule>
  </conditionalFormatting>
  <conditionalFormatting sqref="G24:G31">
    <cfRule type="expression" dxfId="1244" priority="3474" stopIfTrue="1">
      <formula>F24&lt;$H$3</formula>
    </cfRule>
  </conditionalFormatting>
  <conditionalFormatting sqref="G34">
    <cfRule type="expression" dxfId="1243" priority="5356" stopIfTrue="1">
      <formula>$F34=#REF!</formula>
    </cfRule>
    <cfRule type="expression" dxfId="1242" priority="5357" stopIfTrue="1">
      <formula>F34&lt;#REF!</formula>
    </cfRule>
  </conditionalFormatting>
  <conditionalFormatting sqref="G67:G75">
    <cfRule type="expression" dxfId="1241" priority="3809" stopIfTrue="1">
      <formula>F67&lt;$H$3</formula>
    </cfRule>
  </conditionalFormatting>
  <conditionalFormatting sqref="G107 G110:G111">
    <cfRule type="expression" dxfId="1240" priority="3058" stopIfTrue="1">
      <formula>$F107=$H$3</formula>
    </cfRule>
    <cfRule type="expression" dxfId="1239" priority="3061" stopIfTrue="1">
      <formula>$B107=$H$3</formula>
    </cfRule>
    <cfRule type="expression" dxfId="1238" priority="3062" stopIfTrue="1">
      <formula>F107&lt;$H$3</formula>
    </cfRule>
  </conditionalFormatting>
  <conditionalFormatting sqref="G113:G123 C467:C468 G468 E468">
    <cfRule type="expression" dxfId="1237" priority="3220" stopIfTrue="1">
      <formula>B113&lt;$H$3</formula>
    </cfRule>
  </conditionalFormatting>
  <conditionalFormatting sqref="G113:G123">
    <cfRule type="expression" dxfId="1236" priority="3219" stopIfTrue="1">
      <formula>$F113=$H$3</formula>
    </cfRule>
  </conditionalFormatting>
  <conditionalFormatting sqref="G140:G151">
    <cfRule type="expression" dxfId="1235" priority="3177" stopIfTrue="1">
      <formula>F140&lt;$H$3</formula>
    </cfRule>
  </conditionalFormatting>
  <conditionalFormatting sqref="G154:G155 G157">
    <cfRule type="expression" dxfId="1234" priority="3212" stopIfTrue="1">
      <formula>F154&lt;$H$3</formula>
    </cfRule>
  </conditionalFormatting>
  <conditionalFormatting sqref="G501">
    <cfRule type="expression" dxfId="1233" priority="431506" stopIfTrue="1">
      <formula>$F925=$H$3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232" priority="3591" stopIfTrue="1">
      <formula>A75&lt;$H$3</formula>
    </cfRule>
  </conditionalFormatting>
  <conditionalFormatting sqref="G266:G301">
    <cfRule type="expression" dxfId="1231" priority="1744" stopIfTrue="1">
      <formula>F266&lt;$H$3</formula>
    </cfRule>
  </conditionalFormatting>
  <conditionalFormatting sqref="G333:G342">
    <cfRule type="expression" dxfId="1230" priority="2012" stopIfTrue="1">
      <formula>F333&lt;$H$3</formula>
    </cfRule>
  </conditionalFormatting>
  <conditionalFormatting sqref="G362">
    <cfRule type="expression" dxfId="1229" priority="1568" stopIfTrue="1">
      <formula>F362&lt;$H$3</formula>
    </cfRule>
  </conditionalFormatting>
  <conditionalFormatting sqref="G366:G367">
    <cfRule type="expression" dxfId="1228" priority="983" stopIfTrue="1">
      <formula>F366&lt;$H$3</formula>
    </cfRule>
    <cfRule type="expression" dxfId="1227" priority="984" stopIfTrue="1">
      <formula>$F366=$H$3</formula>
    </cfRule>
    <cfRule type="expression" dxfId="1226" priority="985" stopIfTrue="1">
      <formula>$B366=$H$3</formula>
    </cfRule>
  </conditionalFormatting>
  <conditionalFormatting sqref="G370">
    <cfRule type="expression" dxfId="1225" priority="539" stopIfTrue="1">
      <formula>F370&lt;$H$3</formula>
    </cfRule>
    <cfRule type="expression" dxfId="1224" priority="540" stopIfTrue="1">
      <formula>$F370=$H$3</formula>
    </cfRule>
    <cfRule type="expression" dxfId="1223" priority="541" stopIfTrue="1">
      <formula>$B370=$H$3</formula>
    </cfRule>
  </conditionalFormatting>
  <conditionalFormatting sqref="G374">
    <cfRule type="expression" dxfId="1222" priority="439" stopIfTrue="1">
      <formula>F374&lt;$H$3</formula>
    </cfRule>
    <cfRule type="expression" dxfId="1221" priority="440" stopIfTrue="1">
      <formula>$F374=$H$3</formula>
    </cfRule>
    <cfRule type="expression" dxfId="1220" priority="441" stopIfTrue="1">
      <formula>$B374=$H$3</formula>
    </cfRule>
  </conditionalFormatting>
  <conditionalFormatting sqref="G381:G387">
    <cfRule type="expression" dxfId="1219" priority="931" stopIfTrue="1">
      <formula>F381&lt;$H$3</formula>
    </cfRule>
  </conditionalFormatting>
  <conditionalFormatting sqref="G393:G394">
    <cfRule type="expression" dxfId="1218" priority="639" stopIfTrue="1">
      <formula>F393&lt;$H$3</formula>
    </cfRule>
  </conditionalFormatting>
  <conditionalFormatting sqref="G394">
    <cfRule type="expression" dxfId="1217" priority="634" stopIfTrue="1">
      <formula>$F394=$H$3</formula>
    </cfRule>
    <cfRule type="expression" dxfId="1216" priority="638" stopIfTrue="1">
      <formula>$B394=$H$3</formula>
    </cfRule>
  </conditionalFormatting>
  <conditionalFormatting sqref="G397:G399">
    <cfRule type="expression" dxfId="1215" priority="1582" stopIfTrue="1">
      <formula>F397&lt;$H$3</formula>
    </cfRule>
  </conditionalFormatting>
  <conditionalFormatting sqref="G395">
    <cfRule type="expression" dxfId="1214" priority="431514" stopIfTrue="1">
      <formula>$F840=$H$3</formula>
    </cfRule>
  </conditionalFormatting>
  <conditionalFormatting sqref="G408">
    <cfRule type="expression" dxfId="1213" priority="926" stopIfTrue="1">
      <formula>F408&lt;$H$3</formula>
    </cfRule>
    <cfRule type="expression" dxfId="1212" priority="927" stopIfTrue="1">
      <formula>$B408=$H$3</formula>
    </cfRule>
    <cfRule type="expression" dxfId="1211" priority="928" stopIfTrue="1">
      <formula>$F408=$H$3</formula>
    </cfRule>
  </conditionalFormatting>
  <conditionalFormatting sqref="G414">
    <cfRule type="expression" dxfId="1210" priority="433" stopIfTrue="1">
      <formula>F414&lt;$H$3</formula>
    </cfRule>
    <cfRule type="expression" dxfId="1209" priority="434" stopIfTrue="1">
      <formula>$F414=$H$3</formula>
    </cfRule>
    <cfRule type="expression" dxfId="1208" priority="435" stopIfTrue="1">
      <formula>$B414=$H$3</formula>
    </cfRule>
  </conditionalFormatting>
  <conditionalFormatting sqref="G416:G418">
    <cfRule type="expression" dxfId="1207" priority="329" stopIfTrue="1">
      <formula>F416&lt;$H$3</formula>
    </cfRule>
    <cfRule type="expression" dxfId="1206" priority="330" stopIfTrue="1">
      <formula>$B416=$H$3</formula>
    </cfRule>
    <cfRule type="expression" dxfId="1205" priority="331" stopIfTrue="1">
      <formula>$F416=$H$3</formula>
    </cfRule>
  </conditionalFormatting>
  <conditionalFormatting sqref="G420:G421 C423 E423:E424 G423:G424">
    <cfRule type="expression" dxfId="1204" priority="387" stopIfTrue="1">
      <formula>B420&lt;$H$3</formula>
    </cfRule>
  </conditionalFormatting>
  <conditionalFormatting sqref="G420:G423">
    <cfRule type="expression" dxfId="1203" priority="98" stopIfTrue="1">
      <formula>$B420=$H$3</formula>
    </cfRule>
  </conditionalFormatting>
  <conditionalFormatting sqref="G422">
    <cfRule type="expression" dxfId="1202" priority="96" stopIfTrue="1">
      <formula>F422&lt;$H$3</formula>
    </cfRule>
    <cfRule type="expression" dxfId="1201" priority="97" stopIfTrue="1">
      <formula>$F422=$H$3</formula>
    </cfRule>
  </conditionalFormatting>
  <conditionalFormatting sqref="G424">
    <cfRule type="expression" dxfId="1200" priority="65" stopIfTrue="1">
      <formula>$B424=$H$3</formula>
    </cfRule>
  </conditionalFormatting>
  <conditionalFormatting sqref="G427 G429:G430">
    <cfRule type="expression" dxfId="1199" priority="164" stopIfTrue="1">
      <formula>$B427=$H$3</formula>
    </cfRule>
  </conditionalFormatting>
  <conditionalFormatting sqref="G434">
    <cfRule type="expression" dxfId="1198" priority="537" stopIfTrue="1">
      <formula>F434&lt;$H$3</formula>
    </cfRule>
  </conditionalFormatting>
  <conditionalFormatting sqref="G441">
    <cfRule type="expression" dxfId="1197" priority="279" stopIfTrue="1">
      <formula>F441&lt;$H$3</formula>
    </cfRule>
    <cfRule type="expression" dxfId="1196" priority="280" stopIfTrue="1">
      <formula>$B441=$H$3</formula>
    </cfRule>
    <cfRule type="expression" dxfId="1195" priority="281" stopIfTrue="1">
      <formula>$F441=$H$3</formula>
    </cfRule>
  </conditionalFormatting>
  <conditionalFormatting sqref="G446">
    <cfRule type="expression" dxfId="1194" priority="136" stopIfTrue="1">
      <formula>F446&lt;$H$3</formula>
    </cfRule>
    <cfRule type="expression" dxfId="1193" priority="137" stopIfTrue="1">
      <formula>$F446=$H$3</formula>
    </cfRule>
    <cfRule type="expression" dxfId="1192" priority="138" stopIfTrue="1">
      <formula>$B446=$H$3</formula>
    </cfRule>
  </conditionalFormatting>
  <conditionalFormatting sqref="G449">
    <cfRule type="expression" dxfId="1191" priority="126" stopIfTrue="1">
      <formula>$B449=$H$3</formula>
    </cfRule>
  </conditionalFormatting>
  <conditionalFormatting sqref="G449:G451">
    <cfRule type="expression" dxfId="1190" priority="106" stopIfTrue="1">
      <formula>F449&lt;$H$3</formula>
    </cfRule>
  </conditionalFormatting>
  <conditionalFormatting sqref="G450:G451">
    <cfRule type="expression" dxfId="1189" priority="104" stopIfTrue="1">
      <formula>$B450=$H$3</formula>
    </cfRule>
    <cfRule type="expression" dxfId="1188" priority="105" stopIfTrue="1">
      <formula>$F450=$H$3</formula>
    </cfRule>
  </conditionalFormatting>
  <conditionalFormatting sqref="G455:G456">
    <cfRule type="expression" dxfId="1187" priority="55" stopIfTrue="1">
      <formula>$F455=$H$3</formula>
    </cfRule>
    <cfRule type="expression" dxfId="1186" priority="56" stopIfTrue="1">
      <formula>$B455=$H$3</formula>
    </cfRule>
  </conditionalFormatting>
  <conditionalFormatting sqref="G455:G457">
    <cfRule type="expression" dxfId="1185" priority="33" stopIfTrue="1">
      <formula>F455&lt;$H$3</formula>
    </cfRule>
  </conditionalFormatting>
  <conditionalFormatting sqref="G457">
    <cfRule type="expression" dxfId="1184" priority="31" stopIfTrue="1">
      <formula>$B457=$H$3</formula>
    </cfRule>
    <cfRule type="expression" dxfId="1183" priority="32" stopIfTrue="1">
      <formula>$F457=$H$3</formula>
    </cfRule>
  </conditionalFormatting>
  <conditionalFormatting sqref="G468 C415">
    <cfRule type="expression" dxfId="1182" priority="414" stopIfTrue="1">
      <formula>$B415=$H$3</formula>
    </cfRule>
  </conditionalFormatting>
  <conditionalFormatting sqref="G470:G471">
    <cfRule type="expression" dxfId="1181" priority="204" stopIfTrue="1">
      <formula>F470&lt;$H$3</formula>
    </cfRule>
  </conditionalFormatting>
  <conditionalFormatting sqref="G473:G474">
    <cfRule type="expression" dxfId="1180" priority="93" stopIfTrue="1">
      <formula>F473&lt;$H$3</formula>
    </cfRule>
  </conditionalFormatting>
  <conditionalFormatting sqref="G477">
    <cfRule type="expression" dxfId="1179" priority="26" stopIfTrue="1">
      <formula>$B477=$H$3</formula>
    </cfRule>
    <cfRule type="expression" dxfId="1178" priority="27" stopIfTrue="1">
      <formula>$F477=$H$3</formula>
    </cfRule>
    <cfRule type="expression" dxfId="1177" priority="28" stopIfTrue="1">
      <formula>F477&lt;$H$3</formula>
    </cfRule>
  </conditionalFormatting>
  <conditionalFormatting sqref="G480">
    <cfRule type="expression" dxfId="1176" priority="122" stopIfTrue="1">
      <formula>$B480=$H$3</formula>
    </cfRule>
    <cfRule type="expression" dxfId="1175" priority="123" stopIfTrue="1">
      <formula>$F480=$H$3</formula>
    </cfRule>
    <cfRule type="expression" dxfId="1174" priority="124" stopIfTrue="1">
      <formula>F480&lt;$H$3</formula>
    </cfRule>
  </conditionalFormatting>
  <conditionalFormatting sqref="G480:G481">
    <cfRule type="expression" dxfId="1173" priority="78" stopIfTrue="1">
      <formula>$B480=$H$3</formula>
    </cfRule>
    <cfRule type="expression" dxfId="1172" priority="79" stopIfTrue="1">
      <formula>$F480=$H$3</formula>
    </cfRule>
    <cfRule type="expression" dxfId="1171" priority="80" stopIfTrue="1">
      <formula>F480&lt;$H$3</formula>
    </cfRule>
  </conditionalFormatting>
  <conditionalFormatting sqref="G481">
    <cfRule type="expression" dxfId="1170" priority="73" stopIfTrue="1">
      <formula>$B481=$H$3</formula>
    </cfRule>
    <cfRule type="expression" dxfId="1169" priority="74" stopIfTrue="1">
      <formula>$F481=$H$3</formula>
    </cfRule>
  </conditionalFormatting>
  <conditionalFormatting sqref="G481:G482 G486">
    <cfRule type="expression" dxfId="1168" priority="67" stopIfTrue="1">
      <formula>F481&lt;$H$3</formula>
    </cfRule>
  </conditionalFormatting>
  <conditionalFormatting sqref="G485">
    <cfRule type="expression" dxfId="1167" priority="48" stopIfTrue="1">
      <formula>$B485=$H$3</formula>
    </cfRule>
    <cfRule type="expression" dxfId="1166" priority="49" stopIfTrue="1">
      <formula>$F485=$H$3</formula>
    </cfRule>
    <cfRule type="expression" dxfId="1165" priority="50" stopIfTrue="1">
      <formula>F485&lt;$H$3</formula>
    </cfRule>
    <cfRule type="expression" dxfId="1164" priority="51" stopIfTrue="1">
      <formula>$B485=$H$3</formula>
    </cfRule>
    <cfRule type="expression" dxfId="1163" priority="52" stopIfTrue="1">
      <formula>$F485=$H$3</formula>
    </cfRule>
    <cfRule type="expression" dxfId="1162" priority="53" stopIfTrue="1">
      <formula>F485&lt;$H$3</formula>
    </cfRule>
  </conditionalFormatting>
  <conditionalFormatting sqref="G490:G491">
    <cfRule type="expression" dxfId="1161" priority="343" stopIfTrue="1">
      <formula>F490&lt;$H$3</formula>
    </cfRule>
  </conditionalFormatting>
  <conditionalFormatting sqref="G496:G499">
    <cfRule type="expression" dxfId="1160" priority="269" stopIfTrue="1">
      <formula>F496&lt;$H$3</formula>
    </cfRule>
  </conditionalFormatting>
  <conditionalFormatting sqref="B501">
    <cfRule type="cellIs" dxfId="1159" priority="25" stopIfTrue="1" operator="equal">
      <formula>$H$3</formula>
    </cfRule>
  </conditionalFormatting>
  <conditionalFormatting sqref="B501">
    <cfRule type="cellIs" dxfId="1158" priority="24" stopIfTrue="1" operator="lessThan">
      <formula>$H$3</formula>
    </cfRule>
  </conditionalFormatting>
  <conditionalFormatting sqref="D501">
    <cfRule type="cellIs" dxfId="1157" priority="21" stopIfTrue="1" operator="equal">
      <formula>$H$3</formula>
    </cfRule>
  </conditionalFormatting>
  <conditionalFormatting sqref="D501">
    <cfRule type="cellIs" dxfId="1156" priority="20" stopIfTrue="1" operator="lessThan">
      <formula>$H$3</formula>
    </cfRule>
  </conditionalFormatting>
  <conditionalFormatting sqref="D501:F501">
    <cfRule type="cellIs" dxfId="1155" priority="17" stopIfTrue="1" operator="lessThan">
      <formula>$H$3</formula>
    </cfRule>
  </conditionalFormatting>
  <conditionalFormatting sqref="F501">
    <cfRule type="cellIs" dxfId="1154" priority="15" stopIfTrue="1" operator="equal">
      <formula>$H$3</formula>
    </cfRule>
  </conditionalFormatting>
  <conditionalFormatting sqref="B4:C4">
    <cfRule type="expression" dxfId="1153" priority="431643" stopIfTrue="1">
      <formula>AND($B552=$H$3,$B552&lt;&gt;"")</formula>
    </cfRule>
    <cfRule type="expression" dxfId="1152" priority="431644" stopIfTrue="1">
      <formula>AND($B552&lt;$H$3,$B552&lt;&gt;"")</formula>
    </cfRule>
  </conditionalFormatting>
  <conditionalFormatting sqref="B33:C33">
    <cfRule type="expression" dxfId="1151" priority="431645" stopIfTrue="1">
      <formula>AND($B567=$H$3,$B567&lt;&gt;"")</formula>
    </cfRule>
    <cfRule type="expression" dxfId="1150" priority="431646" stopIfTrue="1">
      <formula>AND($B567&lt;$H$3,$B567&lt;&gt;"")</formula>
    </cfRule>
  </conditionalFormatting>
  <conditionalFormatting sqref="B62:C62">
    <cfRule type="expression" dxfId="1149" priority="431647" stopIfTrue="1">
      <formula>AND($B562=$H$3,$B562&lt;&gt;"")</formula>
    </cfRule>
    <cfRule type="expression" dxfId="1148" priority="431648" stopIfTrue="1">
      <formula>AND($B562&lt;$H$3,$B562&lt;&gt;"")</formula>
    </cfRule>
  </conditionalFormatting>
  <conditionalFormatting sqref="B76:C76">
    <cfRule type="expression" dxfId="1147" priority="431649" stopIfTrue="1">
      <formula>AND($B570=$H$3,$B570&lt;&gt;"")</formula>
    </cfRule>
    <cfRule type="expression" dxfId="1146" priority="431650" stopIfTrue="1">
      <formula>AND($B570&lt;$H$3,$B570&lt;&gt;"")</formula>
    </cfRule>
  </conditionalFormatting>
  <conditionalFormatting sqref="B124:C124">
    <cfRule type="expression" dxfId="1145" priority="431652" stopIfTrue="1">
      <formula>AND($B533=$H$3,$B533&lt;&gt;"")</formula>
    </cfRule>
    <cfRule type="expression" dxfId="1144" priority="431653" stopIfTrue="1">
      <formula>AND($B533&lt;$H$3,$B533&lt;&gt;"")</formula>
    </cfRule>
  </conditionalFormatting>
  <conditionalFormatting sqref="B138:C138">
    <cfRule type="expression" dxfId="1143" priority="431654" stopIfTrue="1">
      <formula>AND($B600=$H$3,$B600&lt;&gt;"")</formula>
    </cfRule>
    <cfRule type="expression" dxfId="1142" priority="431655" stopIfTrue="1">
      <formula>AND($B600&lt;$H$3,$B600&lt;&gt;"")</formula>
    </cfRule>
  </conditionalFormatting>
  <conditionalFormatting sqref="B152:C152">
    <cfRule type="expression" dxfId="1141" priority="431656" stopIfTrue="1">
      <formula>AND($B590&lt;$H$3,$B590&lt;&gt;"")</formula>
    </cfRule>
    <cfRule type="expression" dxfId="1140" priority="431657" stopIfTrue="1">
      <formula>AND($B590=$H$3,$B590&lt;&gt;"")</formula>
    </cfRule>
  </conditionalFormatting>
  <conditionalFormatting sqref="B163:C163">
    <cfRule type="expression" dxfId="1139" priority="431658" stopIfTrue="1">
      <formula>AND($B627=$H$3,$B627&lt;&gt;"")</formula>
    </cfRule>
    <cfRule type="expression" dxfId="1138" priority="431659" stopIfTrue="1">
      <formula>AND($B627&lt;$H$3,$B627&lt;&gt;"")</formula>
    </cfRule>
  </conditionalFormatting>
  <conditionalFormatting sqref="B175:C175">
    <cfRule type="expression" dxfId="1137" priority="431660" stopIfTrue="1">
      <formula>AND($B601=$H$3,$B601&lt;&gt;"")</formula>
    </cfRule>
    <cfRule type="expression" dxfId="1136" priority="431661" stopIfTrue="1">
      <formula>AND($B601&lt;$H$3,$B601&lt;&gt;"")</formula>
    </cfRule>
  </conditionalFormatting>
  <conditionalFormatting sqref="B218:C218">
    <cfRule type="expression" dxfId="1135" priority="431662" stopIfTrue="1">
      <formula>AND($B641=$H$3,$B641&lt;&gt;"")</formula>
    </cfRule>
    <cfRule type="expression" dxfId="1134" priority="431663" stopIfTrue="1">
      <formula>AND($B641&lt;$H$3,$B641&lt;&gt;"")</formula>
    </cfRule>
  </conditionalFormatting>
  <conditionalFormatting sqref="B231:C231">
    <cfRule type="expression" dxfId="1133" priority="431664" stopIfTrue="1">
      <formula>AND($B643=$H$3,$B643&lt;&gt;"")</formula>
    </cfRule>
    <cfRule type="expression" dxfId="1132" priority="431665" stopIfTrue="1">
      <formula>AND($B643&lt;$H$3,$B643&lt;&gt;"")</formula>
    </cfRule>
  </conditionalFormatting>
  <conditionalFormatting sqref="B261:C261 B432:C432">
    <cfRule type="expression" dxfId="1131" priority="431666" stopIfTrue="1">
      <formula>AND($B696=$H$3,$B696&lt;&gt;"")</formula>
    </cfRule>
    <cfRule type="expression" dxfId="1130" priority="431667" stopIfTrue="1">
      <formula>AND($B696&lt;$H$3,$B696&lt;&gt;"")</formula>
    </cfRule>
  </conditionalFormatting>
  <conditionalFormatting sqref="B331:C331">
    <cfRule type="expression" dxfId="1129" priority="431670" stopIfTrue="1">
      <formula>AND($B701=$H$3,$B701&lt;&gt;"")</formula>
    </cfRule>
    <cfRule type="expression" dxfId="1128" priority="431671" stopIfTrue="1">
      <formula>AND($B701&lt;$H$3,$B701&lt;&gt;"")</formula>
    </cfRule>
  </conditionalFormatting>
  <conditionalFormatting sqref="B344:C344">
    <cfRule type="expression" dxfId="1127" priority="431672" stopIfTrue="1">
      <formula>AND($B556=$H$3,$B556&lt;&gt;"")</formula>
    </cfRule>
    <cfRule type="expression" dxfId="1126" priority="431673" stopIfTrue="1">
      <formula>AND($B556&lt;$H$3,$B556&lt;&gt;"")</formula>
    </cfRule>
  </conditionalFormatting>
  <conditionalFormatting sqref="B353:C353">
    <cfRule type="expression" dxfId="1125" priority="431674" stopIfTrue="1">
      <formula>AND($B679=$H$3,$B679&lt;&gt;"")</formula>
    </cfRule>
    <cfRule type="expression" dxfId="1124" priority="431675" stopIfTrue="1">
      <formula>AND($B679&lt;$H$3,$B679&lt;&gt;"")</formula>
    </cfRule>
  </conditionalFormatting>
  <conditionalFormatting sqref="B379:C379">
    <cfRule type="expression" dxfId="1123" priority="431676" stopIfTrue="1">
      <formula>AND($B663=$H$3,$B663&lt;&gt;"")</formula>
    </cfRule>
    <cfRule type="expression" dxfId="1122" priority="431677" stopIfTrue="1">
      <formula>AND($B663&lt;$H$3,$B663&lt;&gt;"")</formula>
    </cfRule>
  </conditionalFormatting>
  <conditionalFormatting sqref="B403:C403">
    <cfRule type="expression" dxfId="1121" priority="431680" stopIfTrue="1">
      <formula>AND($B847=$H$3,$B847&lt;&gt;"")</formula>
    </cfRule>
    <cfRule type="expression" dxfId="1120" priority="431681" stopIfTrue="1">
      <formula>AND($B847&lt;$H$3,$B847&lt;&gt;"")</formula>
    </cfRule>
  </conditionalFormatting>
  <conditionalFormatting sqref="B411:C411">
    <cfRule type="expression" dxfId="1119" priority="431682" stopIfTrue="1">
      <formula>AND($B513=$H$3,$B513&lt;&gt;"")</formula>
    </cfRule>
    <cfRule type="expression" dxfId="1118" priority="431683" stopIfTrue="1">
      <formula>AND($B513&lt;$H$3,$B513&lt;&gt;"")</formula>
    </cfRule>
  </conditionalFormatting>
  <conditionalFormatting sqref="B460:C460">
    <cfRule type="expression" dxfId="1117" priority="431684" stopIfTrue="1">
      <formula>AND($B519=$H$3,$B519&lt;&gt;"")</formula>
    </cfRule>
    <cfRule type="expression" dxfId="1116" priority="431685" stopIfTrue="1">
      <formula>AND($B519&lt;$H$3,$B519&lt;&gt;"")</formula>
    </cfRule>
  </conditionalFormatting>
  <conditionalFormatting sqref="D4:E4">
    <cfRule type="expression" dxfId="1115" priority="431704">
      <formula>AND($D552&lt;$H$3,$D552&lt;&gt;"")</formula>
    </cfRule>
    <cfRule type="expression" dxfId="1114" priority="431705">
      <formula>AND($D552=$H$3,$D552&lt;&gt;"")</formula>
    </cfRule>
  </conditionalFormatting>
  <conditionalFormatting sqref="D33:E33">
    <cfRule type="expression" dxfId="1113" priority="431706">
      <formula>AND($D567&lt;$H$3,$D567&lt;&gt;"")</formula>
    </cfRule>
    <cfRule type="expression" dxfId="1112" priority="431707">
      <formula>AND($D567=$H$3,$D567&lt;&gt;"")</formula>
    </cfRule>
  </conditionalFormatting>
  <conditionalFormatting sqref="D62:E62">
    <cfRule type="expression" dxfId="1111" priority="431708">
      <formula>AND($D562&lt;$H$3,$D562&lt;&gt;"")</formula>
    </cfRule>
    <cfRule type="expression" dxfId="1110" priority="431709">
      <formula>AND($D562=$H$3,$D562&lt;&gt;"")</formula>
    </cfRule>
  </conditionalFormatting>
  <conditionalFormatting sqref="D76:E76">
    <cfRule type="expression" dxfId="1109" priority="431710">
      <formula>AND($D570&lt;$H$3,$D570&lt;&gt;"")</formula>
    </cfRule>
    <cfRule type="expression" dxfId="1108" priority="431711">
      <formula>AND($D570=$H$3,$D570&lt;&gt;"")</formula>
    </cfRule>
  </conditionalFormatting>
  <conditionalFormatting sqref="D124:E124">
    <cfRule type="expression" dxfId="1107" priority="431712">
      <formula>AND($D533&lt;$H$3,$D533&lt;&gt;"")</formula>
    </cfRule>
    <cfRule type="expression" dxfId="1106" priority="431713">
      <formula>AND($D533=$H$3,$D533&lt;&gt;"")</formula>
    </cfRule>
  </conditionalFormatting>
  <conditionalFormatting sqref="D138:E138">
    <cfRule type="expression" dxfId="1105" priority="431714">
      <formula>AND($D600&lt;$H$3,$D600&lt;&gt;"")</formula>
    </cfRule>
    <cfRule type="expression" dxfId="1104" priority="431715">
      <formula>AND($D600=$H$3,$D600&lt;&gt;"")</formula>
    </cfRule>
  </conditionalFormatting>
  <conditionalFormatting sqref="D152:E152">
    <cfRule type="expression" dxfId="1103" priority="431716">
      <formula>AND($D590&lt;$H$3,$D590&lt;&gt;"")</formula>
    </cfRule>
    <cfRule type="expression" dxfId="1102" priority="431717">
      <formula>AND($D590=$H$3,$D590&lt;&gt;"")</formula>
    </cfRule>
  </conditionalFormatting>
  <conditionalFormatting sqref="D163:E163">
    <cfRule type="expression" dxfId="1101" priority="431718">
      <formula>AND($D627&lt;$H$3,$D627&lt;&gt;"")</formula>
    </cfRule>
    <cfRule type="expression" dxfId="1100" priority="431719">
      <formula>AND($D627=$H$3,$D627&lt;&gt;"")</formula>
    </cfRule>
  </conditionalFormatting>
  <conditionalFormatting sqref="D175:E175">
    <cfRule type="expression" dxfId="1099" priority="431720">
      <formula>AND($D601=$H$3,$D601&lt;&gt;"")</formula>
    </cfRule>
    <cfRule type="expression" dxfId="1098" priority="431721">
      <formula>AND($D601&lt;$H$3,$D601&lt;&gt;"")</formula>
    </cfRule>
  </conditionalFormatting>
  <conditionalFormatting sqref="D218:E218">
    <cfRule type="expression" dxfId="1097" priority="431722">
      <formula>AND($D641&lt;$H$3,$D641&lt;&gt;"")</formula>
    </cfRule>
    <cfRule type="expression" dxfId="1096" priority="431723">
      <formula>AND($D641=$H$3,$D641&lt;&gt;"")</formula>
    </cfRule>
  </conditionalFormatting>
  <conditionalFormatting sqref="D231:E231">
    <cfRule type="expression" dxfId="1095" priority="431724">
      <formula>AND($D643&lt;$H$3,$D643&lt;&gt;"")</formula>
    </cfRule>
    <cfRule type="expression" dxfId="1094" priority="431725">
      <formula>AND($D643=$H$3,$D643&lt;&gt;"")</formula>
    </cfRule>
  </conditionalFormatting>
  <conditionalFormatting sqref="D261:E261 D432:E432">
    <cfRule type="expression" dxfId="1093" priority="431726">
      <formula>AND($D696&lt;$H$3,$D696&lt;&gt;"")</formula>
    </cfRule>
    <cfRule type="expression" dxfId="1092" priority="431727">
      <formula>AND($D696=$H$3,$D696&lt;&gt;"")</formula>
    </cfRule>
  </conditionalFormatting>
  <conditionalFormatting sqref="D331:E331">
    <cfRule type="expression" dxfId="1091" priority="431730">
      <formula>AND($D701&lt;$H$3,$D701&lt;&gt;"")</formula>
    </cfRule>
    <cfRule type="expression" dxfId="1090" priority="431731">
      <formula>AND($D701=$H$3,$D701&lt;&gt;"")</formula>
    </cfRule>
  </conditionalFormatting>
  <conditionalFormatting sqref="D344:E344">
    <cfRule type="expression" dxfId="1089" priority="431732">
      <formula>AND($D556=$H$3,$D556&lt;&gt;"")</formula>
    </cfRule>
    <cfRule type="expression" dxfId="1088" priority="431733">
      <formula>AND($D556&lt;$H$3,$D556&lt;&gt;"")</formula>
    </cfRule>
  </conditionalFormatting>
  <conditionalFormatting sqref="D353:E353">
    <cfRule type="expression" dxfId="1087" priority="431734">
      <formula>AND($D679&lt;$H$3,$D679&lt;&gt;"")</formula>
    </cfRule>
    <cfRule type="expression" dxfId="1086" priority="431735">
      <formula>AND($D679=$H$3,$D679&lt;&gt;"")</formula>
    </cfRule>
  </conditionalFormatting>
  <conditionalFormatting sqref="D379:E379">
    <cfRule type="expression" dxfId="1085" priority="431736">
      <formula>AND($D663&lt;$H$3,$D663&lt;&gt;"")</formula>
    </cfRule>
    <cfRule type="expression" dxfId="1084" priority="431737">
      <formula>AND($D663=$H$3,$D663&lt;&gt;"")</formula>
    </cfRule>
  </conditionalFormatting>
  <conditionalFormatting sqref="D403:E403">
    <cfRule type="expression" dxfId="1083" priority="431740">
      <formula>AND($D847&lt;$H$3,$D847&lt;&gt;"")</formula>
    </cfRule>
    <cfRule type="expression" dxfId="1082" priority="431741">
      <formula>AND($D847=$H$3,$D847&lt;&gt;"")</formula>
    </cfRule>
  </conditionalFormatting>
  <conditionalFormatting sqref="D411:E411">
    <cfRule type="expression" dxfId="1081" priority="431742">
      <formula>AND($D513&lt;$H$3,$D513&lt;&gt;"")</formula>
    </cfRule>
    <cfRule type="expression" dxfId="1080" priority="431743">
      <formula>AND($D513=$H$3,$D513&lt;&gt;"")</formula>
    </cfRule>
  </conditionalFormatting>
  <conditionalFormatting sqref="D460:E460">
    <cfRule type="expression" dxfId="1079" priority="431744">
      <formula>AND($D519&lt;$H$3,$D519&lt;&gt;"")</formula>
    </cfRule>
    <cfRule type="expression" dxfId="1078" priority="431745">
      <formula>AND($D519=$H$3,$D519&lt;&gt;"")</formula>
    </cfRule>
  </conditionalFormatting>
  <conditionalFormatting sqref="E4">
    <cfRule type="expression" dxfId="1077" priority="431746" stopIfTrue="1">
      <formula>$D552=$H$3</formula>
    </cfRule>
  </conditionalFormatting>
  <conditionalFormatting sqref="E33">
    <cfRule type="expression" dxfId="1076" priority="431747" stopIfTrue="1">
      <formula>$D567=$H$3</formula>
    </cfRule>
  </conditionalFormatting>
  <conditionalFormatting sqref="E62">
    <cfRule type="expression" dxfId="1075" priority="431748" stopIfTrue="1">
      <formula>$D562=$H$3</formula>
    </cfRule>
  </conditionalFormatting>
  <conditionalFormatting sqref="E76">
    <cfRule type="expression" dxfId="1074" priority="431749" stopIfTrue="1">
      <formula>$D570=$H$3</formula>
    </cfRule>
  </conditionalFormatting>
  <conditionalFormatting sqref="E124">
    <cfRule type="expression" dxfId="1073" priority="431752" stopIfTrue="1">
      <formula>$D533=$H$3</formula>
    </cfRule>
  </conditionalFormatting>
  <conditionalFormatting sqref="E138">
    <cfRule type="expression" dxfId="1072" priority="431753" stopIfTrue="1">
      <formula>$D600=$H$3</formula>
    </cfRule>
  </conditionalFormatting>
  <conditionalFormatting sqref="E152">
    <cfRule type="expression" dxfId="1071" priority="431754" stopIfTrue="1">
      <formula>$D590=$H$3</formula>
    </cfRule>
  </conditionalFormatting>
  <conditionalFormatting sqref="E163">
    <cfRule type="expression" dxfId="1070" priority="431755" stopIfTrue="1">
      <formula>$D627=$H$3</formula>
    </cfRule>
  </conditionalFormatting>
  <conditionalFormatting sqref="E175">
    <cfRule type="expression" dxfId="1069" priority="431756" stopIfTrue="1">
      <formula>$D601=$H$3</formula>
    </cfRule>
  </conditionalFormatting>
  <conditionalFormatting sqref="E218">
    <cfRule type="expression" dxfId="1068" priority="431757" stopIfTrue="1">
      <formula>$D641=$H$3</formula>
    </cfRule>
  </conditionalFormatting>
  <conditionalFormatting sqref="E231">
    <cfRule type="expression" dxfId="1067" priority="431758" stopIfTrue="1">
      <formula>$D643=$H$3</formula>
    </cfRule>
  </conditionalFormatting>
  <conditionalFormatting sqref="E261 E432">
    <cfRule type="expression" dxfId="1066" priority="431759" stopIfTrue="1">
      <formula>$D696=$H$3</formula>
    </cfRule>
  </conditionalFormatting>
  <conditionalFormatting sqref="E331">
    <cfRule type="expression" dxfId="1065" priority="431761" stopIfTrue="1">
      <formula>$D701=$H$3</formula>
    </cfRule>
  </conditionalFormatting>
  <conditionalFormatting sqref="E344">
    <cfRule type="expression" dxfId="1064" priority="431762" stopIfTrue="1">
      <formula>$D556=$H$3</formula>
    </cfRule>
  </conditionalFormatting>
  <conditionalFormatting sqref="E353">
    <cfRule type="expression" dxfId="1063" priority="431763" stopIfTrue="1">
      <formula>$D679=$H$3</formula>
    </cfRule>
  </conditionalFormatting>
  <conditionalFormatting sqref="E379">
    <cfRule type="expression" dxfId="1062" priority="431764" stopIfTrue="1">
      <formula>$D663=$H$3</formula>
    </cfRule>
  </conditionalFormatting>
  <conditionalFormatting sqref="E403">
    <cfRule type="expression" dxfId="1061" priority="431766" stopIfTrue="1">
      <formula>$D847=$H$3</formula>
    </cfRule>
  </conditionalFormatting>
  <conditionalFormatting sqref="E411">
    <cfRule type="expression" dxfId="1060" priority="431767" stopIfTrue="1">
      <formula>$D513=$H$3</formula>
    </cfRule>
  </conditionalFormatting>
  <conditionalFormatting sqref="E460">
    <cfRule type="expression" dxfId="1059" priority="431768" stopIfTrue="1">
      <formula>$D519=$H$3</formula>
    </cfRule>
  </conditionalFormatting>
  <conditionalFormatting sqref="F4:G4">
    <cfRule type="expression" dxfId="1058" priority="431769">
      <formula>AND($F552&lt;$H$3,$F552&lt;&gt;"")</formula>
    </cfRule>
    <cfRule type="expression" dxfId="1057" priority="431770">
      <formula>AND($F552=$H$3,$F552&lt;&gt;"")</formula>
    </cfRule>
  </conditionalFormatting>
  <conditionalFormatting sqref="F33:G33">
    <cfRule type="expression" dxfId="1056" priority="431771">
      <formula>AND($F567&lt;$H$3,$F567&lt;&gt;"")</formula>
    </cfRule>
    <cfRule type="expression" dxfId="1055" priority="431772">
      <formula>AND($F567=$H$3,$F567&lt;&gt;"")</formula>
    </cfRule>
  </conditionalFormatting>
  <conditionalFormatting sqref="F62:G62">
    <cfRule type="expression" dxfId="1054" priority="431773">
      <formula>AND($F562&lt;$H$3,$F562&lt;&gt;"")</formula>
    </cfRule>
    <cfRule type="expression" dxfId="1053" priority="431774">
      <formula>AND($F562=$H$3,$F562&lt;&gt;"")</formula>
    </cfRule>
  </conditionalFormatting>
  <conditionalFormatting sqref="F76:G76">
    <cfRule type="expression" dxfId="1052" priority="431775">
      <formula>AND($F570&lt;$H$3,$F570&lt;&gt;"")</formula>
    </cfRule>
    <cfRule type="expression" dxfId="1051" priority="431776">
      <formula>AND($F570=$H$3,$F570&lt;&gt;"")</formula>
    </cfRule>
  </conditionalFormatting>
  <conditionalFormatting sqref="F124:G124">
    <cfRule type="expression" dxfId="1050" priority="431777">
      <formula>AND($F533&lt;$H$3,$F533&lt;&gt;"")</formula>
    </cfRule>
    <cfRule type="expression" dxfId="1049" priority="431778">
      <formula>AND($F533=$H$3,$F533&lt;&gt;"")</formula>
    </cfRule>
  </conditionalFormatting>
  <conditionalFormatting sqref="F138:G138">
    <cfRule type="expression" dxfId="1048" priority="431779">
      <formula>AND($F600&lt;$H$3,$F600&lt;&gt;"")</formula>
    </cfRule>
    <cfRule type="expression" dxfId="1047" priority="431780">
      <formula>AND($F600=$H$3,$F600&lt;&gt;"")</formula>
    </cfRule>
  </conditionalFormatting>
  <conditionalFormatting sqref="F152:G152">
    <cfRule type="expression" dxfId="1046" priority="431781">
      <formula>AND($F590=$H$3,$F590&lt;&gt;"")</formula>
    </cfRule>
    <cfRule type="expression" dxfId="1045" priority="431782">
      <formula>AND($F590&lt;$H$3,$F590&lt;&gt;"")</formula>
    </cfRule>
  </conditionalFormatting>
  <conditionalFormatting sqref="F163:G163">
    <cfRule type="expression" dxfId="1044" priority="431783">
      <formula>AND($F627&lt;$H$3,$F627&lt;&gt;"")</formula>
    </cfRule>
    <cfRule type="expression" dxfId="1043" priority="431784">
      <formula>AND($F627=$H$3,$F627&lt;&gt;"")</formula>
    </cfRule>
  </conditionalFormatting>
  <conditionalFormatting sqref="F175:G175">
    <cfRule type="expression" dxfId="1042" priority="431785">
      <formula>AND($F601&lt;$H$3,$F601&lt;&gt;"")</formula>
    </cfRule>
    <cfRule type="expression" dxfId="1041" priority="431786">
      <formula>AND($F601=$H$3,$F601&lt;&gt;"")</formula>
    </cfRule>
  </conditionalFormatting>
  <conditionalFormatting sqref="F218:G218">
    <cfRule type="expression" dxfId="1040" priority="431787">
      <formula>AND($F641&lt;$H$3,$F641&lt;&gt;"")</formula>
    </cfRule>
    <cfRule type="expression" dxfId="1039" priority="431788">
      <formula>AND($F641=$H$3,$F641&lt;&gt;"")</formula>
    </cfRule>
  </conditionalFormatting>
  <conditionalFormatting sqref="F231:G231">
    <cfRule type="expression" dxfId="1038" priority="431789">
      <formula>AND($F643&lt;$H$3,$F643&lt;&gt;"")</formula>
    </cfRule>
    <cfRule type="expression" dxfId="1037" priority="431790">
      <formula>AND($F643=$H$3,$F643&lt;&gt;"")</formula>
    </cfRule>
  </conditionalFormatting>
  <conditionalFormatting sqref="F261:G261 F432:G432">
    <cfRule type="expression" dxfId="1036" priority="431791">
      <formula>AND($F696&lt;$H$3,$F696&lt;&gt;"")</formula>
    </cfRule>
    <cfRule type="expression" dxfId="1035" priority="431792">
      <formula>AND($F696=$H$3,$F696&lt;&gt;"")</formula>
    </cfRule>
  </conditionalFormatting>
  <conditionalFormatting sqref="F331:G331">
    <cfRule type="expression" dxfId="1034" priority="431795">
      <formula>AND($F701&lt;$H$3,$F701&lt;&gt;"")</formula>
    </cfRule>
    <cfRule type="expression" dxfId="1033" priority="431796">
      <formula>AND($F701=$H$3,$F701&lt;&gt;"")</formula>
    </cfRule>
  </conditionalFormatting>
  <conditionalFormatting sqref="F344:G344">
    <cfRule type="expression" dxfId="1032" priority="431797">
      <formula>AND($F556&lt;$H$3,$F556&lt;&gt;"")</formula>
    </cfRule>
    <cfRule type="expression" dxfId="1031" priority="431798">
      <formula>AND($F556=$H$3,$F556&lt;&gt;"")</formula>
    </cfRule>
  </conditionalFormatting>
  <conditionalFormatting sqref="F353:G353">
    <cfRule type="expression" dxfId="1030" priority="431799">
      <formula>AND($F679&lt;$H$3,$F679&lt;&gt;"")</formula>
    </cfRule>
    <cfRule type="expression" dxfId="1029" priority="431800">
      <formula>AND($F679=$H$3,$F679&lt;&gt;"")</formula>
    </cfRule>
  </conditionalFormatting>
  <conditionalFormatting sqref="F379:G379">
    <cfRule type="expression" dxfId="1028" priority="431801">
      <formula>AND($F663&lt;$H$3,$F663&lt;&gt;"")</formula>
    </cfRule>
    <cfRule type="expression" dxfId="1027" priority="431802">
      <formula>AND($F663=$H$3,$F663&lt;&gt;"")</formula>
    </cfRule>
  </conditionalFormatting>
  <conditionalFormatting sqref="F403:G403">
    <cfRule type="expression" dxfId="1026" priority="431805">
      <formula>AND($F847&lt;$H$3,$F847&lt;&gt;"")</formula>
    </cfRule>
    <cfRule type="expression" dxfId="1025" priority="431806">
      <formula>AND($F847=$H$3,$F847&lt;&gt;"")</formula>
    </cfRule>
  </conditionalFormatting>
  <conditionalFormatting sqref="F411:G411">
    <cfRule type="expression" dxfId="1024" priority="431807">
      <formula>AND($F513&lt;$H$3,$F513&lt;&gt;"")</formula>
    </cfRule>
    <cfRule type="expression" dxfId="1023" priority="431808">
      <formula>AND($F513=$H$3,$F513&lt;&gt;"")</formula>
    </cfRule>
  </conditionalFormatting>
  <conditionalFormatting sqref="F460:G460">
    <cfRule type="expression" dxfId="1022" priority="431809">
      <formula>AND($F519&lt;$H$3,$F519&lt;&gt;"")</formula>
    </cfRule>
    <cfRule type="expression" dxfId="1021" priority="431810">
      <formula>AND($F519=$H$3,$F519&lt;&gt;"")</formula>
    </cfRule>
  </conditionalFormatting>
  <conditionalFormatting sqref="G4">
    <cfRule type="expression" dxfId="1020" priority="431811" stopIfTrue="1">
      <formula>$F552=$H$3</formula>
    </cfRule>
  </conditionalFormatting>
  <conditionalFormatting sqref="G33">
    <cfRule type="expression" dxfId="1019" priority="431812" stopIfTrue="1">
      <formula>$F567=$H$3</formula>
    </cfRule>
  </conditionalFormatting>
  <conditionalFormatting sqref="G62">
    <cfRule type="expression" dxfId="1018" priority="431813" stopIfTrue="1">
      <formula>$F562=$H$3</formula>
    </cfRule>
  </conditionalFormatting>
  <conditionalFormatting sqref="G76">
    <cfRule type="expression" dxfId="1017" priority="431814" stopIfTrue="1">
      <formula>$F570=$H$3</formula>
    </cfRule>
  </conditionalFormatting>
  <conditionalFormatting sqref="G124">
    <cfRule type="expression" dxfId="1016" priority="431815" stopIfTrue="1">
      <formula>$F533=$H$3</formula>
    </cfRule>
  </conditionalFormatting>
  <conditionalFormatting sqref="G138">
    <cfRule type="expression" dxfId="1015" priority="431816" stopIfTrue="1">
      <formula>$F600=$H$3</formula>
    </cfRule>
  </conditionalFormatting>
  <conditionalFormatting sqref="G152">
    <cfRule type="expression" dxfId="1014" priority="431817" stopIfTrue="1">
      <formula>$F590=$H$3</formula>
    </cfRule>
  </conditionalFormatting>
  <conditionalFormatting sqref="G163">
    <cfRule type="expression" dxfId="1013" priority="431818" stopIfTrue="1">
      <formula>$F627=$H$3</formula>
    </cfRule>
  </conditionalFormatting>
  <conditionalFormatting sqref="G175">
    <cfRule type="expression" dxfId="1012" priority="431819" stopIfTrue="1">
      <formula>$F601=$H$3</formula>
    </cfRule>
  </conditionalFormatting>
  <conditionalFormatting sqref="G218">
    <cfRule type="expression" dxfId="1011" priority="431820" stopIfTrue="1">
      <formula>$F641=$H$3</formula>
    </cfRule>
  </conditionalFormatting>
  <conditionalFormatting sqref="G231">
    <cfRule type="expression" dxfId="1010" priority="431821" stopIfTrue="1">
      <formula>$F643=$H$3</formula>
    </cfRule>
  </conditionalFormatting>
  <conditionalFormatting sqref="G261 G432">
    <cfRule type="expression" dxfId="1009" priority="431822" stopIfTrue="1">
      <formula>$F696=$H$3</formula>
    </cfRule>
  </conditionalFormatting>
  <conditionalFormatting sqref="G331">
    <cfRule type="expression" dxfId="1008" priority="431824" stopIfTrue="1">
      <formula>$F701=$H$3</formula>
    </cfRule>
  </conditionalFormatting>
  <conditionalFormatting sqref="G344">
    <cfRule type="expression" dxfId="1007" priority="431825" stopIfTrue="1">
      <formula>$F556=$H$3</formula>
    </cfRule>
  </conditionalFormatting>
  <conditionalFormatting sqref="G353">
    <cfRule type="expression" dxfId="1006" priority="431826" stopIfTrue="1">
      <formula>$F679=$H$3</formula>
    </cfRule>
  </conditionalFormatting>
  <conditionalFormatting sqref="G379">
    <cfRule type="expression" dxfId="1005" priority="431827" stopIfTrue="1">
      <formula>$F663=$H$3</formula>
    </cfRule>
  </conditionalFormatting>
  <conditionalFormatting sqref="G403">
    <cfRule type="expression" dxfId="1004" priority="431829" stopIfTrue="1">
      <formula>$F847=$H$3</formula>
    </cfRule>
  </conditionalFormatting>
  <conditionalFormatting sqref="G411">
    <cfRule type="expression" dxfId="1003" priority="431830" stopIfTrue="1">
      <formula>$F513=$H$3</formula>
    </cfRule>
  </conditionalFormatting>
  <conditionalFormatting sqref="G460">
    <cfRule type="expression" dxfId="1002" priority="431831" stopIfTrue="1">
      <formula>$F519=$H$3</formula>
    </cfRule>
  </conditionalFormatting>
  <conditionalFormatting sqref="E506 G506 C504:C506 G504 E504">
    <cfRule type="expression" dxfId="1001" priority="10" stopIfTrue="1">
      <formula>$F504=$H$3</formula>
    </cfRule>
  </conditionalFormatting>
  <conditionalFormatting sqref="E506 G506 E504 G504 C504:C506">
    <cfRule type="expression" dxfId="1000" priority="11" stopIfTrue="1">
      <formula>$B504=$H$3</formula>
    </cfRule>
  </conditionalFormatting>
  <conditionalFormatting sqref="C504:C506">
    <cfRule type="expression" dxfId="999" priority="9" stopIfTrue="1">
      <formula>B504&lt;$H$3</formula>
    </cfRule>
  </conditionalFormatting>
  <conditionalFormatting sqref="E506 E504">
    <cfRule type="expression" dxfId="998" priority="8" stopIfTrue="1">
      <formula>D504&lt;$H$3</formula>
    </cfRule>
  </conditionalFormatting>
  <conditionalFormatting sqref="G504">
    <cfRule type="expression" dxfId="997" priority="7" stopIfTrue="1">
      <formula>F504&lt;$H$3</formula>
    </cfRule>
  </conditionalFormatting>
  <conditionalFormatting sqref="G506">
    <cfRule type="expression" dxfId="996" priority="1" stopIfTrue="1">
      <formula>$B506=$H$3</formula>
    </cfRule>
    <cfRule type="expression" dxfId="995" priority="2" stopIfTrue="1">
      <formula>$F506=$H$3</formula>
    </cfRule>
    <cfRule type="expression" dxfId="994" priority="3" stopIfTrue="1">
      <formula>F506&lt;$H$3</formula>
    </cfRule>
    <cfRule type="expression" dxfId="993" priority="4" stopIfTrue="1">
      <formula>$B506=$H$3</formula>
    </cfRule>
    <cfRule type="expression" dxfId="992" priority="5" stopIfTrue="1">
      <formula>$F506=$H$3</formula>
    </cfRule>
    <cfRule type="expression" dxfId="991" priority="6" stopIfTrue="1">
      <formula>F506&lt;$H$3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54"/>
      <c r="B3" s="154"/>
      <c r="C3" s="154"/>
      <c r="D3" s="154"/>
      <c r="E3" s="154"/>
      <c r="F3" s="154"/>
      <c r="G3" s="154"/>
      <c r="H3" s="33">
        <v>46190</v>
      </c>
      <c r="I3" s="3"/>
    </row>
    <row r="4" spans="1:13" s="31" customFormat="1" ht="24" hidden="1" customHeight="1">
      <c r="A4" s="126" t="s">
        <v>503</v>
      </c>
      <c r="B4" s="127"/>
      <c r="C4" s="127"/>
      <c r="D4" s="127"/>
      <c r="E4" s="127"/>
      <c r="F4" s="127"/>
      <c r="G4" s="127"/>
      <c r="H4" s="127"/>
      <c r="I4" s="128"/>
    </row>
    <row r="5" spans="1:13" s="31" customFormat="1" ht="24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34" t="s">
        <v>517</v>
      </c>
      <c r="B14" s="135"/>
      <c r="C14" s="135"/>
      <c r="D14" s="135"/>
      <c r="E14" s="135"/>
      <c r="F14" s="135"/>
      <c r="G14" s="135"/>
      <c r="H14" s="135"/>
      <c r="I14" s="136"/>
    </row>
    <row r="15" spans="1:13" ht="24.6" hidden="1" customHeight="1">
      <c r="A15" s="15" t="s">
        <v>4</v>
      </c>
      <c r="B15" s="124" t="s">
        <v>5</v>
      </c>
      <c r="C15" s="125"/>
      <c r="D15" s="124" t="s">
        <v>6</v>
      </c>
      <c r="E15" s="125"/>
      <c r="F15" s="124" t="s">
        <v>7</v>
      </c>
      <c r="G15" s="125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7" t="s">
        <v>548</v>
      </c>
      <c r="B41" s="158"/>
      <c r="C41" s="158"/>
      <c r="D41" s="158"/>
      <c r="E41" s="158"/>
      <c r="F41" s="158"/>
      <c r="G41" s="158"/>
      <c r="H41" s="158"/>
      <c r="I41" s="159"/>
    </row>
    <row r="42" spans="1:13" ht="24" hidden="1" customHeight="1">
      <c r="A42" s="15" t="s">
        <v>4</v>
      </c>
      <c r="B42" s="124" t="s">
        <v>5</v>
      </c>
      <c r="C42" s="125"/>
      <c r="D42" s="124" t="s">
        <v>6</v>
      </c>
      <c r="E42" s="125"/>
      <c r="F42" s="124" t="s">
        <v>7</v>
      </c>
      <c r="G42" s="125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3" t="s">
        <v>587</v>
      </c>
      <c r="B77" s="164"/>
      <c r="C77" s="164"/>
      <c r="D77" s="164"/>
      <c r="E77" s="164"/>
      <c r="F77" s="164"/>
      <c r="G77" s="164"/>
      <c r="H77" s="164"/>
      <c r="I77" s="164"/>
    </row>
    <row r="78" spans="1:15" ht="22.5" hidden="1" customHeight="1">
      <c r="A78" s="15" t="s">
        <v>4</v>
      </c>
      <c r="B78" s="124" t="s">
        <v>5</v>
      </c>
      <c r="C78" s="125"/>
      <c r="D78" s="124" t="s">
        <v>6</v>
      </c>
      <c r="E78" s="125"/>
      <c r="F78" s="124" t="s">
        <v>7</v>
      </c>
      <c r="G78" s="125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3" t="s">
        <v>621</v>
      </c>
      <c r="B113" s="164"/>
      <c r="C113" s="164"/>
      <c r="D113" s="164"/>
      <c r="E113" s="164"/>
      <c r="F113" s="164"/>
      <c r="G113" s="164"/>
      <c r="H113" s="164"/>
      <c r="I113" s="164"/>
    </row>
    <row r="114" spans="1:15" ht="22.5" customHeight="1">
      <c r="A114" s="15" t="s">
        <v>4</v>
      </c>
      <c r="B114" s="124" t="s">
        <v>5</v>
      </c>
      <c r="C114" s="125"/>
      <c r="D114" s="124" t="s">
        <v>6</v>
      </c>
      <c r="E114" s="125"/>
      <c r="F114" s="124" t="s">
        <v>7</v>
      </c>
      <c r="G114" s="125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90" priority="1784" stopIfTrue="1" operator="equal">
      <formula>$H$3</formula>
    </cfRule>
  </conditionalFormatting>
  <conditionalFormatting sqref="B5">
    <cfRule type="cellIs" dxfId="989" priority="1658" stopIfTrue="1" operator="equal">
      <formula>$H$3</formula>
    </cfRule>
    <cfRule type="cellIs" dxfId="988" priority="1783" stopIfTrue="1" operator="lessThan">
      <formula>$H$3</formula>
    </cfRule>
  </conditionalFormatting>
  <conditionalFormatting sqref="B6:B14">
    <cfRule type="cellIs" dxfId="987" priority="16477" stopIfTrue="1" operator="equal">
      <formula>$H$3</formula>
    </cfRule>
  </conditionalFormatting>
  <conditionalFormatting sqref="B14:B15">
    <cfRule type="cellIs" dxfId="986" priority="932" stopIfTrue="1" operator="equal">
      <formula>$H$3</formula>
    </cfRule>
  </conditionalFormatting>
  <conditionalFormatting sqref="B15">
    <cfRule type="cellIs" dxfId="985" priority="930" stopIfTrue="1" operator="equal">
      <formula>$H$3</formula>
    </cfRule>
    <cfRule type="cellIs" dxfId="984" priority="931" stopIfTrue="1" operator="lessThan">
      <formula>$H$3</formula>
    </cfRule>
  </conditionalFormatting>
  <conditionalFormatting sqref="B15:B20">
    <cfRule type="cellIs" dxfId="983" priority="849" stopIfTrue="1" operator="lessThan">
      <formula>$H$3</formula>
    </cfRule>
    <cfRule type="cellIs" dxfId="982" priority="850" stopIfTrue="1" operator="equal">
      <formula>$H$3</formula>
    </cfRule>
  </conditionalFormatting>
  <conditionalFormatting sqref="B22:B32 B34:B38 B40">
    <cfRule type="cellIs" dxfId="981" priority="864" stopIfTrue="1" operator="lessThan">
      <formula>$H$3</formula>
    </cfRule>
    <cfRule type="cellIs" dxfId="980" priority="865" stopIfTrue="1" operator="equal">
      <formula>$H$3</formula>
    </cfRule>
  </conditionalFormatting>
  <conditionalFormatting sqref="B42:B59">
    <cfRule type="cellIs" dxfId="979" priority="415" stopIfTrue="1" operator="lessThan">
      <formula>$H$3</formula>
    </cfRule>
    <cfRule type="cellIs" dxfId="978" priority="416" stopIfTrue="1" operator="equal">
      <formula>$H$3</formula>
    </cfRule>
  </conditionalFormatting>
  <conditionalFormatting sqref="B61:B75 D61:D75">
    <cfRule type="cellIs" dxfId="977" priority="39" stopIfTrue="1" operator="lessThan">
      <formula>$H$3</formula>
    </cfRule>
    <cfRule type="cellIs" dxfId="976" priority="40" stopIfTrue="1" operator="equal">
      <formula>$H$3</formula>
    </cfRule>
  </conditionalFormatting>
  <conditionalFormatting sqref="B77 F77 F79:F105 D77 D79:D107">
    <cfRule type="cellIs" dxfId="975" priority="16443" stopIfTrue="1" operator="equal">
      <formula>$H$3</formula>
    </cfRule>
  </conditionalFormatting>
  <conditionalFormatting sqref="B77 F77:F105">
    <cfRule type="cellIs" dxfId="974" priority="16433" stopIfTrue="1" operator="lessThan">
      <formula>$H$3</formula>
    </cfRule>
  </conditionalFormatting>
  <conditionalFormatting sqref="B77:B105">
    <cfRule type="cellIs" dxfId="973" priority="5307" stopIfTrue="1" operator="equal">
      <formula>$H$3</formula>
    </cfRule>
  </conditionalFormatting>
  <conditionalFormatting sqref="B78">
    <cfRule type="cellIs" dxfId="972" priority="5256" stopIfTrue="1" operator="equal">
      <formula>$H$3</formula>
    </cfRule>
    <cfRule type="cellIs" dxfId="971" priority="5257" stopIfTrue="1" operator="lessThan">
      <formula>$H$3</formula>
    </cfRule>
  </conditionalFormatting>
  <conditionalFormatting sqref="B106:B110 B112:B113 D108:D110 D112:D113 F106:F110 F112:F113">
    <cfRule type="cellIs" dxfId="970" priority="513" stopIfTrue="1" operator="equal">
      <formula>$H$3</formula>
    </cfRule>
  </conditionalFormatting>
  <conditionalFormatting sqref="B112:B113 B106:B110">
    <cfRule type="cellIs" dxfId="969" priority="512" stopIfTrue="1" operator="lessThan">
      <formula>$H$3</formula>
    </cfRule>
  </conditionalFormatting>
  <conditionalFormatting sqref="B113:B114">
    <cfRule type="cellIs" dxfId="968" priority="506" stopIfTrue="1" operator="equal">
      <formula>$H$3</formula>
    </cfRule>
  </conditionalFormatting>
  <conditionalFormatting sqref="B114 D114 F114">
    <cfRule type="cellIs" dxfId="967" priority="504" stopIfTrue="1" operator="lessThan">
      <formula>$H$3</formula>
    </cfRule>
  </conditionalFormatting>
  <conditionalFormatting sqref="B114">
    <cfRule type="cellIs" dxfId="966" priority="498" stopIfTrue="1" operator="lessThan">
      <formula>$H$3</formula>
    </cfRule>
  </conditionalFormatting>
  <conditionalFormatting sqref="B114:B158">
    <cfRule type="cellIs" dxfId="965" priority="478" stopIfTrue="1" operator="equal">
      <formula>$H$3</formula>
    </cfRule>
  </conditionalFormatting>
  <conditionalFormatting sqref="B115:B158">
    <cfRule type="cellIs" dxfId="964" priority="477" stopIfTrue="1" operator="lessThan">
      <formula>$H$3</formula>
    </cfRule>
  </conditionalFormatting>
  <conditionalFormatting sqref="C5:C12 G77:G90 G108:G110 E156:E158 C40 E40 G40 E42 C42 C70:C72 G61:G72">
    <cfRule type="expression" dxfId="963" priority="3135" stopIfTrue="1">
      <formula>B5&lt;$H$3</formula>
    </cfRule>
  </conditionalFormatting>
  <conditionalFormatting sqref="C5:C13 C31:C32 C40 E40 G77:G110 E77:E110 C77:C110 C112:C158 C63 E112:E158 G112:G158">
    <cfRule type="expression" dxfId="962" priority="833" stopIfTrue="1">
      <formula>$B5=$H$3</formula>
    </cfRule>
  </conditionalFormatting>
  <conditionalFormatting sqref="C6:C13 C63 G78:G110 C79:C110 E79:E110 C112 E112 G112 G114:G158 C115:C158 E115:E158 C43:C59 G47:G59">
    <cfRule type="expression" dxfId="961" priority="834" stopIfTrue="1">
      <formula>$F6=$H$3</formula>
    </cfRule>
  </conditionalFormatting>
  <conditionalFormatting sqref="C13">
    <cfRule type="expression" dxfId="960" priority="832" stopIfTrue="1">
      <formula>B13&lt;$H$3</formula>
    </cfRule>
  </conditionalFormatting>
  <conditionalFormatting sqref="C16:C20 G22:G28 E6:G7 F8:G13 G15:G20 C22:C30 E8:E9 D10:E10 E16:E20 G5">
    <cfRule type="expression" dxfId="959" priority="2966" stopIfTrue="1">
      <formula>$F5=$H$3</formula>
    </cfRule>
  </conditionalFormatting>
  <conditionalFormatting sqref="C22:C30 G6:G20">
    <cfRule type="expression" dxfId="958" priority="1331" stopIfTrue="1">
      <formula>$B6=$H$3</formula>
    </cfRule>
  </conditionalFormatting>
  <conditionalFormatting sqref="C29:C31">
    <cfRule type="expression" dxfId="957" priority="722" stopIfTrue="1">
      <formula>$B29=$H$3</formula>
    </cfRule>
  </conditionalFormatting>
  <conditionalFormatting sqref="C31">
    <cfRule type="expression" dxfId="956" priority="723" stopIfTrue="1">
      <formula>$F31=$H$3</formula>
    </cfRule>
  </conditionalFormatting>
  <conditionalFormatting sqref="C31:C32 G29:G32">
    <cfRule type="expression" dxfId="955" priority="716" stopIfTrue="1">
      <formula>B29&lt;$H$3</formula>
    </cfRule>
  </conditionalFormatting>
  <conditionalFormatting sqref="C32">
    <cfRule type="expression" dxfId="954" priority="718" stopIfTrue="1">
      <formula>$F32=$H$3</formula>
    </cfRule>
  </conditionalFormatting>
  <conditionalFormatting sqref="C34">
    <cfRule type="expression" dxfId="953" priority="699" stopIfTrue="1">
      <formula>$F34=$H$3</formula>
    </cfRule>
  </conditionalFormatting>
  <conditionalFormatting sqref="C34:C35 C32">
    <cfRule type="expression" dxfId="952" priority="689" stopIfTrue="1">
      <formula>$B32=$H$3</formula>
    </cfRule>
  </conditionalFormatting>
  <conditionalFormatting sqref="C34:C35">
    <cfRule type="expression" dxfId="951" priority="687" stopIfTrue="1">
      <formula>B34&lt;$H$3</formula>
    </cfRule>
  </conditionalFormatting>
  <conditionalFormatting sqref="C35">
    <cfRule type="expression" dxfId="950" priority="688" stopIfTrue="1">
      <formula>$F35=$H$3</formula>
    </cfRule>
  </conditionalFormatting>
  <conditionalFormatting sqref="C35:C37">
    <cfRule type="expression" dxfId="949" priority="617" stopIfTrue="1">
      <formula>$B35=$H$3</formula>
    </cfRule>
  </conditionalFormatting>
  <conditionalFormatting sqref="C36">
    <cfRule type="expression" dxfId="948" priority="678" stopIfTrue="1">
      <formula>$F36=$H$3</formula>
    </cfRule>
  </conditionalFormatting>
  <conditionalFormatting sqref="C36:C38">
    <cfRule type="expression" dxfId="947" priority="610" stopIfTrue="1">
      <formula>B36&lt;$H$3</formula>
    </cfRule>
  </conditionalFormatting>
  <conditionalFormatting sqref="C37">
    <cfRule type="expression" dxfId="946" priority="616" stopIfTrue="1">
      <formula>$F37=$H$3</formula>
    </cfRule>
  </conditionalFormatting>
  <conditionalFormatting sqref="C37:C38">
    <cfRule type="expression" dxfId="945" priority="613" stopIfTrue="1">
      <formula>$B37=$H$3</formula>
    </cfRule>
  </conditionalFormatting>
  <conditionalFormatting sqref="C38">
    <cfRule type="expression" dxfId="944" priority="547" stopIfTrue="1">
      <formula>$B38=$H$3</formula>
    </cfRule>
    <cfRule type="expression" dxfId="943" priority="611" stopIfTrue="1">
      <formula>$F38=$H$3</formula>
    </cfRule>
  </conditionalFormatting>
  <conditionalFormatting sqref="C40">
    <cfRule type="expression" dxfId="942" priority="595" stopIfTrue="1">
      <formula>$F40=$H$3</formula>
    </cfRule>
  </conditionalFormatting>
  <conditionalFormatting sqref="C61:C62">
    <cfRule type="expression" dxfId="941" priority="285" stopIfTrue="1">
      <formula>B61&lt;$H$3</formula>
    </cfRule>
    <cfRule type="expression" dxfId="940" priority="286" stopIfTrue="1">
      <formula>$B61=$H$3</formula>
    </cfRule>
  </conditionalFormatting>
  <conditionalFormatting sqref="C61:C63">
    <cfRule type="expression" dxfId="939" priority="287" stopIfTrue="1">
      <formula>$F61=$H$3</formula>
    </cfRule>
  </conditionalFormatting>
  <conditionalFormatting sqref="C63:C66 C43:C59">
    <cfRule type="expression" dxfId="938" priority="337" stopIfTrue="1">
      <formula>B43&lt;$H$3</formula>
    </cfRule>
  </conditionalFormatting>
  <conditionalFormatting sqref="C64:C72">
    <cfRule type="expression" dxfId="937" priority="129" stopIfTrue="1">
      <formula>$B64=$H$3</formula>
    </cfRule>
    <cfRule type="expression" dxfId="936" priority="259" stopIfTrue="1">
      <formula>$F64=$H$3</formula>
    </cfRule>
  </conditionalFormatting>
  <conditionalFormatting sqref="C67:C75">
    <cfRule type="expression" dxfId="935" priority="21" stopIfTrue="1">
      <formula>B67&lt;$H$3</formula>
    </cfRule>
  </conditionalFormatting>
  <conditionalFormatting sqref="C73:C75">
    <cfRule type="expression" dxfId="934" priority="16" stopIfTrue="1">
      <formula>$B73=$H$3</formula>
    </cfRule>
    <cfRule type="expression" dxfId="933" priority="18" stopIfTrue="1">
      <formula>$F73=$H$3</formula>
    </cfRule>
  </conditionalFormatting>
  <conditionalFormatting sqref="C104:C107">
    <cfRule type="expression" dxfId="932" priority="453" stopIfTrue="1">
      <formula>B104&lt;$H$3</formula>
    </cfRule>
  </conditionalFormatting>
  <conditionalFormatting sqref="C109:C110">
    <cfRule type="expression" dxfId="931" priority="405" stopIfTrue="1">
      <formula>B109&lt;$H$3</formula>
    </cfRule>
  </conditionalFormatting>
  <conditionalFormatting sqref="C112">
    <cfRule type="expression" dxfId="930" priority="379" stopIfTrue="1">
      <formula>B112&lt;$H$3</formula>
    </cfRule>
  </conditionalFormatting>
  <conditionalFormatting sqref="C114:C153">
    <cfRule type="expression" dxfId="929" priority="254" stopIfTrue="1">
      <formula>B114&lt;$H$3</formula>
    </cfRule>
  </conditionalFormatting>
  <conditionalFormatting sqref="C148:C149">
    <cfRule type="expression" dxfId="928" priority="236" stopIfTrue="1">
      <formula>B148&lt;$H$3</formula>
    </cfRule>
    <cfRule type="expression" dxfId="927" priority="237" stopIfTrue="1">
      <formula>$B148=$H$3</formula>
    </cfRule>
  </conditionalFormatting>
  <conditionalFormatting sqref="C154:C158">
    <cfRule type="expression" dxfId="926" priority="50" stopIfTrue="1">
      <formula>B154&lt;$H$3</formula>
    </cfRule>
  </conditionalFormatting>
  <conditionalFormatting sqref="D4:D5 D77">
    <cfRule type="cellIs" dxfId="925" priority="16427" stopIfTrue="1" operator="lessThan">
      <formula>$H$3</formula>
    </cfRule>
  </conditionalFormatting>
  <conditionalFormatting sqref="D4:D5">
    <cfRule type="cellIs" dxfId="924" priority="1656" stopIfTrue="1" operator="equal">
      <formula>$H$3</formula>
    </cfRule>
    <cfRule type="cellIs" dxfId="923" priority="1776" stopIfTrue="1" operator="lessThan">
      <formula>$H$3</formula>
    </cfRule>
  </conditionalFormatting>
  <conditionalFormatting sqref="D5 B5:B14">
    <cfRule type="cellIs" dxfId="922" priority="1785" stopIfTrue="1" operator="lessThan">
      <formula>$H$3</formula>
    </cfRule>
  </conditionalFormatting>
  <conditionalFormatting sqref="D5:D14">
    <cfRule type="cellIs" dxfId="921" priority="940" stopIfTrue="1" operator="lessThan">
      <formula>$H$3</formula>
    </cfRule>
  </conditionalFormatting>
  <conditionalFormatting sqref="D6:D14">
    <cfRule type="cellIs" dxfId="920" priority="939" stopIfTrue="1" operator="equal">
      <formula>$H$3</formula>
    </cfRule>
  </conditionalFormatting>
  <conditionalFormatting sqref="D14:D15">
    <cfRule type="cellIs" dxfId="919" priority="934" stopIfTrue="1" operator="equal">
      <formula>$H$3</formula>
    </cfRule>
    <cfRule type="cellIs" dxfId="918" priority="935" stopIfTrue="1" operator="lessThan">
      <formula>$H$3</formula>
    </cfRule>
  </conditionalFormatting>
  <conditionalFormatting sqref="D15 F15 B15">
    <cfRule type="cellIs" dxfId="917" priority="927" stopIfTrue="1" operator="lessThan">
      <formula>$H$3</formula>
    </cfRule>
  </conditionalFormatting>
  <conditionalFormatting sqref="D15">
    <cfRule type="cellIs" dxfId="916" priority="928" stopIfTrue="1" operator="equal">
      <formula>$H$3</formula>
    </cfRule>
    <cfRule type="cellIs" dxfId="915" priority="929" stopIfTrue="1" operator="lessThan">
      <formula>$H$3</formula>
    </cfRule>
  </conditionalFormatting>
  <conditionalFormatting sqref="D15:D20">
    <cfRule type="cellIs" dxfId="914" priority="846" stopIfTrue="1" operator="equal">
      <formula>$H$3</formula>
    </cfRule>
    <cfRule type="cellIs" dxfId="913" priority="847" stopIfTrue="1" operator="lessThan">
      <formula>$H$3</formula>
    </cfRule>
  </conditionalFormatting>
  <conditionalFormatting sqref="D22:D32 D34:D38 D40">
    <cfRule type="cellIs" dxfId="912" priority="861" stopIfTrue="1" operator="equal">
      <formula>$H$3</formula>
    </cfRule>
    <cfRule type="cellIs" dxfId="911" priority="862" stopIfTrue="1" operator="lessThan">
      <formula>$H$3</formula>
    </cfRule>
  </conditionalFormatting>
  <conditionalFormatting sqref="D42">
    <cfRule type="cellIs" dxfId="910" priority="443" stopIfTrue="1" operator="equal">
      <formula>$H$3</formula>
    </cfRule>
    <cfRule type="cellIs" dxfId="909" priority="444" stopIfTrue="1" operator="lessThan">
      <formula>$H$3</formula>
    </cfRule>
  </conditionalFormatting>
  <conditionalFormatting sqref="D42:D43">
    <cfRule type="cellIs" dxfId="908" priority="413" stopIfTrue="1" operator="equal">
      <formula>$H$3</formula>
    </cfRule>
  </conditionalFormatting>
  <conditionalFormatting sqref="D42:D59">
    <cfRule type="cellIs" dxfId="907" priority="414" stopIfTrue="1" operator="lessThan">
      <formula>$H$3</formula>
    </cfRule>
  </conditionalFormatting>
  <conditionalFormatting sqref="D44:D59">
    <cfRule type="cellIs" dxfId="906" priority="427" stopIfTrue="1" operator="equal">
      <formula>$H$3</formula>
    </cfRule>
  </conditionalFormatting>
  <conditionalFormatting sqref="D77 D4:D5">
    <cfRule type="cellIs" dxfId="905" priority="16426" stopIfTrue="1" operator="equal">
      <formula>$H$3</formula>
    </cfRule>
  </conditionalFormatting>
  <conditionalFormatting sqref="D77:D78">
    <cfRule type="cellIs" dxfId="904" priority="5316" stopIfTrue="1" operator="equal">
      <formula>$H$3</formula>
    </cfRule>
  </conditionalFormatting>
  <conditionalFormatting sqref="D77:D107">
    <cfRule type="cellIs" dxfId="903" priority="5317" stopIfTrue="1" operator="lessThan">
      <formula>$H$3</formula>
    </cfRule>
  </conditionalFormatting>
  <conditionalFormatting sqref="D78 F78 B78:B105">
    <cfRule type="cellIs" dxfId="902" priority="5297" stopIfTrue="1" operator="lessThan">
      <formula>$H$3</formula>
    </cfRule>
  </conditionalFormatting>
  <conditionalFormatting sqref="D78">
    <cfRule type="cellIs" dxfId="901" priority="5276" stopIfTrue="1" operator="equal">
      <formula>$H$3</formula>
    </cfRule>
    <cfRule type="cellIs" dxfId="900" priority="5279" stopIfTrue="1" operator="lessThan">
      <formula>$H$3</formula>
    </cfRule>
  </conditionalFormatting>
  <conditionalFormatting sqref="D90:D94">
    <cfRule type="cellIs" dxfId="899" priority="810" stopIfTrue="1" operator="lessThan">
      <formula>$H$3</formula>
    </cfRule>
  </conditionalFormatting>
  <conditionalFormatting sqref="D112:D113 D108:D110">
    <cfRule type="cellIs" dxfId="898" priority="511" stopIfTrue="1" operator="lessThan">
      <formula>$H$3</formula>
    </cfRule>
  </conditionalFormatting>
  <conditionalFormatting sqref="D113">
    <cfRule type="cellIs" dxfId="897" priority="510" stopIfTrue="1" operator="equal">
      <formula>$H$3</formula>
    </cfRule>
  </conditionalFormatting>
  <conditionalFormatting sqref="D113:D114">
    <cfRule type="cellIs" dxfId="896" priority="507" stopIfTrue="1" operator="equal">
      <formula>$H$3</formula>
    </cfRule>
    <cfRule type="cellIs" dxfId="895" priority="508" stopIfTrue="1" operator="lessThan">
      <formula>$H$3</formula>
    </cfRule>
  </conditionalFormatting>
  <conditionalFormatting sqref="D114">
    <cfRule type="cellIs" dxfId="894" priority="500" stopIfTrue="1" operator="lessThan">
      <formula>$H$3</formula>
    </cfRule>
  </conditionalFormatting>
  <conditionalFormatting sqref="D114:D158">
    <cfRule type="cellIs" dxfId="893" priority="49" stopIfTrue="1" operator="equal">
      <formula>$H$3</formula>
    </cfRule>
  </conditionalFormatting>
  <conditionalFormatting sqref="D115:D158">
    <cfRule type="cellIs" dxfId="892" priority="46" stopIfTrue="1" operator="lessThan">
      <formula>$H$3</formula>
    </cfRule>
  </conditionalFormatting>
  <conditionalFormatting sqref="E5:E20 C15:C20">
    <cfRule type="expression" dxfId="891" priority="855" stopIfTrue="1">
      <formula>B5&lt;$H$3</formula>
    </cfRule>
  </conditionalFormatting>
  <conditionalFormatting sqref="E6:E20">
    <cfRule type="expression" dxfId="890" priority="1259" stopIfTrue="1">
      <formula>$B6=$H$3</formula>
    </cfRule>
  </conditionalFormatting>
  <conditionalFormatting sqref="E11:E13">
    <cfRule type="expression" dxfId="889" priority="1260" stopIfTrue="1">
      <formula>$F11=$H$3</formula>
    </cfRule>
  </conditionalFormatting>
  <conditionalFormatting sqref="E22:E32">
    <cfRule type="expression" dxfId="888" priority="704" stopIfTrue="1">
      <formula>D22&lt;$H$3</formula>
    </cfRule>
    <cfRule type="expression" dxfId="887" priority="705" stopIfTrue="1">
      <formula>$B22=$H$3</formula>
    </cfRule>
    <cfRule type="expression" dxfId="886" priority="706" stopIfTrue="1">
      <formula>$F22=$H$3</formula>
    </cfRule>
  </conditionalFormatting>
  <conditionalFormatting sqref="E28:E29">
    <cfRule type="expression" dxfId="885" priority="701" stopIfTrue="1">
      <formula>$B28=$H$3</formula>
    </cfRule>
  </conditionalFormatting>
  <conditionalFormatting sqref="E29">
    <cfRule type="expression" dxfId="884" priority="700" stopIfTrue="1">
      <formula>D29&lt;$H$3</formula>
    </cfRule>
    <cfRule type="expression" dxfId="883" priority="702" stopIfTrue="1">
      <formula>$F29=$H$3</formula>
    </cfRule>
  </conditionalFormatting>
  <conditionalFormatting sqref="E34:E38 E40">
    <cfRule type="expression" dxfId="882" priority="592" stopIfTrue="1">
      <formula>$F34=$H$3</formula>
    </cfRule>
  </conditionalFormatting>
  <conditionalFormatting sqref="E34:E38">
    <cfRule type="expression" dxfId="881" priority="541" stopIfTrue="1">
      <formula>D34&lt;$H$3</formula>
    </cfRule>
    <cfRule type="expression" dxfId="880" priority="543" stopIfTrue="1">
      <formula>$B34=$H$3</formula>
    </cfRule>
  </conditionalFormatting>
  <conditionalFormatting sqref="E42">
    <cfRule type="expression" dxfId="879" priority="447" stopIfTrue="1">
      <formula>$D42=$H$3</formula>
    </cfRule>
    <cfRule type="expression" dxfId="878" priority="448" stopIfTrue="1">
      <formula>$B42=$H$3</formula>
    </cfRule>
  </conditionalFormatting>
  <conditionalFormatting sqref="E43:E59">
    <cfRule type="expression" dxfId="877" priority="345" stopIfTrue="1">
      <formula>D43&lt;$H$3</formula>
    </cfRule>
    <cfRule type="expression" dxfId="876" priority="418" stopIfTrue="1">
      <formula>$F43=$H$3</formula>
    </cfRule>
  </conditionalFormatting>
  <conditionalFormatting sqref="E61:E71">
    <cfRule type="expression" dxfId="875" priority="290" stopIfTrue="1">
      <formula>$B61=$H$3</formula>
    </cfRule>
    <cfRule type="expression" dxfId="874" priority="291" stopIfTrue="1">
      <formula>$F61=$H$3</formula>
    </cfRule>
  </conditionalFormatting>
  <conditionalFormatting sqref="E61:E73">
    <cfRule type="expression" dxfId="873" priority="11" stopIfTrue="1">
      <formula>D61&lt;$H$3</formula>
    </cfRule>
  </conditionalFormatting>
  <conditionalFormatting sqref="E72">
    <cfRule type="expression" dxfId="872" priority="9" stopIfTrue="1">
      <formula>D72&lt;$H$3</formula>
    </cfRule>
  </conditionalFormatting>
  <conditionalFormatting sqref="E72:E73">
    <cfRule type="expression" dxfId="871" priority="8" stopIfTrue="1">
      <formula>$B72=$H$3</formula>
    </cfRule>
    <cfRule type="expression" dxfId="870" priority="10" stopIfTrue="1">
      <formula>$F72=$H$3</formula>
    </cfRule>
  </conditionalFormatting>
  <conditionalFormatting sqref="E75">
    <cfRule type="expression" dxfId="869" priority="22" stopIfTrue="1">
      <formula>$F75=$H$3</formula>
    </cfRule>
    <cfRule type="expression" dxfId="868" priority="32" stopIfTrue="1">
      <formula>D75&lt;$H$3</formula>
    </cfRule>
    <cfRule type="expression" dxfId="867" priority="35" stopIfTrue="1">
      <formula>$B75=$H$3</formula>
    </cfRule>
  </conditionalFormatting>
  <conditionalFormatting sqref="E77:E92 C78:C103 C108:C110 C112">
    <cfRule type="expression" dxfId="866" priority="1326" stopIfTrue="1">
      <formula>B77&lt;$H$3</formula>
    </cfRule>
  </conditionalFormatting>
  <conditionalFormatting sqref="E78 E15 E5 E114">
    <cfRule type="expression" dxfId="865" priority="16456" stopIfTrue="1">
      <formula>$D5=$H$3</formula>
    </cfRule>
  </conditionalFormatting>
  <conditionalFormatting sqref="E81:E110">
    <cfRule type="expression" dxfId="864" priority="517" stopIfTrue="1">
      <formula>D81&lt;$H$3</formula>
    </cfRule>
  </conditionalFormatting>
  <conditionalFormatting sqref="E112:E155">
    <cfRule type="expression" dxfId="863" priority="52" stopIfTrue="1">
      <formula>D112&lt;$H$3</formula>
    </cfRule>
  </conditionalFormatting>
  <conditionalFormatting sqref="F4:F5">
    <cfRule type="cellIs" dxfId="862" priority="1771" stopIfTrue="1" operator="equal">
      <formula>$H$3</formula>
    </cfRule>
    <cfRule type="cellIs" dxfId="861" priority="1772" stopIfTrue="1" operator="lessThan">
      <formula>$H$3</formula>
    </cfRule>
  </conditionalFormatting>
  <conditionalFormatting sqref="F5:F13">
    <cfRule type="cellIs" dxfId="860" priority="1165" stopIfTrue="1" operator="lessThan">
      <formula>$H$3</formula>
    </cfRule>
  </conditionalFormatting>
  <conditionalFormatting sqref="F5:F14">
    <cfRule type="cellIs" dxfId="859" priority="941" stopIfTrue="1" operator="equal">
      <formula>$H$3</formula>
    </cfRule>
  </conditionalFormatting>
  <conditionalFormatting sqref="F14:F15">
    <cfRule type="cellIs" dxfId="858" priority="933" stopIfTrue="1" operator="equal">
      <formula>$H$3</formula>
    </cfRule>
    <cfRule type="cellIs" dxfId="857" priority="936" stopIfTrue="1" operator="lessThan">
      <formula>$H$3</formula>
    </cfRule>
  </conditionalFormatting>
  <conditionalFormatting sqref="F15 D15">
    <cfRule type="cellIs" dxfId="856" priority="926" stopIfTrue="1" operator="equal">
      <formula>$H$3</formula>
    </cfRule>
  </conditionalFormatting>
  <conditionalFormatting sqref="F15">
    <cfRule type="cellIs" dxfId="855" priority="919" stopIfTrue="1" operator="lessThan">
      <formula>$H$3</formula>
    </cfRule>
  </conditionalFormatting>
  <conditionalFormatting sqref="F15:F20">
    <cfRule type="cellIs" dxfId="854" priority="848" stopIfTrue="1" operator="equal">
      <formula>$H$3</formula>
    </cfRule>
  </conditionalFormatting>
  <conditionalFormatting sqref="F16:F20">
    <cfRule type="cellIs" dxfId="853" priority="845" stopIfTrue="1" operator="lessThan">
      <formula>$H$3</formula>
    </cfRule>
  </conditionalFormatting>
  <conditionalFormatting sqref="F22:F32 F34:F38 F40">
    <cfRule type="cellIs" dxfId="852" priority="761" stopIfTrue="1" operator="lessThan">
      <formula>$H$3</formula>
    </cfRule>
    <cfRule type="cellIs" dxfId="851" priority="762" stopIfTrue="1" operator="equal">
      <formula>$H$3</formula>
    </cfRule>
  </conditionalFormatting>
  <conditionalFormatting sqref="F42 B42">
    <cfRule type="cellIs" dxfId="850" priority="442" stopIfTrue="1" operator="lessThan">
      <formula>$H$3</formula>
    </cfRule>
  </conditionalFormatting>
  <conditionalFormatting sqref="F42">
    <cfRule type="cellIs" dxfId="849" priority="439" stopIfTrue="1" operator="lessThan">
      <formula>$H$3</formula>
    </cfRule>
    <cfRule type="cellIs" dxfId="848" priority="441" stopIfTrue="1" operator="equal">
      <formula>$H$3</formula>
    </cfRule>
  </conditionalFormatting>
  <conditionalFormatting sqref="F42:F59">
    <cfRule type="cellIs" dxfId="847" priority="412" stopIfTrue="1" operator="equal">
      <formula>$H$3</formula>
    </cfRule>
  </conditionalFormatting>
  <conditionalFormatting sqref="F43:F59">
    <cfRule type="cellIs" dxfId="846" priority="349" stopIfTrue="1" operator="lessThan">
      <formula>$H$3</formula>
    </cfRule>
  </conditionalFormatting>
  <conditionalFormatting sqref="F61:F75">
    <cfRule type="cellIs" dxfId="845" priority="42" stopIfTrue="1" operator="equal">
      <formula>$H$3</formula>
    </cfRule>
    <cfRule type="cellIs" dxfId="844" priority="44" stopIfTrue="1" operator="lessThan">
      <formula>$H$3</formula>
    </cfRule>
  </conditionalFormatting>
  <conditionalFormatting sqref="F77:F78">
    <cfRule type="cellIs" dxfId="843" priority="5306" stopIfTrue="1" operator="equal">
      <formula>$H$3</formula>
    </cfRule>
  </conditionalFormatting>
  <conditionalFormatting sqref="F78 D78 B78">
    <cfRule type="cellIs" dxfId="842" priority="5296" stopIfTrue="1" operator="equal">
      <formula>$H$3</formula>
    </cfRule>
  </conditionalFormatting>
  <conditionalFormatting sqref="F78">
    <cfRule type="cellIs" dxfId="841" priority="5282" stopIfTrue="1" operator="equal">
      <formula>$H$3</formula>
    </cfRule>
    <cfRule type="cellIs" dxfId="840" priority="5283" stopIfTrue="1" operator="lessThan">
      <formula>$H$3</formula>
    </cfRule>
  </conditionalFormatting>
  <conditionalFormatting sqref="F112:F114 F106:F110">
    <cfRule type="cellIs" dxfId="839" priority="509" stopIfTrue="1" operator="lessThan">
      <formula>$H$3</formula>
    </cfRule>
  </conditionalFormatting>
  <conditionalFormatting sqref="F113:F114">
    <cfRule type="cellIs" dxfId="838" priority="505" stopIfTrue="1" operator="equal">
      <formula>$H$3</formula>
    </cfRule>
  </conditionalFormatting>
  <conditionalFormatting sqref="F114 D114 B114">
    <cfRule type="cellIs" dxfId="837" priority="503" stopIfTrue="1" operator="equal">
      <formula>$H$3</formula>
    </cfRule>
  </conditionalFormatting>
  <conditionalFormatting sqref="F114">
    <cfRule type="cellIs" dxfId="836" priority="502" stopIfTrue="1" operator="lessThan">
      <formula>$H$3</formula>
    </cfRule>
  </conditionalFormatting>
  <conditionalFormatting sqref="F114:F158">
    <cfRule type="cellIs" dxfId="835" priority="481" stopIfTrue="1" operator="equal">
      <formula>$H$3</formula>
    </cfRule>
  </conditionalFormatting>
  <conditionalFormatting sqref="F115:F158">
    <cfRule type="cellIs" dxfId="834" priority="480" stopIfTrue="1" operator="lessThan">
      <formula>$H$3</formula>
    </cfRule>
  </conditionalFormatting>
  <conditionalFormatting sqref="G5:G20">
    <cfRule type="expression" dxfId="833" priority="807" stopIfTrue="1">
      <formula>F5&lt;$H$3</formula>
    </cfRule>
  </conditionalFormatting>
  <conditionalFormatting sqref="G22:G25">
    <cfRule type="expression" dxfId="832" priority="763" stopIfTrue="1">
      <formula>$B22=$H$3</formula>
    </cfRule>
  </conditionalFormatting>
  <conditionalFormatting sqref="G22:G28 C22:C30">
    <cfRule type="expression" dxfId="831" priority="893" stopIfTrue="1">
      <formula>B22&lt;$H$3</formula>
    </cfRule>
  </conditionalFormatting>
  <conditionalFormatting sqref="G26:G28 C14:C20">
    <cfRule type="expression" dxfId="830" priority="2965" stopIfTrue="1">
      <formula>$B14=$H$3</formula>
    </cfRule>
  </conditionalFormatting>
  <conditionalFormatting sqref="G29:G32">
    <cfRule type="expression" dxfId="829" priority="731" stopIfTrue="1">
      <formula>$B29=$H$3</formula>
    </cfRule>
    <cfRule type="expression" dxfId="828" priority="732" stopIfTrue="1">
      <formula>$F29=$H$3</formula>
    </cfRule>
  </conditionalFormatting>
  <conditionalFormatting sqref="G34:G38">
    <cfRule type="expression" dxfId="827" priority="584" stopIfTrue="1">
      <formula>F34&lt;$H$3</formula>
    </cfRule>
    <cfRule type="expression" dxfId="826" priority="585" stopIfTrue="1">
      <formula>$B34=$H$3</formula>
    </cfRule>
    <cfRule type="expression" dxfId="825" priority="586" stopIfTrue="1">
      <formula>$F34=$H$3</formula>
    </cfRule>
  </conditionalFormatting>
  <conditionalFormatting sqref="G40">
    <cfRule type="expression" dxfId="824" priority="539" stopIfTrue="1">
      <formula>$B40=$H$3</formula>
    </cfRule>
    <cfRule type="expression" dxfId="823" priority="589" stopIfTrue="1">
      <formula>$F40=$H$3</formula>
    </cfRule>
  </conditionalFormatting>
  <conditionalFormatting sqref="G42">
    <cfRule type="expression" dxfId="822" priority="417" stopIfTrue="1">
      <formula>F42&lt;$H$3</formula>
    </cfRule>
  </conditionalFormatting>
  <conditionalFormatting sqref="G42:G46">
    <cfRule type="expression" dxfId="821" priority="383" stopIfTrue="1">
      <formula>$F42=$H$3</formula>
    </cfRule>
  </conditionalFormatting>
  <conditionalFormatting sqref="G42:G59 E43:E59 C42:C59">
    <cfRule type="expression" dxfId="820" priority="410" stopIfTrue="1">
      <formula>$B42=$H$3</formula>
    </cfRule>
  </conditionalFormatting>
  <conditionalFormatting sqref="G43:G59">
    <cfRule type="expression" dxfId="819" priority="342" stopIfTrue="1">
      <formula>F43&lt;$H$3</formula>
    </cfRule>
  </conditionalFormatting>
  <conditionalFormatting sqref="G61:G72">
    <cfRule type="expression" dxfId="818" priority="69" stopIfTrue="1">
      <formula>$B61=$H$3</formula>
    </cfRule>
    <cfRule type="expression" dxfId="817" priority="70" stopIfTrue="1">
      <formula>$F61=$H$3</formula>
    </cfRule>
  </conditionalFormatting>
  <conditionalFormatting sqref="G63:G73 G75">
    <cfRule type="expression" dxfId="816" priority="43" stopIfTrue="1">
      <formula>F63&lt;$H$3</formula>
    </cfRule>
  </conditionalFormatting>
  <conditionalFormatting sqref="G73 G75">
    <cfRule type="expression" dxfId="815" priority="38" stopIfTrue="1">
      <formula>$F73=$H$3</formula>
    </cfRule>
  </conditionalFormatting>
  <conditionalFormatting sqref="G73">
    <cfRule type="expression" dxfId="814" priority="30" stopIfTrue="1">
      <formula>$B73=$H$3</formula>
    </cfRule>
  </conditionalFormatting>
  <conditionalFormatting sqref="G75">
    <cfRule type="expression" dxfId="813" priority="24" stopIfTrue="1">
      <formula>$F75=$H$3</formula>
    </cfRule>
    <cfRule type="expression" dxfId="812" priority="25" stopIfTrue="1">
      <formula>$B75=$H$3</formula>
    </cfRule>
    <cfRule type="expression" dxfId="811" priority="26" stopIfTrue="1">
      <formula>F75&lt;$H$3</formula>
    </cfRule>
  </conditionalFormatting>
  <conditionalFormatting sqref="G91:G107">
    <cfRule type="expression" dxfId="810" priority="550" stopIfTrue="1">
      <formula>F91&lt;$H$3</formula>
    </cfRule>
  </conditionalFormatting>
  <conditionalFormatting sqref="G112:G158">
    <cfRule type="expression" dxfId="809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0"/>
  <sheetViews>
    <sheetView zoomScaleNormal="100" workbookViewId="0">
      <selection activeCell="F254" sqref="F254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43"/>
      <c r="B1" s="143"/>
      <c r="C1" s="144" t="s">
        <v>0</v>
      </c>
      <c r="D1" s="145"/>
      <c r="E1" s="145"/>
      <c r="F1" s="145"/>
      <c r="G1" s="145"/>
      <c r="H1" s="145"/>
      <c r="I1" s="145"/>
    </row>
    <row r="2" spans="1:14" ht="23.1" customHeight="1">
      <c r="A2" s="146" t="s">
        <v>1</v>
      </c>
      <c r="B2" s="146"/>
      <c r="C2" s="147" t="s">
        <v>2</v>
      </c>
      <c r="D2" s="147"/>
      <c r="E2" s="147"/>
      <c r="F2" s="147"/>
      <c r="G2" s="147"/>
      <c r="H2" s="147"/>
      <c r="I2" s="147"/>
    </row>
    <row r="3" spans="1:14" ht="25.35" customHeight="1">
      <c r="A3" s="148"/>
      <c r="B3" s="148"/>
      <c r="C3" s="148"/>
      <c r="D3" s="148"/>
      <c r="E3" s="148"/>
      <c r="F3" s="148"/>
      <c r="G3" s="148"/>
      <c r="H3" s="33">
        <v>46316</v>
      </c>
      <c r="I3" s="69"/>
    </row>
    <row r="4" spans="1:14" ht="24" hidden="1" customHeight="1">
      <c r="A4" s="155" t="s">
        <v>1024</v>
      </c>
      <c r="B4" s="156"/>
      <c r="C4" s="156"/>
      <c r="D4" s="156"/>
      <c r="E4" s="156"/>
      <c r="F4" s="156"/>
      <c r="G4" s="156"/>
      <c r="H4" s="156"/>
      <c r="I4" s="156"/>
    </row>
    <row r="5" spans="1:14" ht="24" hidden="1" customHeight="1">
      <c r="A5" s="71" t="s">
        <v>4</v>
      </c>
      <c r="B5" s="141" t="s">
        <v>5</v>
      </c>
      <c r="C5" s="142"/>
      <c r="D5" s="141" t="s">
        <v>6</v>
      </c>
      <c r="E5" s="142"/>
      <c r="F5" s="141" t="s">
        <v>7</v>
      </c>
      <c r="G5" s="14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55" t="s">
        <v>1055</v>
      </c>
      <c r="B43" s="156"/>
      <c r="C43" s="156"/>
      <c r="D43" s="156"/>
      <c r="E43" s="156"/>
      <c r="F43" s="156"/>
      <c r="G43" s="156"/>
      <c r="H43" s="156"/>
      <c r="I43" s="156"/>
    </row>
    <row r="44" spans="1:14" ht="24" hidden="1" customHeight="1">
      <c r="A44" s="71" t="s">
        <v>4</v>
      </c>
      <c r="B44" s="141" t="s">
        <v>5</v>
      </c>
      <c r="C44" s="142"/>
      <c r="D44" s="141" t="s">
        <v>6</v>
      </c>
      <c r="E44" s="142"/>
      <c r="F44" s="141" t="s">
        <v>7</v>
      </c>
      <c r="G44" s="14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5" t="s">
        <v>1609</v>
      </c>
      <c r="B60" s="156"/>
      <c r="C60" s="156"/>
      <c r="D60" s="156"/>
      <c r="E60" s="156"/>
      <c r="F60" s="156"/>
      <c r="G60" s="156"/>
      <c r="H60" s="156"/>
      <c r="I60" s="156"/>
    </row>
    <row r="61" spans="1:14" ht="24" customHeight="1">
      <c r="A61" s="71" t="s">
        <v>4</v>
      </c>
      <c r="B61" s="141" t="s">
        <v>5</v>
      </c>
      <c r="C61" s="142"/>
      <c r="D61" s="141" t="s">
        <v>6</v>
      </c>
      <c r="E61" s="142"/>
      <c r="F61" s="141" t="s">
        <v>7</v>
      </c>
      <c r="G61" s="142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1056</v>
      </c>
      <c r="I62" s="60"/>
    </row>
    <row r="63" spans="1:14" ht="25.35" hidden="1" customHeight="1">
      <c r="A63" s="70" t="s">
        <v>1066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1067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1068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1069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1070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1071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1072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1073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1074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1075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1076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1077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1053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1078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1079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1080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1081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1082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1083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1084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1085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1086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1087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1088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1089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1090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1091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1092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1093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1094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1095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1096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1097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1098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1099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1100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1101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1102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1103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1104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1105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1106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1107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1108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1109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1110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1111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1112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1113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1114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1115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1116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1117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1118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1119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1120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1121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1122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1123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1124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1125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1126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1127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1128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1129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1130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1131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1132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1133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1134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1135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1136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1137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1138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1139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1140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1141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1142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1143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1144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1145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1146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1147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1148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1149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1150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1151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1152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1153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hidden="1" customHeight="1">
      <c r="A158" s="70" t="s">
        <v>1154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1495</v>
      </c>
      <c r="I158" s="60"/>
    </row>
    <row r="159" spans="1:9" ht="25.35" hidden="1" customHeight="1">
      <c r="A159" s="70" t="s">
        <v>1155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1495</v>
      </c>
      <c r="I159" s="60"/>
    </row>
    <row r="160" spans="1:9" ht="25.35" hidden="1" customHeight="1">
      <c r="A160" s="70" t="s">
        <v>1156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3">
        <f>D160+1</f>
        <v>46309</v>
      </c>
      <c r="G160" s="51">
        <v>3.4722222222222224E-2</v>
      </c>
      <c r="H160" s="65"/>
      <c r="I160" s="60"/>
    </row>
    <row r="161" spans="1:14" ht="25.35" hidden="1" customHeight="1">
      <c r="A161" s="70" t="s">
        <v>1511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0.72430555555555554</v>
      </c>
      <c r="F161" s="66">
        <f>D161+1</f>
        <v>46310</v>
      </c>
      <c r="G161" s="51">
        <v>0.20833333333333334</v>
      </c>
      <c r="H161" s="20" t="s">
        <v>1495</v>
      </c>
      <c r="I161" s="60"/>
    </row>
    <row r="162" spans="1:14" ht="25.35" customHeight="1">
      <c r="A162" s="70" t="s">
        <v>1519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51">
        <v>0.63124999999999998</v>
      </c>
      <c r="H162" s="65"/>
      <c r="I162" s="60"/>
    </row>
    <row r="163" spans="1:14" ht="25.35" customHeight="1">
      <c r="A163" s="70" t="s">
        <v>1524</v>
      </c>
      <c r="B163" s="53">
        <f>F162</f>
        <v>46310</v>
      </c>
      <c r="C163" s="23">
        <v>0.75</v>
      </c>
      <c r="D163" s="28">
        <f t="shared" ref="D163" si="83">B163</f>
        <v>46310</v>
      </c>
      <c r="E163" s="23">
        <v>0.84583333333333333</v>
      </c>
      <c r="F163" s="53">
        <f>D163+1</f>
        <v>46311</v>
      </c>
      <c r="G163" s="51">
        <v>0.20972222222222223</v>
      </c>
      <c r="H163" s="65"/>
      <c r="I163" s="60"/>
    </row>
    <row r="164" spans="1:14" ht="24.6" customHeight="1">
      <c r="A164" s="70" t="s">
        <v>1525</v>
      </c>
      <c r="B164" s="53">
        <f>F163+4</f>
        <v>46315</v>
      </c>
      <c r="C164" s="23">
        <v>0.70833333333333337</v>
      </c>
      <c r="D164" s="28">
        <f>B164+1</f>
        <v>46316</v>
      </c>
      <c r="E164" s="37">
        <v>0.39930555555555558</v>
      </c>
      <c r="F164" s="28">
        <f>D164</f>
        <v>46316</v>
      </c>
      <c r="G164" s="23">
        <v>0.95833333333333337</v>
      </c>
      <c r="H164" s="20"/>
      <c r="I164" s="60"/>
    </row>
    <row r="165" spans="1:14" ht="24.6" customHeight="1">
      <c r="A165" s="70" t="s">
        <v>1543</v>
      </c>
      <c r="B165" s="43">
        <f>F164+1</f>
        <v>46317</v>
      </c>
      <c r="C165" s="23">
        <v>0.20833333333333334</v>
      </c>
      <c r="D165" s="28">
        <f>B165</f>
        <v>46317</v>
      </c>
      <c r="E165" s="23">
        <v>0.33333333333333331</v>
      </c>
      <c r="F165" s="43">
        <f>D165</f>
        <v>46317</v>
      </c>
      <c r="G165" s="23">
        <v>0.75</v>
      </c>
      <c r="H165" s="20"/>
      <c r="I165" s="60"/>
    </row>
    <row r="166" spans="1:14" ht="24.6" customHeight="1">
      <c r="A166" s="70" t="s">
        <v>1554</v>
      </c>
      <c r="B166" s="43">
        <f>F165+5</f>
        <v>46322</v>
      </c>
      <c r="C166" s="23">
        <v>0.3125</v>
      </c>
      <c r="D166" s="28">
        <f>B166</f>
        <v>46322</v>
      </c>
      <c r="E166" s="23">
        <v>0.35416666666666669</v>
      </c>
      <c r="F166" s="43">
        <f>D166</f>
        <v>46322</v>
      </c>
      <c r="G166" s="23">
        <v>0.77083333333333337</v>
      </c>
      <c r="H166" s="20"/>
      <c r="I166" s="60"/>
    </row>
    <row r="167" spans="1:14" ht="25.35" customHeight="1">
      <c r="A167" s="70" t="s">
        <v>1588</v>
      </c>
      <c r="B167" s="28">
        <f>F166</f>
        <v>46322</v>
      </c>
      <c r="C167" s="23">
        <v>0.85416666666666663</v>
      </c>
      <c r="D167" s="28">
        <f>B167+1</f>
        <v>46323</v>
      </c>
      <c r="E167" s="23">
        <v>6.25E-2</v>
      </c>
      <c r="F167" s="28">
        <f>D167</f>
        <v>46323</v>
      </c>
      <c r="G167" s="23">
        <v>0.8125</v>
      </c>
      <c r="H167" s="65"/>
      <c r="I167" s="60"/>
    </row>
    <row r="168" spans="1:14" ht="24" hidden="1" customHeight="1">
      <c r="A168" s="155" t="s">
        <v>1526</v>
      </c>
      <c r="B168" s="156"/>
      <c r="C168" s="156"/>
      <c r="D168" s="156"/>
      <c r="E168" s="156"/>
      <c r="F168" s="156"/>
      <c r="G168" s="156"/>
      <c r="H168" s="156"/>
      <c r="I168" s="156"/>
    </row>
    <row r="169" spans="1:14" ht="24" hidden="1" customHeight="1">
      <c r="A169" s="71" t="s">
        <v>4</v>
      </c>
      <c r="B169" s="141" t="s">
        <v>5</v>
      </c>
      <c r="C169" s="142"/>
      <c r="D169" s="141" t="s">
        <v>6</v>
      </c>
      <c r="E169" s="142"/>
      <c r="F169" s="141" t="s">
        <v>7</v>
      </c>
      <c r="G169" s="142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1157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1158</v>
      </c>
      <c r="I170" s="60"/>
    </row>
    <row r="171" spans="1:14" ht="24.6" hidden="1" customHeight="1">
      <c r="A171" s="63" t="s">
        <v>1159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1160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1161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1162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1163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1164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1165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1166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1167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1168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1169</v>
      </c>
      <c r="I180" s="60"/>
    </row>
    <row r="181" spans="1:9" ht="24.6" hidden="1" customHeight="1">
      <c r="A181" s="70" t="s">
        <v>1170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1171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1172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1173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1174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1175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1176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1177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1178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1179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1180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1181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1182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1183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1184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1185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1186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1187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1188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1189</v>
      </c>
      <c r="I199" s="60"/>
    </row>
    <row r="200" spans="1:9" ht="24.6" hidden="1" customHeight="1">
      <c r="A200" s="63" t="s">
        <v>1190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1191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1022</v>
      </c>
      <c r="I201" s="60"/>
    </row>
    <row r="202" spans="1:9" ht="24.6" hidden="1" customHeight="1">
      <c r="A202" s="63" t="s">
        <v>1192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1193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1194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1195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1196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1197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1198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1199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1200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1201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1202</v>
      </c>
      <c r="I212" s="60"/>
    </row>
    <row r="213" spans="1:9" ht="24.6" hidden="1" customHeight="1">
      <c r="A213" s="63" t="s">
        <v>963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1203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1204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1205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1206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1207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1208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1209</v>
      </c>
      <c r="I219" s="60"/>
    </row>
    <row r="220" spans="1:9" ht="24.6" hidden="1" customHeight="1">
      <c r="A220" s="58" t="s">
        <v>1210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1211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1212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1213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1214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1215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1216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1217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1218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1219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1220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1221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1222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1223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1224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1225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1226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1227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1228</v>
      </c>
      <c r="I237" s="60"/>
    </row>
    <row r="238" spans="1:9" ht="25.35" hidden="1" customHeight="1">
      <c r="A238" s="58" t="s">
        <v>1229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1230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1231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1232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1530</v>
      </c>
      <c r="I242" s="60"/>
    </row>
    <row r="243" spans="1:14" ht="25.35" customHeight="1">
      <c r="A243" s="70" t="s">
        <v>1589</v>
      </c>
      <c r="B243" s="28">
        <f>F167</f>
        <v>46323</v>
      </c>
      <c r="C243" s="23">
        <v>0.83333333333333337</v>
      </c>
      <c r="D243" s="28">
        <f>B243+0</f>
        <v>46323</v>
      </c>
      <c r="E243" s="23">
        <v>0.85416666666666663</v>
      </c>
      <c r="F243" s="28">
        <f>D243+1</f>
        <v>46324</v>
      </c>
      <c r="G243" s="23">
        <v>0.16666666666666666</v>
      </c>
      <c r="H243" s="65"/>
      <c r="I243" s="60"/>
    </row>
    <row r="244" spans="1:14" ht="25.35" customHeight="1">
      <c r="A244" s="70" t="s">
        <v>1600</v>
      </c>
      <c r="B244" s="43">
        <f>F243</f>
        <v>46324</v>
      </c>
      <c r="C244" s="23">
        <v>0.375</v>
      </c>
      <c r="D244" s="28">
        <f>B244</f>
        <v>46324</v>
      </c>
      <c r="E244" s="23">
        <v>0.41666666666666669</v>
      </c>
      <c r="F244" s="43">
        <f>D244</f>
        <v>46324</v>
      </c>
      <c r="G244" s="23">
        <v>0.83333333333333337</v>
      </c>
      <c r="H244" s="65"/>
      <c r="I244" s="60"/>
    </row>
    <row r="245" spans="1:14" ht="24.6" customHeight="1">
      <c r="A245" s="70" t="s">
        <v>1601</v>
      </c>
      <c r="B245" s="43">
        <f>F244+5</f>
        <v>46329</v>
      </c>
      <c r="C245" s="23">
        <v>0.33333333333333331</v>
      </c>
      <c r="D245" s="28">
        <f>B245</f>
        <v>46329</v>
      </c>
      <c r="E245" s="23">
        <v>0.45833333333333331</v>
      </c>
      <c r="F245" s="43">
        <f>D245</f>
        <v>46329</v>
      </c>
      <c r="G245" s="23">
        <v>0.875</v>
      </c>
      <c r="H245" s="20"/>
      <c r="I245" s="60"/>
    </row>
    <row r="246" spans="1:14" ht="24.6" customHeight="1">
      <c r="A246" s="70" t="s">
        <v>1543</v>
      </c>
      <c r="B246" s="43">
        <f>F245+1</f>
        <v>46330</v>
      </c>
      <c r="C246" s="23">
        <v>0.125</v>
      </c>
      <c r="D246" s="28">
        <f>B246</f>
        <v>46330</v>
      </c>
      <c r="E246" s="23">
        <v>0.25</v>
      </c>
      <c r="F246" s="43">
        <f>D246</f>
        <v>46330</v>
      </c>
      <c r="G246" s="23">
        <v>0.66666666666666663</v>
      </c>
      <c r="H246" s="20"/>
      <c r="I246" s="60"/>
    </row>
    <row r="247" spans="1:14" ht="24" customHeight="1">
      <c r="A247" s="155" t="s">
        <v>1507</v>
      </c>
      <c r="B247" s="156"/>
      <c r="C247" s="156"/>
      <c r="D247" s="156"/>
      <c r="E247" s="156"/>
      <c r="F247" s="156"/>
      <c r="G247" s="156"/>
      <c r="H247" s="156"/>
      <c r="I247" s="156"/>
    </row>
    <row r="248" spans="1:14" ht="24" customHeight="1">
      <c r="A248" s="71" t="s">
        <v>4</v>
      </c>
      <c r="B248" s="141" t="s">
        <v>5</v>
      </c>
      <c r="C248" s="142"/>
      <c r="D248" s="141" t="s">
        <v>6</v>
      </c>
      <c r="E248" s="142"/>
      <c r="F248" s="141" t="s">
        <v>7</v>
      </c>
      <c r="G248" s="142"/>
      <c r="H248" s="72" t="s">
        <v>8</v>
      </c>
      <c r="I248" s="72" t="s">
        <v>9</v>
      </c>
      <c r="N248" s="32" t="s">
        <v>497</v>
      </c>
    </row>
    <row r="249" spans="1:14" customFormat="1" ht="25.05" hidden="1" customHeight="1">
      <c r="A249" s="58" t="s">
        <v>501</v>
      </c>
      <c r="B249" s="28">
        <v>46308</v>
      </c>
      <c r="C249" s="23">
        <v>0.41666666666666669</v>
      </c>
      <c r="D249" s="28">
        <v>46309</v>
      </c>
      <c r="E249" s="51">
        <v>0.42083333333333334</v>
      </c>
      <c r="F249" s="53">
        <v>46309</v>
      </c>
      <c r="G249" s="51">
        <v>0.95833333333333337</v>
      </c>
      <c r="H249" s="20" t="s">
        <v>1587</v>
      </c>
      <c r="I249" s="60"/>
    </row>
    <row r="250" spans="1:14" customFormat="1" ht="25.05" customHeight="1">
      <c r="A250" s="58" t="s">
        <v>502</v>
      </c>
      <c r="B250" s="28">
        <v>46310</v>
      </c>
      <c r="C250" s="54">
        <v>0.16666666666666666</v>
      </c>
      <c r="D250" s="28">
        <v>46310</v>
      </c>
      <c r="E250" s="23">
        <v>0.29166666666666669</v>
      </c>
      <c r="F250" s="43">
        <v>46310</v>
      </c>
      <c r="G250" s="23">
        <v>0.6958333333333333</v>
      </c>
      <c r="H250" s="20" t="s">
        <v>1577</v>
      </c>
      <c r="I250" s="60"/>
    </row>
    <row r="251" spans="1:14" ht="25.35" customHeight="1">
      <c r="A251" s="58" t="s">
        <v>1233</v>
      </c>
      <c r="B251" s="28">
        <f>F250+5</f>
        <v>46315</v>
      </c>
      <c r="C251" s="54">
        <v>0.5625</v>
      </c>
      <c r="D251" s="28">
        <f>B251</f>
        <v>46315</v>
      </c>
      <c r="E251" s="37">
        <v>0.64166666666666672</v>
      </c>
      <c r="F251" s="28">
        <f>D251</f>
        <v>46315</v>
      </c>
      <c r="G251" s="37">
        <v>0.91666666666666663</v>
      </c>
      <c r="H251" s="65"/>
      <c r="I251" s="60"/>
    </row>
    <row r="252" spans="1:14" ht="25.35" customHeight="1">
      <c r="A252" s="58" t="s">
        <v>1234</v>
      </c>
      <c r="B252" s="28">
        <f>F251+1</f>
        <v>46316</v>
      </c>
      <c r="C252" s="54">
        <v>0.10416666666666667</v>
      </c>
      <c r="D252" s="28">
        <f>B252+0</f>
        <v>46316</v>
      </c>
      <c r="E252" s="54">
        <v>0.49583333333333335</v>
      </c>
      <c r="F252" s="28">
        <f>D252</f>
        <v>46316</v>
      </c>
      <c r="G252" s="54">
        <v>0.91666666666666663</v>
      </c>
      <c r="H252" s="65"/>
      <c r="I252" s="60"/>
    </row>
    <row r="253" spans="1:14" ht="25.35" customHeight="1">
      <c r="A253" s="58" t="s">
        <v>1540</v>
      </c>
      <c r="B253" s="28">
        <f>F252</f>
        <v>46316</v>
      </c>
      <c r="C253" s="54">
        <v>0.9375</v>
      </c>
      <c r="D253" s="28">
        <f>B253</f>
        <v>46316</v>
      </c>
      <c r="E253" s="54">
        <v>0.95833333333333337</v>
      </c>
      <c r="F253" s="43">
        <f>D253+1</f>
        <v>46317</v>
      </c>
      <c r="G253" s="54">
        <v>0.45833333333333331</v>
      </c>
      <c r="H253" s="65"/>
      <c r="I253" s="60"/>
    </row>
    <row r="254" spans="1:14" ht="25.35" customHeight="1">
      <c r="A254" s="58" t="s">
        <v>1544</v>
      </c>
      <c r="B254" s="28">
        <f>F253</f>
        <v>46317</v>
      </c>
      <c r="C254" s="54">
        <v>0.66666666666666663</v>
      </c>
      <c r="D254" s="28">
        <f>B254+0</f>
        <v>46317</v>
      </c>
      <c r="E254" s="54">
        <v>0.70833333333333337</v>
      </c>
      <c r="F254" s="43">
        <f>D254</f>
        <v>46317</v>
      </c>
      <c r="G254" s="54">
        <v>0.91666666666666663</v>
      </c>
      <c r="H254" s="65"/>
      <c r="I254" s="60"/>
    </row>
    <row r="255" spans="1:14" ht="25.35" customHeight="1">
      <c r="A255" s="58" t="s">
        <v>1585</v>
      </c>
      <c r="B255" s="28">
        <f>F254+5</f>
        <v>46322</v>
      </c>
      <c r="C255" s="54">
        <v>0.41666666666666669</v>
      </c>
      <c r="D255" s="28">
        <f>B255</f>
        <v>46322</v>
      </c>
      <c r="E255" s="23">
        <v>0.54166666666666663</v>
      </c>
      <c r="F255" s="43">
        <f>D255+1</f>
        <v>46323</v>
      </c>
      <c r="G255" s="23">
        <v>0.125</v>
      </c>
      <c r="H255" s="20"/>
      <c r="I255" s="60"/>
    </row>
    <row r="256" spans="1:14" customFormat="1" ht="25.05" customHeight="1">
      <c r="A256" s="58" t="s">
        <v>1586</v>
      </c>
      <c r="B256" s="28">
        <f>F255</f>
        <v>46323</v>
      </c>
      <c r="C256" s="54">
        <v>0.375</v>
      </c>
      <c r="D256" s="28">
        <f>B256</f>
        <v>46323</v>
      </c>
      <c r="E256" s="23">
        <v>0.5</v>
      </c>
      <c r="F256" s="43">
        <f>D256</f>
        <v>46323</v>
      </c>
      <c r="G256" s="23">
        <v>0.95833333333333337</v>
      </c>
      <c r="H256" s="20"/>
      <c r="I256" s="60"/>
    </row>
    <row r="257" spans="1:9" ht="25.35" customHeight="1">
      <c r="A257" s="58" t="s">
        <v>1602</v>
      </c>
      <c r="B257" s="43">
        <f>F256+5</f>
        <v>46328</v>
      </c>
      <c r="C257" s="54">
        <v>0.45833333333333331</v>
      </c>
      <c r="D257" s="43">
        <f>B257</f>
        <v>46328</v>
      </c>
      <c r="E257" s="54">
        <v>0.5</v>
      </c>
      <c r="F257" s="43">
        <f>D257</f>
        <v>46328</v>
      </c>
      <c r="G257" s="54">
        <v>0.83333333333333337</v>
      </c>
      <c r="H257" s="65"/>
      <c r="I257" s="60"/>
    </row>
    <row r="258" spans="1:9" ht="25.35" customHeight="1">
      <c r="A258" s="58" t="s">
        <v>1628</v>
      </c>
      <c r="B258" s="28">
        <f>F257</f>
        <v>46328</v>
      </c>
      <c r="C258" s="54">
        <v>0.91666666666666663</v>
      </c>
      <c r="D258" s="28">
        <f>B258+1</f>
        <v>46329</v>
      </c>
      <c r="E258" s="54">
        <v>4.1666666666666664E-2</v>
      </c>
      <c r="F258" s="28">
        <f>D258</f>
        <v>46329</v>
      </c>
      <c r="G258" s="54">
        <v>0.83333333333333337</v>
      </c>
      <c r="H258" s="65"/>
      <c r="I258" s="60"/>
    </row>
    <row r="259" spans="1:9" ht="25.35" customHeight="1">
      <c r="A259" s="58" t="s">
        <v>1629</v>
      </c>
      <c r="B259" s="28">
        <f>F258</f>
        <v>46329</v>
      </c>
      <c r="C259" s="54">
        <v>0.85416666666666663</v>
      </c>
      <c r="D259" s="28">
        <f>B259</f>
        <v>46329</v>
      </c>
      <c r="E259" s="54">
        <v>0.875</v>
      </c>
      <c r="F259" s="43">
        <f>D259+1</f>
        <v>46330</v>
      </c>
      <c r="G259" s="54">
        <v>0.20833333333333334</v>
      </c>
      <c r="H259" s="65"/>
      <c r="I259" s="60"/>
    </row>
    <row r="260" spans="1:9" ht="25.35" customHeight="1">
      <c r="A260" s="58" t="s">
        <v>1630</v>
      </c>
      <c r="B260" s="28">
        <f>F259</f>
        <v>46330</v>
      </c>
      <c r="C260" s="54">
        <v>0.41666666666666669</v>
      </c>
      <c r="D260" s="28">
        <f>B260+0</f>
        <v>46330</v>
      </c>
      <c r="E260" s="54">
        <v>0.45833333333333331</v>
      </c>
      <c r="F260" s="43">
        <f>D260</f>
        <v>46330</v>
      </c>
      <c r="G260" s="54">
        <v>0.79166666666666663</v>
      </c>
      <c r="H260" s="65"/>
      <c r="I260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8:C248"/>
    <mergeCell ref="D248:E248"/>
    <mergeCell ref="F248:G248"/>
    <mergeCell ref="A168:I168"/>
    <mergeCell ref="B169:C169"/>
    <mergeCell ref="D169:E169"/>
    <mergeCell ref="F169:G169"/>
    <mergeCell ref="A247:I247"/>
  </mergeCells>
  <phoneticPr fontId="47" type="noConversion"/>
  <conditionalFormatting sqref="B6:B42">
    <cfRule type="cellIs" dxfId="808" priority="2343" stopIfTrue="1" operator="lessThan">
      <formula>$H$3</formula>
    </cfRule>
    <cfRule type="cellIs" dxfId="807" priority="2344" stopIfTrue="1" operator="equal">
      <formula>$H$3</formula>
    </cfRule>
  </conditionalFormatting>
  <conditionalFormatting sqref="B45:B59">
    <cfRule type="cellIs" dxfId="806" priority="2505" stopIfTrue="1" operator="lessThan">
      <formula>$H$3</formula>
    </cfRule>
    <cfRule type="cellIs" dxfId="805" priority="2508" stopIfTrue="1" operator="equal">
      <formula>$H$3</formula>
    </cfRule>
  </conditionalFormatting>
  <conditionalFormatting sqref="B62:B80">
    <cfRule type="cellIs" dxfId="804" priority="2274" stopIfTrue="1" operator="lessThan">
      <formula>$H$3</formula>
    </cfRule>
    <cfRule type="cellIs" dxfId="803" priority="2275" stopIfTrue="1" operator="equal">
      <formula>$H$3</formula>
    </cfRule>
  </conditionalFormatting>
  <conditionalFormatting sqref="B82:B136">
    <cfRule type="cellIs" dxfId="802" priority="1852" stopIfTrue="1" operator="lessThan">
      <formula>$H$3</formula>
    </cfRule>
    <cfRule type="cellIs" dxfId="801" priority="1853" stopIfTrue="1" operator="equal">
      <formula>$H$3</formula>
    </cfRule>
  </conditionalFormatting>
  <conditionalFormatting sqref="B138">
    <cfRule type="cellIs" dxfId="800" priority="652" stopIfTrue="1" operator="equal">
      <formula>$H$3</formula>
    </cfRule>
  </conditionalFormatting>
  <conditionalFormatting sqref="B138:B139">
    <cfRule type="cellIs" dxfId="799" priority="650" stopIfTrue="1" operator="lessThan">
      <formula>$H$3</formula>
    </cfRule>
  </conditionalFormatting>
  <conditionalFormatting sqref="B139">
    <cfRule type="cellIs" dxfId="798" priority="649" stopIfTrue="1" operator="equal">
      <formula>$H$3</formula>
    </cfRule>
  </conditionalFormatting>
  <conditionalFormatting sqref="B143:B145">
    <cfRule type="cellIs" dxfId="797" priority="581" stopIfTrue="1" operator="equal">
      <formula>$H$3</formula>
    </cfRule>
    <cfRule type="cellIs" dxfId="796" priority="582" stopIfTrue="1" operator="lessThan">
      <formula>$H$3</formula>
    </cfRule>
  </conditionalFormatting>
  <conditionalFormatting sqref="B148">
    <cfRule type="cellIs" dxfId="795" priority="455" stopIfTrue="1" operator="lessThan">
      <formula>$H$3</formula>
    </cfRule>
  </conditionalFormatting>
  <conditionalFormatting sqref="B148:B151">
    <cfRule type="cellIs" dxfId="794" priority="456" stopIfTrue="1" operator="equal">
      <formula>$H$3</formula>
    </cfRule>
  </conditionalFormatting>
  <conditionalFormatting sqref="B149:B151">
    <cfRule type="cellIs" dxfId="793" priority="567" stopIfTrue="1" operator="lessThan">
      <formula>$H$3</formula>
    </cfRule>
  </conditionalFormatting>
  <conditionalFormatting sqref="B154">
    <cfRule type="cellIs" dxfId="792" priority="225" stopIfTrue="1" operator="lessThan">
      <formula>$H$3</formula>
    </cfRule>
  </conditionalFormatting>
  <conditionalFormatting sqref="B154:B157">
    <cfRule type="cellIs" dxfId="791" priority="226" stopIfTrue="1" operator="equal">
      <formula>$H$3</formula>
    </cfRule>
  </conditionalFormatting>
  <conditionalFormatting sqref="B155:B157">
    <cfRule type="cellIs" dxfId="790" priority="437" stopIfTrue="1" operator="lessThan">
      <formula>$H$3</formula>
    </cfRule>
  </conditionalFormatting>
  <conditionalFormatting sqref="B158:B162">
    <cfRule type="cellIs" dxfId="789" priority="154" stopIfTrue="1" operator="equal">
      <formula>$H$3</formula>
    </cfRule>
    <cfRule type="cellIs" dxfId="788" priority="155" stopIfTrue="1" operator="lessThan">
      <formula>$H$3</formula>
    </cfRule>
  </conditionalFormatting>
  <conditionalFormatting sqref="B167">
    <cfRule type="cellIs" dxfId="787" priority="73" stopIfTrue="1" operator="equal">
      <formula>$H$3</formula>
    </cfRule>
    <cfRule type="cellIs" dxfId="786" priority="77" stopIfTrue="1" operator="lessThan">
      <formula>$H$3</formula>
    </cfRule>
  </conditionalFormatting>
  <conditionalFormatting sqref="B170:B218">
    <cfRule type="cellIs" dxfId="785" priority="711" stopIfTrue="1" operator="lessThan">
      <formula>$H$3</formula>
    </cfRule>
    <cfRule type="cellIs" dxfId="784" priority="712" stopIfTrue="1" operator="equal">
      <formula>$H$3</formula>
    </cfRule>
  </conditionalFormatting>
  <conditionalFormatting sqref="B223">
    <cfRule type="cellIs" dxfId="783" priority="664" stopIfTrue="1" operator="equal">
      <formula>$H$3</formula>
    </cfRule>
  </conditionalFormatting>
  <conditionalFormatting sqref="B223:B232">
    <cfRule type="cellIs" dxfId="782" priority="510" stopIfTrue="1" operator="lessThan">
      <formula>$H$3</formula>
    </cfRule>
  </conditionalFormatting>
  <conditionalFormatting sqref="B224:B232">
    <cfRule type="cellIs" dxfId="781" priority="509" stopIfTrue="1" operator="equal">
      <formula>$H$3</formula>
    </cfRule>
  </conditionalFormatting>
  <conditionalFormatting sqref="B232:B233">
    <cfRule type="cellIs" dxfId="780" priority="497" stopIfTrue="1" operator="equal">
      <formula>$H$3</formula>
    </cfRule>
    <cfRule type="cellIs" dxfId="779" priority="498" stopIfTrue="1" operator="lessThan">
      <formula>$H$3</formula>
    </cfRule>
  </conditionalFormatting>
  <conditionalFormatting sqref="B233">
    <cfRule type="cellIs" dxfId="778" priority="496" stopIfTrue="1" operator="lessThan">
      <formula>$H$3</formula>
    </cfRule>
  </conditionalFormatting>
  <conditionalFormatting sqref="B233:B237">
    <cfRule type="cellIs" dxfId="777" priority="443" stopIfTrue="1" operator="equal">
      <formula>$H$3</formula>
    </cfRule>
  </conditionalFormatting>
  <conditionalFormatting sqref="B234">
    <cfRule type="cellIs" dxfId="776" priority="442" stopIfTrue="1" operator="lessThan">
      <formula>$H$3</formula>
    </cfRule>
  </conditionalFormatting>
  <conditionalFormatting sqref="B235:B237">
    <cfRule type="cellIs" dxfId="775" priority="529" stopIfTrue="1" operator="lessThan">
      <formula>$H$3</formula>
    </cfRule>
  </conditionalFormatting>
  <conditionalFormatting sqref="B238:B243">
    <cfRule type="cellIs" dxfId="774" priority="68" stopIfTrue="1" operator="equal">
      <formula>$H$3</formula>
    </cfRule>
    <cfRule type="cellIs" dxfId="773" priority="72" stopIfTrue="1" operator="lessThan">
      <formula>$H$3</formula>
    </cfRule>
  </conditionalFormatting>
  <conditionalFormatting sqref="B249:B256 F255:F256">
    <cfRule type="cellIs" dxfId="772" priority="82" stopIfTrue="1" operator="equal">
      <formula>$H$3</formula>
    </cfRule>
  </conditionalFormatting>
  <conditionalFormatting sqref="B249:B256">
    <cfRule type="cellIs" dxfId="771" priority="93" stopIfTrue="1" operator="lessThan">
      <formula>$H$3</formula>
    </cfRule>
  </conditionalFormatting>
  <conditionalFormatting sqref="C6:C12 E6:E21 C181:C218 E187:E224 C239:C242">
    <cfRule type="expression" dxfId="770" priority="2583" stopIfTrue="1">
      <formula>B6&lt;$H$3</formula>
    </cfRule>
  </conditionalFormatting>
  <conditionalFormatting sqref="C6:C18 C170:C218 E170:E224 C239:C241 G170:G224 C222:C235 E232:E234 E238:E241 E226:E230 G226:G230 G233:G235 G238:G239 C252:C254">
    <cfRule type="expression" dxfId="769" priority="2584" stopIfTrue="1">
      <formula>$B6=$H$3</formula>
    </cfRule>
  </conditionalFormatting>
  <conditionalFormatting sqref="C6:C18 G170:G172 E170:E182 C179 G184:G224 E186:E224 C191:C218 C222:C233 E226:E230 G226:G230 E232:E233 G234:G235 G238 E238:E239 C239 E241 C252:C254 E6:E21 C45:C59 E45:E59 G45:G59 C62:C80 E62:E80 G62:G80 E251:E254 G251:G252 C258:C260 E257:E260 G258">
    <cfRule type="expression" dxfId="768" priority="2585" stopIfTrue="1">
      <formula>$F6=$H$3</formula>
    </cfRule>
  </conditionalFormatting>
  <conditionalFormatting sqref="C6:C42">
    <cfRule type="expression" dxfId="767" priority="2340" stopIfTrue="1">
      <formula>B6&lt;$H$3</formula>
    </cfRule>
  </conditionalFormatting>
  <conditionalFormatting sqref="C19:C42 E45:E47">
    <cfRule type="expression" dxfId="766" priority="2341" stopIfTrue="1">
      <formula>$B19=$H$3</formula>
    </cfRule>
    <cfRule type="expression" dxfId="765" priority="2342" stopIfTrue="1">
      <formula>$F19=$H$3</formula>
    </cfRule>
  </conditionalFormatting>
  <conditionalFormatting sqref="C45:C59">
    <cfRule type="expression" dxfId="764" priority="2509" stopIfTrue="1">
      <formula>B45&lt;$H$3</formula>
    </cfRule>
  </conditionalFormatting>
  <conditionalFormatting sqref="C170:C182 C199:C200">
    <cfRule type="expression" dxfId="763" priority="1928" stopIfTrue="1">
      <formula>B170&lt;$H$3</formula>
    </cfRule>
  </conditionalFormatting>
  <conditionalFormatting sqref="C181:C182 C199:C200">
    <cfRule type="expression" dxfId="762" priority="1929" stopIfTrue="1">
      <formula>$B181=$H$3</formula>
    </cfRule>
  </conditionalFormatting>
  <conditionalFormatting sqref="C181:C182">
    <cfRule type="expression" dxfId="761" priority="1849" stopIfTrue="1">
      <formula>$F181=$H$3</formula>
    </cfRule>
  </conditionalFormatting>
  <conditionalFormatting sqref="C183:C200 E183:E191 E193:E196 C170:C180 E234:E235 E240 G241 G171:G201 C234:C235">
    <cfRule type="expression" dxfId="760" priority="2177" stopIfTrue="1">
      <formula>$F170=$H$3</formula>
    </cfRule>
  </conditionalFormatting>
  <conditionalFormatting sqref="C183:C200">
    <cfRule type="expression" dxfId="759" priority="2143" stopIfTrue="1">
      <formula>B183&lt;$H$3</formula>
    </cfRule>
  </conditionalFormatting>
  <conditionalFormatting sqref="C191:C193 E193 C222:C228 E226:E229 G226:G230 E234:E235 E240:E241 G241">
    <cfRule type="expression" dxfId="758" priority="1078" stopIfTrue="1">
      <formula>B191&lt;$H$3</formula>
    </cfRule>
  </conditionalFormatting>
  <conditionalFormatting sqref="C196:C200 G232:G233 C240:C242">
    <cfRule type="expression" dxfId="757" priority="913" stopIfTrue="1">
      <formula>$F196=$H$3</formula>
    </cfRule>
  </conditionalFormatting>
  <conditionalFormatting sqref="C196:C200 G233:G235 C240:C241">
    <cfRule type="expression" dxfId="756" priority="912" stopIfTrue="1">
      <formula>B196&lt;$H$3</formula>
    </cfRule>
  </conditionalFormatting>
  <conditionalFormatting sqref="C227:C235">
    <cfRule type="expression" dxfId="755" priority="586" stopIfTrue="1">
      <formula>B227&lt;$H$3</formula>
    </cfRule>
  </conditionalFormatting>
  <conditionalFormatting sqref="C241:C245 E243:E245">
    <cfRule type="expression" dxfId="754" priority="54" stopIfTrue="1">
      <formula>$B241=$H$3</formula>
    </cfRule>
  </conditionalFormatting>
  <conditionalFormatting sqref="C243:C245 E243:E245">
    <cfRule type="expression" dxfId="753" priority="53" stopIfTrue="1">
      <formula>B243&lt;$H$3</formula>
    </cfRule>
    <cfRule type="expression" dxfId="752" priority="55" stopIfTrue="1">
      <formula>$F243=$H$3</formula>
    </cfRule>
  </conditionalFormatting>
  <conditionalFormatting sqref="C249">
    <cfRule type="expression" dxfId="751" priority="61" stopIfTrue="1">
      <formula>B249&lt;$H$3</formula>
    </cfRule>
  </conditionalFormatting>
  <conditionalFormatting sqref="C249:C251">
    <cfRule type="expression" dxfId="750" priority="62" stopIfTrue="1">
      <formula>$B249=$H$3</formula>
    </cfRule>
    <cfRule type="expression" dxfId="749" priority="63" stopIfTrue="1">
      <formula>$F249=$H$3</formula>
    </cfRule>
  </conditionalFormatting>
  <conditionalFormatting sqref="C250:C256">
    <cfRule type="expression" dxfId="748" priority="94" stopIfTrue="1">
      <formula>B250&lt;$H$3</formula>
    </cfRule>
  </conditionalFormatting>
  <conditionalFormatting sqref="C255:C256">
    <cfRule type="expression" dxfId="747" priority="88" stopIfTrue="1">
      <formula>$B255=$H$3</formula>
    </cfRule>
    <cfRule type="expression" dxfId="746" priority="89" stopIfTrue="1">
      <formula>$F255=$H$3</formula>
    </cfRule>
  </conditionalFormatting>
  <conditionalFormatting sqref="D6:D42">
    <cfRule type="cellIs" dxfId="745" priority="2412" stopIfTrue="1" operator="lessThan">
      <formula>$H$3</formula>
    </cfRule>
    <cfRule type="cellIs" dxfId="744" priority="2413" stopIfTrue="1" operator="equal">
      <formula>$H$3</formula>
    </cfRule>
  </conditionalFormatting>
  <conditionalFormatting sqref="D45:D59">
    <cfRule type="cellIs" dxfId="743" priority="2499" stopIfTrue="1" operator="lessThan">
      <formula>$H$3</formula>
    </cfRule>
    <cfRule type="cellIs" dxfId="742" priority="2503" stopIfTrue="1" operator="equal">
      <formula>$H$3</formula>
    </cfRule>
  </conditionalFormatting>
  <conditionalFormatting sqref="D62:D80">
    <cfRule type="cellIs" dxfId="741" priority="2272" stopIfTrue="1" operator="lessThan">
      <formula>$H$3</formula>
    </cfRule>
    <cfRule type="cellIs" dxfId="740" priority="2273" stopIfTrue="1" operator="equal">
      <formula>$H$3</formula>
    </cfRule>
  </conditionalFormatting>
  <conditionalFormatting sqref="D82:D142">
    <cfRule type="cellIs" dxfId="739" priority="1851" stopIfTrue="1" operator="equal">
      <formula>$H$3</formula>
    </cfRule>
  </conditionalFormatting>
  <conditionalFormatting sqref="D82:D146">
    <cfRule type="cellIs" dxfId="738" priority="580" stopIfTrue="1" operator="lessThan">
      <formula>$H$3</formula>
    </cfRule>
  </conditionalFormatting>
  <conditionalFormatting sqref="D143:D144">
    <cfRule type="cellIs" dxfId="737" priority="579" stopIfTrue="1" operator="equal">
      <formula>$H$3</formula>
    </cfRule>
  </conditionalFormatting>
  <conditionalFormatting sqref="D145:D146">
    <cfRule type="cellIs" dxfId="736" priority="642" stopIfTrue="1" operator="equal">
      <formula>$H$3</formula>
    </cfRule>
  </conditionalFormatting>
  <conditionalFormatting sqref="D148">
    <cfRule type="cellIs" dxfId="735" priority="630" stopIfTrue="1" operator="equal">
      <formula>$H$3</formula>
    </cfRule>
  </conditionalFormatting>
  <conditionalFormatting sqref="D148:D151">
    <cfRule type="cellIs" dxfId="734" priority="565" stopIfTrue="1" operator="lessThan">
      <formula>$H$3</formula>
    </cfRule>
  </conditionalFormatting>
  <conditionalFormatting sqref="D149:D150">
    <cfRule type="cellIs" dxfId="733" priority="564" stopIfTrue="1" operator="equal">
      <formula>$H$3</formula>
    </cfRule>
  </conditionalFormatting>
  <conditionalFormatting sqref="D151">
    <cfRule type="cellIs" dxfId="732" priority="568" stopIfTrue="1" operator="equal">
      <formula>$H$3</formula>
    </cfRule>
  </conditionalFormatting>
  <conditionalFormatting sqref="D152">
    <cfRule type="cellIs" dxfId="731" priority="535" stopIfTrue="1" operator="lessThan">
      <formula>$H$3</formula>
    </cfRule>
    <cfRule type="cellIs" dxfId="730" priority="536" stopIfTrue="1" operator="equal">
      <formula>$H$3</formula>
    </cfRule>
  </conditionalFormatting>
  <conditionalFormatting sqref="D154">
    <cfRule type="cellIs" dxfId="729" priority="518" stopIfTrue="1" operator="equal">
      <formula>$H$3</formula>
    </cfRule>
  </conditionalFormatting>
  <conditionalFormatting sqref="D154:D157">
    <cfRule type="cellIs" dxfId="728" priority="436" stopIfTrue="1" operator="lessThan">
      <formula>$H$3</formula>
    </cfRule>
  </conditionalFormatting>
  <conditionalFormatting sqref="D155:D156">
    <cfRule type="cellIs" dxfId="727" priority="435" stopIfTrue="1" operator="equal">
      <formula>$H$3</formula>
    </cfRule>
  </conditionalFormatting>
  <conditionalFormatting sqref="D157">
    <cfRule type="cellIs" dxfId="726" priority="438" stopIfTrue="1" operator="equal">
      <formula>$H$3</formula>
    </cfRule>
  </conditionalFormatting>
  <conditionalFormatting sqref="D158:D160">
    <cfRule type="cellIs" dxfId="725" priority="399" stopIfTrue="1" operator="equal">
      <formula>$H$3</formula>
    </cfRule>
  </conditionalFormatting>
  <conditionalFormatting sqref="D158:D163">
    <cfRule type="cellIs" dxfId="724" priority="190" stopIfTrue="1" operator="lessThan">
      <formula>$H$3</formula>
    </cfRule>
  </conditionalFormatting>
  <conditionalFormatting sqref="D161:D167">
    <cfRule type="cellIs" dxfId="723" priority="175" stopIfTrue="1" operator="equal">
      <formula>$H$3</formula>
    </cfRule>
  </conditionalFormatting>
  <conditionalFormatting sqref="D164:D167">
    <cfRule type="cellIs" dxfId="722" priority="76" stopIfTrue="1" operator="lessThan">
      <formula>$H$3</formula>
    </cfRule>
  </conditionalFormatting>
  <conditionalFormatting sqref="D170:D223">
    <cfRule type="cellIs" dxfId="721" priority="662" stopIfTrue="1" operator="equal">
      <formula>$H$3</formula>
    </cfRule>
  </conditionalFormatting>
  <conditionalFormatting sqref="D170:D232">
    <cfRule type="cellIs" dxfId="720" priority="506" stopIfTrue="1" operator="lessThan">
      <formula>$H$3</formula>
    </cfRule>
  </conditionalFormatting>
  <conditionalFormatting sqref="D224:D232">
    <cfRule type="cellIs" dxfId="719" priority="505" stopIfTrue="1" operator="equal">
      <formula>$H$3</formula>
    </cfRule>
  </conditionalFormatting>
  <conditionalFormatting sqref="D232:D233">
    <cfRule type="cellIs" dxfId="718" priority="493" stopIfTrue="1" operator="equal">
      <formula>$H$3</formula>
    </cfRule>
    <cfRule type="cellIs" dxfId="717" priority="494" stopIfTrue="1" operator="lessThan">
      <formula>$H$3</formula>
    </cfRule>
  </conditionalFormatting>
  <conditionalFormatting sqref="D233">
    <cfRule type="cellIs" dxfId="716" priority="492" stopIfTrue="1" operator="lessThan">
      <formula>$H$3</formula>
    </cfRule>
  </conditionalFormatting>
  <conditionalFormatting sqref="D233:D239">
    <cfRule type="cellIs" dxfId="715" priority="445" stopIfTrue="1" operator="equal">
      <formula>$H$3</formula>
    </cfRule>
  </conditionalFormatting>
  <conditionalFormatting sqref="D234">
    <cfRule type="cellIs" dxfId="714" priority="444" stopIfTrue="1" operator="lessThan">
      <formula>$H$3</formula>
    </cfRule>
  </conditionalFormatting>
  <conditionalFormatting sqref="D235:D239">
    <cfRule type="cellIs" dxfId="713" priority="458" stopIfTrue="1" operator="lessThan">
      <formula>$H$3</formula>
    </cfRule>
  </conditionalFormatting>
  <conditionalFormatting sqref="D240:D244">
    <cfRule type="cellIs" dxfId="712" priority="60" stopIfTrue="1" operator="lessThan">
      <formula>$H$3</formula>
    </cfRule>
  </conditionalFormatting>
  <conditionalFormatting sqref="D240:D245">
    <cfRule type="cellIs" dxfId="711" priority="52" stopIfTrue="1" operator="equal">
      <formula>$H$3</formula>
    </cfRule>
  </conditionalFormatting>
  <conditionalFormatting sqref="D245">
    <cfRule type="cellIs" dxfId="710" priority="48" stopIfTrue="1" operator="lessThan">
      <formula>$H$3</formula>
    </cfRule>
  </conditionalFormatting>
  <conditionalFormatting sqref="D249:D256">
    <cfRule type="cellIs" dxfId="709" priority="29" stopIfTrue="1" operator="equal">
      <formula>$H$3</formula>
    </cfRule>
    <cfRule type="cellIs" dxfId="708" priority="30" stopIfTrue="1" operator="lessThan">
      <formula>$H$3</formula>
    </cfRule>
  </conditionalFormatting>
  <conditionalFormatting sqref="E6:E21">
    <cfRule type="expression" dxfId="707" priority="2576" stopIfTrue="1">
      <formula>$B6=$H$3</formula>
    </cfRule>
  </conditionalFormatting>
  <conditionalFormatting sqref="E6:E42">
    <cfRule type="expression" dxfId="706" priority="2406" stopIfTrue="1">
      <formula>D6&lt;$H$3</formula>
    </cfRule>
    <cfRule type="expression" dxfId="705" priority="2407" stopIfTrue="1">
      <formula>$B6=$H$3</formula>
    </cfRule>
    <cfRule type="expression" dxfId="704" priority="2408" stopIfTrue="1">
      <formula>$F6=$H$3</formula>
    </cfRule>
  </conditionalFormatting>
  <conditionalFormatting sqref="E45:E48">
    <cfRule type="expression" dxfId="703" priority="2186" stopIfTrue="1">
      <formula>D45&lt;$H$3</formula>
    </cfRule>
  </conditionalFormatting>
  <conditionalFormatting sqref="E45:E59 G45:G59 C62:C80 E62:E80 G62:G80 C45:C59 C6:C12">
    <cfRule type="expression" dxfId="702" priority="2578" stopIfTrue="1">
      <formula>$B6=$H$3</formula>
    </cfRule>
  </conditionalFormatting>
  <conditionalFormatting sqref="E45:E59 G45:G59 C62:C80 E62:E80 G62:G80">
    <cfRule type="expression" dxfId="701" priority="2569" stopIfTrue="1">
      <formula>B45&lt;$H$3</formula>
    </cfRule>
  </conditionalFormatting>
  <conditionalFormatting sqref="E82:E134 G82:G134 C82:C146 G137:G139 E137:E140 E142:E146">
    <cfRule type="expression" dxfId="700" priority="745" stopIfTrue="1">
      <formula>B82&lt;$H$3</formula>
    </cfRule>
    <cfRule type="expression" dxfId="699" priority="746" stopIfTrue="1">
      <formula>$B82=$H$3</formula>
    </cfRule>
    <cfRule type="expression" dxfId="698" priority="747" stopIfTrue="1">
      <formula>$F82=$H$3</formula>
    </cfRule>
  </conditionalFormatting>
  <conditionalFormatting sqref="E148:E151 C148:C152">
    <cfRule type="expression" dxfId="697" priority="537" stopIfTrue="1">
      <formula>B148&lt;$H$3</formula>
    </cfRule>
    <cfRule type="expression" dxfId="696" priority="538" stopIfTrue="1">
      <formula>$B148=$H$3</formula>
    </cfRule>
    <cfRule type="expression" dxfId="695" priority="539" stopIfTrue="1">
      <formula>$F148=$H$3</formula>
    </cfRule>
  </conditionalFormatting>
  <conditionalFormatting sqref="E154:E163 C154:C167 E165:E167">
    <cfRule type="expression" dxfId="694" priority="176" stopIfTrue="1">
      <formula>B154&lt;$H$3</formula>
    </cfRule>
    <cfRule type="expression" dxfId="693" priority="177" stopIfTrue="1">
      <formula>$B154=$H$3</formula>
    </cfRule>
    <cfRule type="expression" dxfId="692" priority="178" stopIfTrue="1">
      <formula>$F154=$H$3</formula>
    </cfRule>
  </conditionalFormatting>
  <conditionalFormatting sqref="E170:E185 C179:C188">
    <cfRule type="expression" dxfId="691" priority="1286" stopIfTrue="1">
      <formula>B170&lt;$H$3</formula>
    </cfRule>
  </conditionalFormatting>
  <conditionalFormatting sqref="E175:E201">
    <cfRule type="expression" dxfId="690" priority="2007" stopIfTrue="1">
      <formula>D175&lt;$H$3</formula>
    </cfRule>
  </conditionalFormatting>
  <conditionalFormatting sqref="E187:E191">
    <cfRule type="expression" dxfId="689" priority="1563" stopIfTrue="1">
      <formula>D187&lt;$H$3</formula>
    </cfRule>
    <cfRule type="expression" dxfId="688" priority="1564" stopIfTrue="1">
      <formula>$F187=$H$3</formula>
    </cfRule>
    <cfRule type="expression" dxfId="687" priority="1565" stopIfTrue="1">
      <formula>$B187=$H$3</formula>
    </cfRule>
  </conditionalFormatting>
  <conditionalFormatting sqref="E194:E201">
    <cfRule type="expression" dxfId="686" priority="894" stopIfTrue="1">
      <formula>D194&lt;$H$3</formula>
    </cfRule>
  </conditionalFormatting>
  <conditionalFormatting sqref="E197:E201">
    <cfRule type="expression" dxfId="685" priority="892" stopIfTrue="1">
      <formula>$F197=$H$3</formula>
    </cfRule>
    <cfRule type="expression" dxfId="684" priority="893" stopIfTrue="1">
      <formula>$B197=$H$3</formula>
    </cfRule>
  </conditionalFormatting>
  <conditionalFormatting sqref="E199:E201">
    <cfRule type="expression" dxfId="683" priority="865" stopIfTrue="1">
      <formula>$F199=$H$3</formula>
    </cfRule>
    <cfRule type="expression" dxfId="682" priority="866" stopIfTrue="1">
      <formula>$B199=$H$3</formula>
    </cfRule>
    <cfRule type="expression" dxfId="681" priority="867" stopIfTrue="1">
      <formula>D199&lt;$H$3</formula>
    </cfRule>
  </conditionalFormatting>
  <conditionalFormatting sqref="E227:E229 E234:E235 C227:C228 E240:E241 C191:C193 E193 G226:G230 G241">
    <cfRule type="expression" dxfId="680" priority="1077" stopIfTrue="1">
      <formula>$B191=$H$3</formula>
    </cfRule>
  </conditionalFormatting>
  <conditionalFormatting sqref="E238:E241">
    <cfRule type="expression" dxfId="679" priority="425" stopIfTrue="1">
      <formula>D238&lt;$H$3</formula>
    </cfRule>
  </conditionalFormatting>
  <conditionalFormatting sqref="E250">
    <cfRule type="expression" dxfId="678" priority="118" stopIfTrue="1">
      <formula>D250&lt;$H$3</formula>
    </cfRule>
    <cfRule type="expression" dxfId="677" priority="119" stopIfTrue="1">
      <formula>$F250=$H$3</formula>
    </cfRule>
  </conditionalFormatting>
  <conditionalFormatting sqref="E250:E254">
    <cfRule type="expression" dxfId="676" priority="120" stopIfTrue="1">
      <formula>$B250=$H$3</formula>
    </cfRule>
  </conditionalFormatting>
  <conditionalFormatting sqref="E251:E254">
    <cfRule type="expression" dxfId="675" priority="151" stopIfTrue="1">
      <formula>D251&lt;$H$3</formula>
    </cfRule>
  </conditionalFormatting>
  <conditionalFormatting sqref="E252:E260">
    <cfRule type="expression" dxfId="674" priority="90" stopIfTrue="1">
      <formula>D252&lt;$H$3</formula>
    </cfRule>
  </conditionalFormatting>
  <conditionalFormatting sqref="E255:E256">
    <cfRule type="expression" dxfId="673" priority="91" stopIfTrue="1">
      <formula>$F255=$H$3</formula>
    </cfRule>
  </conditionalFormatting>
  <conditionalFormatting sqref="E255:E257">
    <cfRule type="expression" dxfId="672" priority="92" stopIfTrue="1">
      <formula>$B255=$H$3</formula>
    </cfRule>
  </conditionalFormatting>
  <conditionalFormatting sqref="F6:F42">
    <cfRule type="cellIs" dxfId="671" priority="2542" stopIfTrue="1" operator="lessThan">
      <formula>$H$3</formula>
    </cfRule>
    <cfRule type="cellIs" dxfId="670" priority="2545" stopIfTrue="1" operator="equal">
      <formula>$H$3</formula>
    </cfRule>
  </conditionalFormatting>
  <conditionalFormatting sqref="F45:F59">
    <cfRule type="cellIs" dxfId="669" priority="2434" stopIfTrue="1" operator="lessThan">
      <formula>$H$3</formula>
    </cfRule>
    <cfRule type="cellIs" dxfId="668" priority="2435" stopIfTrue="1" operator="equal">
      <formula>$H$3</formula>
    </cfRule>
  </conditionalFormatting>
  <conditionalFormatting sqref="F62:F80">
    <cfRule type="cellIs" dxfId="667" priority="2255" stopIfTrue="1" operator="lessThan">
      <formula>$H$3</formula>
    </cfRule>
    <cfRule type="cellIs" dxfId="666" priority="2256" stopIfTrue="1" operator="equal">
      <formula>$H$3</formula>
    </cfRule>
  </conditionalFormatting>
  <conditionalFormatting sqref="F82:F134">
    <cfRule type="cellIs" dxfId="665" priority="1104" stopIfTrue="1" operator="lessThan">
      <formula>$H$3</formula>
    </cfRule>
    <cfRule type="cellIs" dxfId="664" priority="1105" stopIfTrue="1" operator="equal">
      <formula>$H$3</formula>
    </cfRule>
  </conditionalFormatting>
  <conditionalFormatting sqref="F137:F138">
    <cfRule type="cellIs" dxfId="663" priority="654" stopIfTrue="1" operator="equal">
      <formula>$H$3</formula>
    </cfRule>
  </conditionalFormatting>
  <conditionalFormatting sqref="F137:F139">
    <cfRule type="cellIs" dxfId="662" priority="648" stopIfTrue="1" operator="lessThan">
      <formula>$H$3</formula>
    </cfRule>
  </conditionalFormatting>
  <conditionalFormatting sqref="F139">
    <cfRule type="cellIs" dxfId="661" priority="647" stopIfTrue="1" operator="equal">
      <formula>$H$3</formula>
    </cfRule>
  </conditionalFormatting>
  <conditionalFormatting sqref="F142:F146">
    <cfRule type="cellIs" dxfId="660" priority="577" stopIfTrue="1" operator="equal">
      <formula>$H$3</formula>
    </cfRule>
    <cfRule type="cellIs" dxfId="659" priority="578" stopIfTrue="1" operator="lessThan">
      <formula>$H$3</formula>
    </cfRule>
  </conditionalFormatting>
  <conditionalFormatting sqref="F148">
    <cfRule type="cellIs" dxfId="658" priority="453" stopIfTrue="1" operator="lessThan">
      <formula>$H$3</formula>
    </cfRule>
  </conditionalFormatting>
  <conditionalFormatting sqref="F148:F151">
    <cfRule type="cellIs" dxfId="657" priority="454" stopIfTrue="1" operator="equal">
      <formula>$H$3</formula>
    </cfRule>
  </conditionalFormatting>
  <conditionalFormatting sqref="F149:F151">
    <cfRule type="cellIs" dxfId="656" priority="563" stopIfTrue="1" operator="lessThan">
      <formula>$H$3</formula>
    </cfRule>
  </conditionalFormatting>
  <conditionalFormatting sqref="F154:F159">
    <cfRule type="cellIs" dxfId="655" priority="205" stopIfTrue="1" operator="equal">
      <formula>$H$3</formula>
    </cfRule>
    <cfRule type="cellIs" dxfId="654" priority="206" stopIfTrue="1" operator="lessThan">
      <formula>$H$3</formula>
    </cfRule>
  </conditionalFormatting>
  <conditionalFormatting sqref="F161:F162">
    <cfRule type="cellIs" dxfId="653" priority="187" stopIfTrue="1" operator="equal">
      <formula>$H$3</formula>
    </cfRule>
    <cfRule type="cellIs" dxfId="652" priority="188" stopIfTrue="1" operator="lessThan">
      <formula>$H$3</formula>
    </cfRule>
  </conditionalFormatting>
  <conditionalFormatting sqref="F164">
    <cfRule type="cellIs" dxfId="651" priority="31" stopIfTrue="1" operator="lessThan">
      <formula>$H$3</formula>
    </cfRule>
    <cfRule type="cellIs" dxfId="650" priority="32" stopIfTrue="1" operator="equal">
      <formula>$H$3</formula>
    </cfRule>
  </conditionalFormatting>
  <conditionalFormatting sqref="F167">
    <cfRule type="cellIs" dxfId="649" priority="74" stopIfTrue="1" operator="equal">
      <formula>$H$3</formula>
    </cfRule>
    <cfRule type="cellIs" dxfId="648" priority="75" stopIfTrue="1" operator="lessThan">
      <formula>$H$3</formula>
    </cfRule>
  </conditionalFormatting>
  <conditionalFormatting sqref="F170:F224">
    <cfRule type="cellIs" dxfId="647" priority="1101" stopIfTrue="1" operator="lessThan">
      <formula>$H$3</formula>
    </cfRule>
    <cfRule type="cellIs" dxfId="646" priority="1102" stopIfTrue="1" operator="equal">
      <formula>$H$3</formula>
    </cfRule>
  </conditionalFormatting>
  <conditionalFormatting sqref="F226:F230">
    <cfRule type="cellIs" dxfId="645" priority="596" stopIfTrue="1" operator="equal">
      <formula>$H$3</formula>
    </cfRule>
    <cfRule type="cellIs" dxfId="644" priority="597" stopIfTrue="1" operator="lessThan">
      <formula>$H$3</formula>
    </cfRule>
  </conditionalFormatting>
  <conditionalFormatting sqref="F232">
    <cfRule type="cellIs" dxfId="643" priority="500" stopIfTrue="1" operator="lessThan">
      <formula>$H$3</formula>
    </cfRule>
    <cfRule type="cellIs" dxfId="642" priority="501" stopIfTrue="1" operator="equal">
      <formula>$H$3</formula>
    </cfRule>
  </conditionalFormatting>
  <conditionalFormatting sqref="F232:F235">
    <cfRule type="cellIs" dxfId="641" priority="447" stopIfTrue="1" operator="equal">
      <formula>$H$3</formula>
    </cfRule>
  </conditionalFormatting>
  <conditionalFormatting sqref="F233">
    <cfRule type="cellIs" dxfId="640" priority="446" stopIfTrue="1" operator="lessThan">
      <formula>$H$3</formula>
    </cfRule>
  </conditionalFormatting>
  <conditionalFormatting sqref="F234:F235">
    <cfRule type="cellIs" dxfId="639" priority="546" stopIfTrue="1" operator="lessThan">
      <formula>$H$3</formula>
    </cfRule>
  </conditionalFormatting>
  <conditionalFormatting sqref="F238:F239">
    <cfRule type="cellIs" dxfId="638" priority="196" stopIfTrue="1" operator="equal">
      <formula>$H$3</formula>
    </cfRule>
    <cfRule type="cellIs" dxfId="637" priority="197" stopIfTrue="1" operator="lessThan">
      <formula>$H$3</formula>
    </cfRule>
  </conditionalFormatting>
  <conditionalFormatting sqref="F241">
    <cfRule type="cellIs" dxfId="636" priority="470" stopIfTrue="1" operator="equal">
      <formula>$H$3</formula>
    </cfRule>
    <cfRule type="cellIs" dxfId="635" priority="471" stopIfTrue="1" operator="lessThan">
      <formula>$H$3</formula>
    </cfRule>
  </conditionalFormatting>
  <conditionalFormatting sqref="F243">
    <cfRule type="cellIs" dxfId="634" priority="69" stopIfTrue="1" operator="equal">
      <formula>$H$3</formula>
    </cfRule>
    <cfRule type="cellIs" dxfId="633" priority="70" stopIfTrue="1" operator="lessThan">
      <formula>$H$3</formula>
    </cfRule>
  </conditionalFormatting>
  <conditionalFormatting sqref="F249:F252">
    <cfRule type="cellIs" dxfId="632" priority="25" stopIfTrue="1" operator="equal">
      <formula>$H$3</formula>
    </cfRule>
    <cfRule type="cellIs" dxfId="631" priority="26" stopIfTrue="1" operator="lessThan">
      <formula>$H$3</formula>
    </cfRule>
  </conditionalFormatting>
  <conditionalFormatting sqref="F255:F256">
    <cfRule type="cellIs" dxfId="630" priority="87" stopIfTrue="1" operator="lessThan">
      <formula>$H$3</formula>
    </cfRule>
  </conditionalFormatting>
  <conditionalFormatting sqref="G6:G42">
    <cfRule type="expression" dxfId="629" priority="2469" stopIfTrue="1">
      <formula>F6&lt;$H$3</formula>
    </cfRule>
    <cfRule type="expression" dxfId="628" priority="2470" stopIfTrue="1">
      <formula>$B6=$H$3</formula>
    </cfRule>
    <cfRule type="expression" dxfId="627" priority="2471" stopIfTrue="1">
      <formula>$F6=$H$3</formula>
    </cfRule>
  </conditionalFormatting>
  <conditionalFormatting sqref="G142:G146">
    <cfRule type="expression" dxfId="626" priority="574" stopIfTrue="1">
      <formula>F142&lt;$H$3</formula>
    </cfRule>
    <cfRule type="expression" dxfId="625" priority="575" stopIfTrue="1">
      <formula>$B142=$H$3</formula>
    </cfRule>
    <cfRule type="expression" dxfId="624" priority="576" stopIfTrue="1">
      <formula>$F142=$H$3</formula>
    </cfRule>
  </conditionalFormatting>
  <conditionalFormatting sqref="G148:G151">
    <cfRule type="expression" dxfId="623" priority="408" stopIfTrue="1">
      <formula>F148&lt;$H$3</formula>
    </cfRule>
    <cfRule type="expression" dxfId="622" priority="409" stopIfTrue="1">
      <formula>$B148=$H$3</formula>
    </cfRule>
    <cfRule type="expression" dxfId="621" priority="410" stopIfTrue="1">
      <formula>$F148=$H$3</formula>
    </cfRule>
  </conditionalFormatting>
  <conditionalFormatting sqref="G154">
    <cfRule type="expression" dxfId="620" priority="202" stopIfTrue="1">
      <formula>F154&lt;$H$3</formula>
    </cfRule>
    <cfRule type="expression" dxfId="619" priority="203" stopIfTrue="1">
      <formula>$B154=$H$3</formula>
    </cfRule>
    <cfRule type="expression" dxfId="618" priority="204" stopIfTrue="1">
      <formula>$F154=$H$3</formula>
    </cfRule>
  </conditionalFormatting>
  <conditionalFormatting sqref="G164">
    <cfRule type="expression" dxfId="617" priority="33" stopIfTrue="1">
      <formula>$B164=$H$3</formula>
    </cfRule>
    <cfRule type="expression" dxfId="616" priority="34" stopIfTrue="1">
      <formula>$F164=$H$3</formula>
    </cfRule>
  </conditionalFormatting>
  <conditionalFormatting sqref="G164:G167">
    <cfRule type="expression" dxfId="615" priority="35" stopIfTrue="1">
      <formula>F164&lt;$H$3</formula>
    </cfRule>
  </conditionalFormatting>
  <conditionalFormatting sqref="G165:G167">
    <cfRule type="expression" dxfId="614" priority="79" stopIfTrue="1">
      <formula>$B165=$H$3</formula>
    </cfRule>
    <cfRule type="expression" dxfId="613" priority="80" stopIfTrue="1">
      <formula>$F165=$H$3</formula>
    </cfRule>
  </conditionalFormatting>
  <conditionalFormatting sqref="G170:G183 G202:G215">
    <cfRule type="expression" dxfId="612" priority="2196" stopIfTrue="1">
      <formula>$B170=$H$3</formula>
    </cfRule>
  </conditionalFormatting>
  <conditionalFormatting sqref="G170:G224">
    <cfRule type="expression" dxfId="611" priority="732" stopIfTrue="1">
      <formula>F170&lt;$H$3</formula>
    </cfRule>
  </conditionalFormatting>
  <conditionalFormatting sqref="G171:G224">
    <cfRule type="expression" dxfId="610" priority="2197" stopIfTrue="1">
      <formula>F171&lt;$H$3</formula>
    </cfRule>
  </conditionalFormatting>
  <conditionalFormatting sqref="G232">
    <cfRule type="expression" dxfId="609" priority="603" stopIfTrue="1">
      <formula>$B232=$H$3</formula>
    </cfRule>
    <cfRule type="expression" dxfId="608" priority="604" stopIfTrue="1">
      <formula>F232&lt;$H$3</formula>
    </cfRule>
    <cfRule type="expression" dxfId="607" priority="620" stopIfTrue="1">
      <formula>$B232=$H$3</formula>
    </cfRule>
  </conditionalFormatting>
  <conditionalFormatting sqref="G232:G233 E227:E230 E232:E235">
    <cfRule type="expression" dxfId="606" priority="621" stopIfTrue="1">
      <formula>D227&lt;$H$3</formula>
    </cfRule>
  </conditionalFormatting>
  <conditionalFormatting sqref="G232:G235">
    <cfRule type="expression" dxfId="605" priority="451" stopIfTrue="1">
      <formula>F232&lt;$H$3</formula>
    </cfRule>
  </conditionalFormatting>
  <conditionalFormatting sqref="G233:G235 C196:C200">
    <cfRule type="expression" dxfId="604" priority="907" stopIfTrue="1">
      <formula>$B196=$H$3</formula>
    </cfRule>
  </conditionalFormatting>
  <conditionalFormatting sqref="G238:G239">
    <cfRule type="expression" dxfId="603" priority="200" stopIfTrue="1">
      <formula>F238&lt;$H$3</formula>
    </cfRule>
  </conditionalFormatting>
  <conditionalFormatting sqref="G239">
    <cfRule type="expression" dxfId="602" priority="198" stopIfTrue="1">
      <formula>F239&lt;$H$3</formula>
    </cfRule>
    <cfRule type="expression" dxfId="601" priority="199" stopIfTrue="1">
      <formula>$B239=$H$3</formula>
    </cfRule>
    <cfRule type="expression" dxfId="600" priority="201" stopIfTrue="1">
      <formula>$F239=$H$3</formula>
    </cfRule>
  </conditionalFormatting>
  <conditionalFormatting sqref="G245">
    <cfRule type="expression" dxfId="599" priority="49" stopIfTrue="1">
      <formula>F245&lt;$H$3</formula>
    </cfRule>
    <cfRule type="expression" dxfId="598" priority="50" stopIfTrue="1">
      <formula>$B245=$H$3</formula>
    </cfRule>
    <cfRule type="expression" dxfId="597" priority="51" stopIfTrue="1">
      <formula>$F245=$H$3</formula>
    </cfRule>
  </conditionalFormatting>
  <conditionalFormatting sqref="G250">
    <cfRule type="expression" dxfId="596" priority="112" stopIfTrue="1">
      <formula>F250&lt;$H$3</formula>
    </cfRule>
    <cfRule type="expression" dxfId="595" priority="113" stopIfTrue="1">
      <formula>$F250=$H$3</formula>
    </cfRule>
  </conditionalFormatting>
  <conditionalFormatting sqref="G250:G251">
    <cfRule type="expression" dxfId="594" priority="114" stopIfTrue="1">
      <formula>$B250=$H$3</formula>
    </cfRule>
  </conditionalFormatting>
  <conditionalFormatting sqref="G251">
    <cfRule type="expression" dxfId="593" priority="148" stopIfTrue="1">
      <formula>F251&lt;$H$3</formula>
    </cfRule>
  </conditionalFormatting>
  <conditionalFormatting sqref="G252">
    <cfRule type="expression" dxfId="592" priority="22" stopIfTrue="1">
      <formula>F252&lt;$H$3</formula>
    </cfRule>
    <cfRule type="expression" dxfId="591" priority="23" stopIfTrue="1">
      <formula>$B252=$H$3</formula>
    </cfRule>
    <cfRule type="expression" dxfId="590" priority="24" stopIfTrue="1">
      <formula>F252&lt;$H$3</formula>
    </cfRule>
  </conditionalFormatting>
  <conditionalFormatting sqref="G255:G256">
    <cfRule type="expression" dxfId="589" priority="86" stopIfTrue="1">
      <formula>$B255=$H$3</formula>
    </cfRule>
  </conditionalFormatting>
  <conditionalFormatting sqref="G255:G257">
    <cfRule type="expression" dxfId="588" priority="44" stopIfTrue="1">
      <formula>F255&lt;$H$3</formula>
    </cfRule>
    <cfRule type="expression" dxfId="587" priority="47" stopIfTrue="1">
      <formula>$F255=$H$3</formula>
    </cfRule>
  </conditionalFormatting>
  <conditionalFormatting sqref="G257">
    <cfRule type="expression" dxfId="586" priority="42" stopIfTrue="1">
      <formula>$B257=$H$3</formula>
    </cfRule>
  </conditionalFormatting>
  <conditionalFormatting sqref="D246">
    <cfRule type="cellIs" dxfId="577" priority="18" stopIfTrue="1" operator="equal">
      <formula>$H$3</formula>
    </cfRule>
  </conditionalFormatting>
  <conditionalFormatting sqref="D246">
    <cfRule type="cellIs" dxfId="576" priority="15" stopIfTrue="1" operator="lessThan">
      <formula>$H$3</formula>
    </cfRule>
  </conditionalFormatting>
  <conditionalFormatting sqref="C246 E246">
    <cfRule type="expression" dxfId="575" priority="19" stopIfTrue="1">
      <formula>B246&lt;$H$3</formula>
    </cfRule>
    <cfRule type="expression" dxfId="574" priority="20" stopIfTrue="1">
      <formula>$B246=$H$3</formula>
    </cfRule>
    <cfRule type="expression" dxfId="573" priority="21" stopIfTrue="1">
      <formula>$F246=$H$3</formula>
    </cfRule>
  </conditionalFormatting>
  <conditionalFormatting sqref="G246">
    <cfRule type="expression" dxfId="572" priority="14" stopIfTrue="1">
      <formula>F246&lt;$H$3</formula>
    </cfRule>
  </conditionalFormatting>
  <conditionalFormatting sqref="G246">
    <cfRule type="expression" dxfId="571" priority="16" stopIfTrue="1">
      <formula>$B246=$H$3</formula>
    </cfRule>
    <cfRule type="expression" dxfId="570" priority="17" stopIfTrue="1">
      <formula>$F246=$H$3</formula>
    </cfRule>
  </conditionalFormatting>
  <conditionalFormatting sqref="B258:B260">
    <cfRule type="cellIs" dxfId="569" priority="8" stopIfTrue="1" operator="equal">
      <formula>$H$3</formula>
    </cfRule>
  </conditionalFormatting>
  <conditionalFormatting sqref="B258:B260">
    <cfRule type="cellIs" dxfId="568" priority="9" stopIfTrue="1" operator="lessThan">
      <formula>$H$3</formula>
    </cfRule>
  </conditionalFormatting>
  <conditionalFormatting sqref="C258:C260">
    <cfRule type="expression" dxfId="567" priority="13" stopIfTrue="1">
      <formula>$B258=$H$3</formula>
    </cfRule>
  </conditionalFormatting>
  <conditionalFormatting sqref="C258:C260">
    <cfRule type="expression" dxfId="566" priority="10" stopIfTrue="1">
      <formula>B258&lt;$H$3</formula>
    </cfRule>
  </conditionalFormatting>
  <conditionalFormatting sqref="D258:D260">
    <cfRule type="cellIs" dxfId="565" priority="6" stopIfTrue="1" operator="equal">
      <formula>$H$3</formula>
    </cfRule>
    <cfRule type="cellIs" dxfId="564" priority="7" stopIfTrue="1" operator="lessThan">
      <formula>$H$3</formula>
    </cfRule>
  </conditionalFormatting>
  <conditionalFormatting sqref="E258:E260">
    <cfRule type="expression" dxfId="563" priority="11" stopIfTrue="1">
      <formula>$B258=$H$3</formula>
    </cfRule>
  </conditionalFormatting>
  <conditionalFormatting sqref="E258:E260">
    <cfRule type="expression" dxfId="562" priority="12" stopIfTrue="1">
      <formula>D258&lt;$H$3</formula>
    </cfRule>
  </conditionalFormatting>
  <conditionalFormatting sqref="F258">
    <cfRule type="cellIs" dxfId="561" priority="4" stopIfTrue="1" operator="equal">
      <formula>$H$3</formula>
    </cfRule>
    <cfRule type="cellIs" dxfId="560" priority="5" stopIfTrue="1" operator="lessThan">
      <formula>$H$3</formula>
    </cfRule>
  </conditionalFormatting>
  <conditionalFormatting sqref="G258">
    <cfRule type="expression" dxfId="559" priority="1" stopIfTrue="1">
      <formula>F258&lt;$H$3</formula>
    </cfRule>
    <cfRule type="expression" dxfId="558" priority="2" stopIfTrue="1">
      <formula>$B258=$H$3</formula>
    </cfRule>
    <cfRule type="expression" dxfId="557" priority="3" stopIfTrue="1">
      <formula>F258&lt;$H$3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9"/>
  <sheetViews>
    <sheetView zoomScaleNormal="100" workbookViewId="0">
      <selection activeCell="D206" sqref="D206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1" s="30" customFormat="1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1" s="30" customFormat="1" ht="25.05" customHeight="1">
      <c r="A3" s="133"/>
      <c r="B3" s="133"/>
      <c r="C3" s="133"/>
      <c r="D3" s="133"/>
      <c r="E3" s="133"/>
      <c r="F3" s="133"/>
      <c r="G3" s="133"/>
      <c r="H3" s="33">
        <v>46316</v>
      </c>
      <c r="I3" s="3"/>
    </row>
    <row r="4" spans="1:11" ht="24" hidden="1" customHeight="1">
      <c r="A4" s="134" t="s">
        <v>1235</v>
      </c>
      <c r="B4" s="135"/>
      <c r="C4" s="135"/>
      <c r="D4" s="135"/>
      <c r="E4" s="135"/>
      <c r="F4" s="135"/>
      <c r="G4" s="135"/>
      <c r="H4" s="135"/>
      <c r="I4" s="136"/>
    </row>
    <row r="5" spans="1:11" ht="24.6" hidden="1" customHeight="1">
      <c r="A5" s="15" t="s">
        <v>4</v>
      </c>
      <c r="B5" s="124" t="s">
        <v>5</v>
      </c>
      <c r="C5" s="125"/>
      <c r="D5" s="124" t="s">
        <v>6</v>
      </c>
      <c r="E5" s="125"/>
      <c r="F5" s="124" t="s">
        <v>7</v>
      </c>
      <c r="G5" s="125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26" t="s">
        <v>1520</v>
      </c>
      <c r="B20" s="127"/>
      <c r="C20" s="127"/>
      <c r="D20" s="127"/>
      <c r="E20" s="127"/>
      <c r="F20" s="127"/>
      <c r="G20" s="127"/>
      <c r="H20" s="127"/>
      <c r="I20" s="128"/>
    </row>
    <row r="21" spans="1:13" s="31" customFormat="1" ht="24" customHeight="1">
      <c r="A21" s="15" t="s">
        <v>4</v>
      </c>
      <c r="B21" s="124" t="s">
        <v>5</v>
      </c>
      <c r="C21" s="125"/>
      <c r="D21" s="124" t="s">
        <v>6</v>
      </c>
      <c r="E21" s="125"/>
      <c r="F21" s="124" t="s">
        <v>7</v>
      </c>
      <c r="G21" s="125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customHeight="1">
      <c r="A110" s="14" t="s">
        <v>1351</v>
      </c>
      <c r="B110" s="43">
        <f>F109+2</f>
        <v>46317</v>
      </c>
      <c r="C110" s="23">
        <v>6.9444444444444447E-4</v>
      </c>
      <c r="D110" s="39">
        <f>B110</f>
        <v>46317</v>
      </c>
      <c r="E110" s="23">
        <v>0.25</v>
      </c>
      <c r="F110" s="39">
        <f>D110</f>
        <v>46317</v>
      </c>
      <c r="G110" s="23">
        <v>0.83333333333333337</v>
      </c>
      <c r="H110" s="20"/>
      <c r="I110" s="13"/>
    </row>
    <row r="111" spans="1:9" s="31" customFormat="1" ht="24" customHeight="1">
      <c r="A111" s="14" t="s">
        <v>1527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1546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1545</v>
      </c>
      <c r="B113" s="43">
        <f>F110+7</f>
        <v>46324</v>
      </c>
      <c r="C113" s="23">
        <v>0.20833333333333334</v>
      </c>
      <c r="D113" s="39">
        <f t="shared" ref="D113" si="28">B113</f>
        <v>46324</v>
      </c>
      <c r="E113" s="23">
        <v>0.25</v>
      </c>
      <c r="F113" s="39">
        <f>D113</f>
        <v>46324</v>
      </c>
      <c r="G113" s="23">
        <v>0.83333333333333337</v>
      </c>
      <c r="H113" s="20"/>
      <c r="I113" s="10"/>
    </row>
    <row r="114" spans="1:13" ht="24" customHeight="1">
      <c r="A114" s="14" t="s">
        <v>1575</v>
      </c>
      <c r="B114" s="43">
        <f>F113+1</f>
        <v>46325</v>
      </c>
      <c r="C114" s="23">
        <v>0.83333333333333337</v>
      </c>
      <c r="D114" s="39">
        <f>B114+1</f>
        <v>46326</v>
      </c>
      <c r="E114" s="23">
        <v>0.29166666666666669</v>
      </c>
      <c r="F114" s="39">
        <f>D114</f>
        <v>46326</v>
      </c>
      <c r="G114" s="23">
        <v>0.54166666666666663</v>
      </c>
      <c r="H114" s="20" t="s">
        <v>1495</v>
      </c>
      <c r="I114" s="13"/>
    </row>
    <row r="115" spans="1:13" ht="24" customHeight="1">
      <c r="A115" s="14" t="s">
        <v>1613</v>
      </c>
      <c r="B115" s="43">
        <f>F114+5</f>
        <v>46331</v>
      </c>
      <c r="C115" s="23">
        <v>0.20833333333333334</v>
      </c>
      <c r="D115" s="39">
        <f>B115</f>
        <v>46331</v>
      </c>
      <c r="E115" s="23">
        <v>0.375</v>
      </c>
      <c r="F115" s="39">
        <f>D115</f>
        <v>46331</v>
      </c>
      <c r="G115" s="23">
        <v>0.875</v>
      </c>
      <c r="H115" s="20"/>
      <c r="I115" s="13"/>
    </row>
    <row r="116" spans="1:13" ht="24" customHeight="1">
      <c r="A116" s="14" t="s">
        <v>1614</v>
      </c>
      <c r="B116" s="43">
        <f>F115+2</f>
        <v>46333</v>
      </c>
      <c r="C116" s="23">
        <v>0.75</v>
      </c>
      <c r="D116" s="39">
        <f>B116</f>
        <v>46333</v>
      </c>
      <c r="E116" s="23">
        <v>0.79166666666666663</v>
      </c>
      <c r="F116" s="39">
        <f>D116+1</f>
        <v>46334</v>
      </c>
      <c r="G116" s="23">
        <v>0.29166666666666669</v>
      </c>
      <c r="H116" s="20"/>
      <c r="I116" s="13"/>
    </row>
    <row r="117" spans="1:13" s="31" customFormat="1" ht="24" customHeight="1">
      <c r="A117" s="126" t="s">
        <v>1576</v>
      </c>
      <c r="B117" s="127"/>
      <c r="C117" s="127"/>
      <c r="D117" s="127"/>
      <c r="E117" s="127"/>
      <c r="F117" s="127"/>
      <c r="G117" s="127"/>
      <c r="H117" s="127"/>
      <c r="I117" s="128"/>
      <c r="M117" s="31" t="s">
        <v>505</v>
      </c>
    </row>
    <row r="118" spans="1:13" ht="24" customHeight="1">
      <c r="A118" s="15" t="s">
        <v>4</v>
      </c>
      <c r="B118" s="124" t="s">
        <v>5</v>
      </c>
      <c r="C118" s="125"/>
      <c r="D118" s="124" t="s">
        <v>6</v>
      </c>
      <c r="E118" s="125"/>
      <c r="F118" s="124" t="s">
        <v>7</v>
      </c>
      <c r="G118" s="125"/>
      <c r="H118" s="15" t="s">
        <v>8</v>
      </c>
      <c r="I118" s="15" t="s">
        <v>504</v>
      </c>
    </row>
    <row r="119" spans="1:13" ht="24" hidden="1" customHeight="1">
      <c r="A119" s="40" t="s">
        <v>1352</v>
      </c>
      <c r="B119" s="41"/>
      <c r="C119" s="42"/>
      <c r="D119" s="41"/>
      <c r="E119" s="42"/>
      <c r="F119" s="41"/>
      <c r="G119" s="42"/>
      <c r="H119" s="20" t="s">
        <v>1260</v>
      </c>
      <c r="I119" s="10"/>
    </row>
    <row r="120" spans="1:13" ht="24" hidden="1" customHeight="1">
      <c r="A120" s="40" t="s">
        <v>1353</v>
      </c>
      <c r="B120" s="43">
        <v>45998</v>
      </c>
      <c r="C120" s="23">
        <v>0.625</v>
      </c>
      <c r="D120" s="43">
        <v>45999</v>
      </c>
      <c r="E120" s="37">
        <v>0.49305555555555602</v>
      </c>
      <c r="F120" s="43">
        <v>46000</v>
      </c>
      <c r="G120" s="23">
        <v>0.17361111111111099</v>
      </c>
      <c r="H120" s="20"/>
      <c r="I120" s="44"/>
    </row>
    <row r="121" spans="1:13" ht="24" hidden="1" customHeight="1">
      <c r="A121" s="14" t="s">
        <v>1354</v>
      </c>
      <c r="B121" s="43">
        <v>46001</v>
      </c>
      <c r="C121" s="23">
        <v>0.16666666666666699</v>
      </c>
      <c r="D121" s="55">
        <v>46001</v>
      </c>
      <c r="E121" s="37">
        <v>0.77083333333333304</v>
      </c>
      <c r="F121" s="43">
        <v>46002</v>
      </c>
      <c r="G121" s="23">
        <v>8.3333333333333301E-2</v>
      </c>
      <c r="H121" s="20"/>
      <c r="I121" s="44"/>
    </row>
    <row r="122" spans="1:13" ht="24" hidden="1" customHeight="1">
      <c r="A122" s="40" t="s">
        <v>1355</v>
      </c>
      <c r="B122" s="43">
        <v>46006</v>
      </c>
      <c r="C122" s="23">
        <v>0.41666666666666702</v>
      </c>
      <c r="D122" s="55">
        <v>46006</v>
      </c>
      <c r="E122" s="37">
        <v>0.55555555555555602</v>
      </c>
      <c r="F122" s="43">
        <v>46007</v>
      </c>
      <c r="G122" s="23">
        <v>8.3333333333333301E-2</v>
      </c>
      <c r="H122" s="20" t="s">
        <v>1247</v>
      </c>
      <c r="I122" s="44"/>
    </row>
    <row r="123" spans="1:13" ht="24" hidden="1" customHeight="1">
      <c r="A123" s="40" t="s">
        <v>1356</v>
      </c>
      <c r="B123" s="43">
        <v>46009</v>
      </c>
      <c r="C123" s="23">
        <v>0</v>
      </c>
      <c r="D123" s="55">
        <v>46009</v>
      </c>
      <c r="E123" s="37">
        <v>0.91666666666666696</v>
      </c>
      <c r="F123" s="43">
        <v>46010</v>
      </c>
      <c r="G123" s="23">
        <v>0.58333333333333304</v>
      </c>
      <c r="H123" s="20"/>
      <c r="I123" s="44"/>
    </row>
    <row r="124" spans="1:13" ht="24" hidden="1" customHeight="1">
      <c r="A124" s="40" t="s">
        <v>1357</v>
      </c>
      <c r="B124" s="41"/>
      <c r="C124" s="42"/>
      <c r="D124" s="41"/>
      <c r="E124" s="42"/>
      <c r="F124" s="41"/>
      <c r="G124" s="42"/>
      <c r="H124" s="20" t="s">
        <v>811</v>
      </c>
      <c r="I124" s="13"/>
    </row>
    <row r="125" spans="1:13" ht="24" hidden="1" customHeight="1">
      <c r="A125" s="40" t="s">
        <v>1358</v>
      </c>
      <c r="B125" s="41"/>
      <c r="C125" s="42"/>
      <c r="D125" s="41"/>
      <c r="E125" s="42"/>
      <c r="F125" s="41"/>
      <c r="G125" s="42"/>
      <c r="H125" s="20" t="s">
        <v>1260</v>
      </c>
      <c r="I125" s="10"/>
    </row>
    <row r="126" spans="1:13" ht="24" hidden="1" customHeight="1">
      <c r="A126" s="40" t="s">
        <v>1359</v>
      </c>
      <c r="B126" s="43">
        <v>46017</v>
      </c>
      <c r="C126" s="23">
        <v>0.5</v>
      </c>
      <c r="D126" s="55">
        <v>46018</v>
      </c>
      <c r="E126" s="37">
        <v>0.27916666666666701</v>
      </c>
      <c r="F126" s="43">
        <v>46018</v>
      </c>
      <c r="G126" s="23">
        <v>0.95833333333333304</v>
      </c>
      <c r="H126" s="20" t="s">
        <v>37</v>
      </c>
      <c r="I126" s="44"/>
    </row>
    <row r="127" spans="1:13" ht="24" hidden="1" customHeight="1">
      <c r="A127" s="14" t="s">
        <v>1360</v>
      </c>
      <c r="B127" s="43">
        <v>46019</v>
      </c>
      <c r="C127" s="23">
        <v>0.83333333333333304</v>
      </c>
      <c r="D127" s="55">
        <v>46022</v>
      </c>
      <c r="E127" s="37">
        <v>0.45833333333333298</v>
      </c>
      <c r="F127" s="43">
        <v>46022</v>
      </c>
      <c r="G127" s="23">
        <v>0.85416666666666696</v>
      </c>
      <c r="H127" s="20" t="s">
        <v>37</v>
      </c>
      <c r="I127" s="44"/>
    </row>
    <row r="128" spans="1:13" ht="24" hidden="1" customHeight="1">
      <c r="A128" s="40" t="s">
        <v>1361</v>
      </c>
      <c r="B128" s="43">
        <f>F127+5</f>
        <v>46027</v>
      </c>
      <c r="C128" s="23">
        <v>0.125</v>
      </c>
      <c r="D128" s="55">
        <f>B128</f>
        <v>46027</v>
      </c>
      <c r="E128" s="37">
        <v>0.65416666666666701</v>
      </c>
      <c r="F128" s="55">
        <f>D128+1</f>
        <v>46028</v>
      </c>
      <c r="G128" s="23">
        <v>0.22916666666666699</v>
      </c>
      <c r="H128" s="20"/>
      <c r="I128" s="44"/>
    </row>
    <row r="129" spans="1:9" ht="24" hidden="1" customHeight="1">
      <c r="A129" s="40" t="s">
        <v>1362</v>
      </c>
      <c r="B129" s="43">
        <f>F128+1</f>
        <v>46029</v>
      </c>
      <c r="C129" s="23">
        <v>0.75</v>
      </c>
      <c r="D129" s="55">
        <f>B129</f>
        <v>46029</v>
      </c>
      <c r="E129" s="37">
        <v>0.79166666666666696</v>
      </c>
      <c r="F129" s="43">
        <f>D129+1</f>
        <v>46030</v>
      </c>
      <c r="G129" s="23">
        <v>0.468055555555556</v>
      </c>
      <c r="H129" s="20"/>
      <c r="I129" s="44"/>
    </row>
    <row r="130" spans="1:9" ht="24" hidden="1" customHeight="1">
      <c r="A130" s="40" t="s">
        <v>1363</v>
      </c>
      <c r="B130" s="41"/>
      <c r="C130" s="42"/>
      <c r="D130" s="41"/>
      <c r="E130" s="42"/>
      <c r="F130" s="41"/>
      <c r="G130" s="42"/>
      <c r="H130" s="20" t="s">
        <v>811</v>
      </c>
      <c r="I130" s="13"/>
    </row>
    <row r="131" spans="1:9" ht="24" hidden="1" customHeight="1">
      <c r="A131" s="40" t="s">
        <v>1364</v>
      </c>
      <c r="B131" s="41"/>
      <c r="C131" s="42"/>
      <c r="D131" s="41"/>
      <c r="E131" s="42"/>
      <c r="F131" s="41"/>
      <c r="G131" s="42"/>
      <c r="H131" s="20" t="s">
        <v>1260</v>
      </c>
      <c r="I131" s="10"/>
    </row>
    <row r="132" spans="1:9" ht="24" hidden="1" customHeight="1">
      <c r="A132" s="40" t="s">
        <v>1365</v>
      </c>
      <c r="B132" s="43">
        <v>46036</v>
      </c>
      <c r="C132" s="23">
        <v>0.70833333333333304</v>
      </c>
      <c r="D132" s="55">
        <v>46037</v>
      </c>
      <c r="E132" s="37">
        <v>0.29166666666666702</v>
      </c>
      <c r="F132" s="43">
        <v>46037</v>
      </c>
      <c r="G132" s="23">
        <v>0.83333333333333304</v>
      </c>
      <c r="H132" s="20"/>
      <c r="I132" s="44"/>
    </row>
    <row r="133" spans="1:9" ht="24" hidden="1" customHeight="1">
      <c r="A133" s="14" t="s">
        <v>1366</v>
      </c>
      <c r="B133" s="43">
        <v>46038</v>
      </c>
      <c r="C133" s="23">
        <v>0.83333333333333304</v>
      </c>
      <c r="D133" s="55">
        <v>46041</v>
      </c>
      <c r="E133" s="37">
        <v>0.5625</v>
      </c>
      <c r="F133" s="43">
        <v>46042</v>
      </c>
      <c r="G133" s="23">
        <v>4.8611111111111103E-3</v>
      </c>
      <c r="H133" s="20" t="s">
        <v>37</v>
      </c>
      <c r="I133" s="44"/>
    </row>
    <row r="134" spans="1:9" ht="24" hidden="1" customHeight="1">
      <c r="A134" s="40" t="s">
        <v>1367</v>
      </c>
      <c r="B134" s="43">
        <f>F133+4</f>
        <v>46046</v>
      </c>
      <c r="C134" s="23">
        <v>0.41666666666666702</v>
      </c>
      <c r="D134" s="55">
        <f>B134</f>
        <v>46046</v>
      </c>
      <c r="E134" s="37">
        <v>0.70833333333333304</v>
      </c>
      <c r="F134" s="43">
        <f t="shared" ref="F134:F138" si="29">D134+1</f>
        <v>46047</v>
      </c>
      <c r="G134" s="23">
        <v>0.16666666666666699</v>
      </c>
      <c r="H134" s="20"/>
      <c r="I134" s="44"/>
    </row>
    <row r="135" spans="1:9" ht="24" hidden="1" customHeight="1">
      <c r="A135" s="40" t="s">
        <v>1368</v>
      </c>
      <c r="B135" s="43">
        <f t="shared" ref="B135:B139" si="30">F134+1</f>
        <v>46048</v>
      </c>
      <c r="C135" s="23">
        <v>0.91666666666666696</v>
      </c>
      <c r="D135" s="55">
        <f>B135+2</f>
        <v>46050</v>
      </c>
      <c r="E135" s="37">
        <v>8.3333333333333301E-2</v>
      </c>
      <c r="F135" s="43">
        <f t="shared" si="29"/>
        <v>46051</v>
      </c>
      <c r="G135" s="23">
        <v>0.20833333333333301</v>
      </c>
      <c r="H135" s="20" t="s">
        <v>37</v>
      </c>
      <c r="I135" s="44"/>
    </row>
    <row r="136" spans="1:9" ht="24" hidden="1" customHeight="1">
      <c r="A136" s="40" t="s">
        <v>1369</v>
      </c>
      <c r="B136" s="43">
        <f>F135+3</f>
        <v>46054</v>
      </c>
      <c r="C136" s="23">
        <v>0.95833333333333304</v>
      </c>
      <c r="D136" s="55">
        <f t="shared" ref="D136:D141" si="31">B136+1</f>
        <v>46055</v>
      </c>
      <c r="E136" s="37">
        <v>0.625</v>
      </c>
      <c r="F136" s="43">
        <f t="shared" si="29"/>
        <v>46056</v>
      </c>
      <c r="G136" s="23">
        <v>0.249305555555556</v>
      </c>
      <c r="H136" s="20"/>
      <c r="I136" s="44"/>
    </row>
    <row r="137" spans="1:9" ht="24" hidden="1" customHeight="1">
      <c r="A137" s="40" t="s">
        <v>1370</v>
      </c>
      <c r="B137" s="28">
        <f>F136+3</f>
        <v>46059</v>
      </c>
      <c r="C137" s="23">
        <v>0.5</v>
      </c>
      <c r="D137" s="28">
        <f>B137</f>
        <v>46059</v>
      </c>
      <c r="E137" s="23">
        <v>0.624305555555556</v>
      </c>
      <c r="F137" s="43">
        <f t="shared" si="29"/>
        <v>46060</v>
      </c>
      <c r="G137" s="23">
        <v>0.54444444444444395</v>
      </c>
      <c r="H137" s="20"/>
      <c r="I137" s="44"/>
    </row>
    <row r="138" spans="1:9" ht="24" hidden="1" customHeight="1">
      <c r="A138" s="40" t="s">
        <v>1371</v>
      </c>
      <c r="B138" s="28">
        <f t="shared" si="30"/>
        <v>46061</v>
      </c>
      <c r="C138" s="23">
        <v>0.41666666666666702</v>
      </c>
      <c r="D138" s="28">
        <f>B138+4</f>
        <v>46065</v>
      </c>
      <c r="E138" s="23">
        <v>0.27083333333333298</v>
      </c>
      <c r="F138" s="43">
        <f t="shared" si="29"/>
        <v>46066</v>
      </c>
      <c r="G138" s="23">
        <v>6.6666666666666693E-2</v>
      </c>
      <c r="H138" s="20" t="s">
        <v>1372</v>
      </c>
      <c r="I138" s="44"/>
    </row>
    <row r="139" spans="1:9" ht="24" hidden="1" customHeight="1">
      <c r="A139" s="14" t="s">
        <v>1373</v>
      </c>
      <c r="B139" s="28">
        <f t="shared" si="30"/>
        <v>46067</v>
      </c>
      <c r="C139" s="23">
        <v>4.1666666666666699E-2</v>
      </c>
      <c r="D139" s="28">
        <f>B139+5</f>
        <v>46072</v>
      </c>
      <c r="E139" s="37">
        <v>0.18124999999999999</v>
      </c>
      <c r="F139" s="43">
        <f>D139</f>
        <v>46072</v>
      </c>
      <c r="G139" s="23">
        <v>0.625</v>
      </c>
      <c r="H139" s="20" t="s">
        <v>37</v>
      </c>
      <c r="I139" s="44"/>
    </row>
    <row r="140" spans="1:9" ht="24" hidden="1" customHeight="1">
      <c r="A140" s="40" t="s">
        <v>1374</v>
      </c>
      <c r="B140" s="28">
        <f>F139+4</f>
        <v>46076</v>
      </c>
      <c r="C140" s="23">
        <v>0.79166666666666696</v>
      </c>
      <c r="D140" s="28">
        <f t="shared" si="31"/>
        <v>46077</v>
      </c>
      <c r="E140" s="37">
        <v>0.30902777777777801</v>
      </c>
      <c r="F140" s="43">
        <f>D140</f>
        <v>46077</v>
      </c>
      <c r="G140" s="23">
        <v>0.70833333333333304</v>
      </c>
      <c r="H140" s="20"/>
      <c r="I140" s="44"/>
    </row>
    <row r="141" spans="1:9" ht="24" hidden="1" customHeight="1">
      <c r="A141" s="40" t="s">
        <v>1375</v>
      </c>
      <c r="B141" s="28">
        <f>F140+2</f>
        <v>46079</v>
      </c>
      <c r="C141" s="23">
        <v>0.29166666666666702</v>
      </c>
      <c r="D141" s="28">
        <f t="shared" si="31"/>
        <v>46080</v>
      </c>
      <c r="E141" s="37">
        <v>0.41388888888888897</v>
      </c>
      <c r="F141" s="43">
        <v>46081</v>
      </c>
      <c r="G141" s="23">
        <v>0.80486111111111103</v>
      </c>
      <c r="H141" s="20" t="s">
        <v>37</v>
      </c>
      <c r="I141" s="44"/>
    </row>
    <row r="142" spans="1:9" ht="24" hidden="1" customHeight="1">
      <c r="A142" s="40" t="s">
        <v>1376</v>
      </c>
      <c r="B142" s="41"/>
      <c r="C142" s="42"/>
      <c r="D142" s="41"/>
      <c r="E142" s="42"/>
      <c r="F142" s="41"/>
      <c r="G142" s="42"/>
      <c r="H142" s="20" t="s">
        <v>811</v>
      </c>
      <c r="I142" s="44"/>
    </row>
    <row r="143" spans="1:9" ht="24" hidden="1" customHeight="1">
      <c r="A143" s="40" t="s">
        <v>1377</v>
      </c>
      <c r="B143" s="41"/>
      <c r="C143" s="42"/>
      <c r="D143" s="41"/>
      <c r="E143" s="42"/>
      <c r="F143" s="41"/>
      <c r="G143" s="42"/>
      <c r="H143" s="20" t="s">
        <v>1260</v>
      </c>
      <c r="I143" s="44"/>
    </row>
    <row r="144" spans="1:9" ht="24" hidden="1" customHeight="1">
      <c r="A144" s="40" t="s">
        <v>1378</v>
      </c>
      <c r="B144" s="28">
        <f>F141+6</f>
        <v>46087</v>
      </c>
      <c r="C144" s="23">
        <v>0.75</v>
      </c>
      <c r="D144" s="28">
        <f>B144+1</f>
        <v>46088</v>
      </c>
      <c r="E144" s="37">
        <v>0.70833333333333304</v>
      </c>
      <c r="F144" s="43">
        <f>D144+1</f>
        <v>46089</v>
      </c>
      <c r="G144" s="23">
        <v>0.47916666666666702</v>
      </c>
      <c r="H144" s="20" t="s">
        <v>37</v>
      </c>
      <c r="I144" s="44"/>
    </row>
    <row r="145" spans="1:9" ht="24" hidden="1" customHeight="1">
      <c r="A145" s="14" t="s">
        <v>1379</v>
      </c>
      <c r="B145" s="28">
        <f>F144+1</f>
        <v>46090</v>
      </c>
      <c r="C145" s="23">
        <v>0.5</v>
      </c>
      <c r="D145" s="28">
        <f>B145+1</f>
        <v>46091</v>
      </c>
      <c r="E145" s="37">
        <v>0.125</v>
      </c>
      <c r="F145" s="43">
        <f>D145</f>
        <v>46091</v>
      </c>
      <c r="G145" s="23">
        <v>0.54166666666666696</v>
      </c>
      <c r="H145" s="20" t="s">
        <v>37</v>
      </c>
      <c r="I145" s="44"/>
    </row>
    <row r="146" spans="1:9" ht="24" hidden="1" customHeight="1">
      <c r="A146" s="40" t="s">
        <v>1380</v>
      </c>
      <c r="B146" s="28">
        <f>F145+5</f>
        <v>46096</v>
      </c>
      <c r="C146" s="23">
        <v>0.20833333333333301</v>
      </c>
      <c r="D146" s="28">
        <f t="shared" ref="D146:D147" si="32">B146</f>
        <v>46096</v>
      </c>
      <c r="E146" s="37">
        <v>0.48680555555555599</v>
      </c>
      <c r="F146" s="43">
        <f>D146</f>
        <v>46096</v>
      </c>
      <c r="G146" s="23">
        <v>0.875</v>
      </c>
      <c r="H146" s="20"/>
      <c r="I146" s="44"/>
    </row>
    <row r="147" spans="1:9" ht="24" hidden="1" customHeight="1">
      <c r="A147" s="40" t="s">
        <v>1381</v>
      </c>
      <c r="B147" s="28">
        <f>F146+2</f>
        <v>46098</v>
      </c>
      <c r="C147" s="23">
        <v>0.58333333333333304</v>
      </c>
      <c r="D147" s="28">
        <f t="shared" si="32"/>
        <v>46098</v>
      </c>
      <c r="E147" s="37">
        <v>0.63888888888888895</v>
      </c>
      <c r="F147" s="28">
        <f t="shared" ref="F147:F153" si="33">D147+1</f>
        <v>46099</v>
      </c>
      <c r="G147" s="23">
        <v>0.468055555555556</v>
      </c>
      <c r="H147" s="20"/>
      <c r="I147" s="44"/>
    </row>
    <row r="148" spans="1:9" ht="24" hidden="1" customHeight="1">
      <c r="A148" s="40" t="s">
        <v>1382</v>
      </c>
      <c r="B148" s="41"/>
      <c r="C148" s="42"/>
      <c r="D148" s="41"/>
      <c r="E148" s="42"/>
      <c r="F148" s="41"/>
      <c r="G148" s="42"/>
      <c r="H148" s="20" t="s">
        <v>811</v>
      </c>
      <c r="I148" s="44"/>
    </row>
    <row r="149" spans="1:9" ht="24" hidden="1" customHeight="1">
      <c r="A149" s="40" t="s">
        <v>1383</v>
      </c>
      <c r="B149" s="41"/>
      <c r="C149" s="42"/>
      <c r="D149" s="41"/>
      <c r="E149" s="42"/>
      <c r="F149" s="41"/>
      <c r="G149" s="42"/>
      <c r="H149" s="20" t="s">
        <v>1615</v>
      </c>
      <c r="I149" s="44"/>
    </row>
    <row r="150" spans="1:9" ht="24" hidden="1" customHeight="1">
      <c r="A150" s="40" t="s">
        <v>1384</v>
      </c>
      <c r="B150" s="28">
        <f>F147+6</f>
        <v>46105</v>
      </c>
      <c r="C150" s="23">
        <v>0.91666666666666696</v>
      </c>
      <c r="D150" s="28">
        <f>B150+2</f>
        <v>46107</v>
      </c>
      <c r="E150" s="37">
        <v>0.375</v>
      </c>
      <c r="F150" s="28">
        <f t="shared" si="33"/>
        <v>46108</v>
      </c>
      <c r="G150" s="23">
        <v>0</v>
      </c>
      <c r="H150" s="20" t="s">
        <v>37</v>
      </c>
      <c r="I150" s="44"/>
    </row>
    <row r="151" spans="1:9" ht="24" hidden="1" customHeight="1">
      <c r="A151" s="40" t="s">
        <v>1385</v>
      </c>
      <c r="B151" s="28">
        <f>F150</f>
        <v>46108</v>
      </c>
      <c r="C151" s="23">
        <v>0.95833333333333304</v>
      </c>
      <c r="D151" s="28">
        <f>B151+2</f>
        <v>46110</v>
      </c>
      <c r="E151" s="37">
        <v>0.58333333333333304</v>
      </c>
      <c r="F151" s="28">
        <f>D151</f>
        <v>46110</v>
      </c>
      <c r="G151" s="23">
        <v>0.97361111111111098</v>
      </c>
      <c r="H151" s="20" t="s">
        <v>37</v>
      </c>
      <c r="I151" s="44"/>
    </row>
    <row r="152" spans="1:9" ht="24" hidden="1" customHeight="1">
      <c r="A152" s="40" t="s">
        <v>1386</v>
      </c>
      <c r="B152" s="28">
        <f>F151+5</f>
        <v>46115</v>
      </c>
      <c r="C152" s="23">
        <v>0.79166666666666696</v>
      </c>
      <c r="D152" s="28">
        <f>B152+1</f>
        <v>46116</v>
      </c>
      <c r="E152" s="37">
        <v>0.33124999999999999</v>
      </c>
      <c r="F152" s="28">
        <f t="shared" si="33"/>
        <v>46117</v>
      </c>
      <c r="G152" s="23">
        <v>8.9583333333333307E-2</v>
      </c>
      <c r="H152" s="46"/>
      <c r="I152" s="44"/>
    </row>
    <row r="153" spans="1:9" ht="24" hidden="1" customHeight="1">
      <c r="A153" s="40" t="s">
        <v>1387</v>
      </c>
      <c r="B153" s="28">
        <f>F152+1</f>
        <v>46118</v>
      </c>
      <c r="C153" s="23">
        <v>0.5</v>
      </c>
      <c r="D153" s="28">
        <f>B153</f>
        <v>46118</v>
      </c>
      <c r="E153" s="37">
        <v>0.83333333333333304</v>
      </c>
      <c r="F153" s="28">
        <f t="shared" si="33"/>
        <v>46119</v>
      </c>
      <c r="G153" s="23">
        <v>0.5</v>
      </c>
      <c r="H153" s="20"/>
      <c r="I153" s="44"/>
    </row>
    <row r="154" spans="1:9" ht="24" hidden="1" customHeight="1">
      <c r="A154" s="40" t="s">
        <v>1388</v>
      </c>
      <c r="B154" s="41"/>
      <c r="C154" s="42"/>
      <c r="D154" s="41"/>
      <c r="E154" s="42"/>
      <c r="F154" s="41"/>
      <c r="G154" s="42"/>
      <c r="H154" s="20" t="s">
        <v>811</v>
      </c>
      <c r="I154" s="44"/>
    </row>
    <row r="155" spans="1:9" ht="25.5" hidden="1" customHeight="1">
      <c r="A155" s="40" t="s">
        <v>1389</v>
      </c>
      <c r="B155" s="41"/>
      <c r="C155" s="42"/>
      <c r="D155" s="41"/>
      <c r="E155" s="42"/>
      <c r="F155" s="41"/>
      <c r="G155" s="42"/>
      <c r="H155" s="20" t="s">
        <v>1260</v>
      </c>
      <c r="I155" s="44"/>
    </row>
    <row r="156" spans="1:9" ht="24" hidden="1" customHeight="1">
      <c r="A156" s="40" t="s">
        <v>1390</v>
      </c>
      <c r="B156" s="28">
        <f>F153+7</f>
        <v>46126</v>
      </c>
      <c r="C156" s="23">
        <v>0.29166666666666702</v>
      </c>
      <c r="D156" s="28">
        <f>B156+6</f>
        <v>46132</v>
      </c>
      <c r="E156" s="37">
        <v>0.95833333333333304</v>
      </c>
      <c r="F156" s="28">
        <f>D156+1</f>
        <v>46133</v>
      </c>
      <c r="G156" s="23">
        <v>0.5</v>
      </c>
      <c r="H156" s="20" t="s">
        <v>1391</v>
      </c>
      <c r="I156" s="44"/>
    </row>
    <row r="157" spans="1:9" ht="24" hidden="1" customHeight="1">
      <c r="A157" s="40" t="s">
        <v>1392</v>
      </c>
      <c r="B157" s="28">
        <f>F156+1</f>
        <v>46134</v>
      </c>
      <c r="C157" s="23">
        <v>0.45833333333333298</v>
      </c>
      <c r="D157" s="28">
        <f t="shared" ref="D157:D161" si="34">B157</f>
        <v>46134</v>
      </c>
      <c r="E157" s="23">
        <v>0.66666666666666696</v>
      </c>
      <c r="F157" s="28">
        <f>D157+1</f>
        <v>46135</v>
      </c>
      <c r="G157" s="23">
        <v>8.3333333333333301E-2</v>
      </c>
      <c r="H157" s="20"/>
      <c r="I157" s="44"/>
    </row>
    <row r="158" spans="1:9" ht="24" hidden="1" customHeight="1">
      <c r="A158" s="40" t="s">
        <v>1393</v>
      </c>
      <c r="B158" s="28">
        <f>F157+4</f>
        <v>46139</v>
      </c>
      <c r="C158" s="23">
        <v>0.83333333333333304</v>
      </c>
      <c r="D158" s="28">
        <f t="shared" ref="D158:D162" si="35">B158+1</f>
        <v>46140</v>
      </c>
      <c r="E158" s="23">
        <v>0.12708333333333299</v>
      </c>
      <c r="F158" s="28">
        <f>D158</f>
        <v>46140</v>
      </c>
      <c r="G158" s="23">
        <v>0.58333333333333304</v>
      </c>
      <c r="H158" s="20"/>
      <c r="I158" s="44"/>
    </row>
    <row r="159" spans="1:9" ht="24" hidden="1" customHeight="1">
      <c r="A159" s="40" t="s">
        <v>1394</v>
      </c>
      <c r="B159" s="28">
        <f>F158+2</f>
        <v>46142</v>
      </c>
      <c r="C159" s="23">
        <v>0.83333333333333304</v>
      </c>
      <c r="D159" s="28">
        <f t="shared" si="35"/>
        <v>46143</v>
      </c>
      <c r="E159" s="23">
        <v>0.78888888888888897</v>
      </c>
      <c r="F159" s="28">
        <f t="shared" ref="F159:F165" si="36">D159+1</f>
        <v>46144</v>
      </c>
      <c r="G159" s="23">
        <v>0.83333333333333304</v>
      </c>
      <c r="H159" s="20"/>
      <c r="I159" s="44"/>
    </row>
    <row r="160" spans="1:9" ht="24" hidden="1" customHeight="1">
      <c r="A160" s="40" t="s">
        <v>1395</v>
      </c>
      <c r="B160" s="28">
        <f>F159+4</f>
        <v>46148</v>
      </c>
      <c r="C160" s="23">
        <v>0.83333333333333304</v>
      </c>
      <c r="D160" s="28">
        <f t="shared" si="34"/>
        <v>46148</v>
      </c>
      <c r="E160" s="23">
        <v>0.91666666666666696</v>
      </c>
      <c r="F160" s="28">
        <f t="shared" si="36"/>
        <v>46149</v>
      </c>
      <c r="G160" s="23">
        <v>0.41666666666666702</v>
      </c>
      <c r="H160" s="20"/>
      <c r="I160" s="44"/>
    </row>
    <row r="161" spans="1:9" ht="24" hidden="1" customHeight="1">
      <c r="A161" s="40" t="s">
        <v>1396</v>
      </c>
      <c r="B161" s="28">
        <f>F160+3</f>
        <v>46152</v>
      </c>
      <c r="C161" s="23">
        <v>0.83333333333333304</v>
      </c>
      <c r="D161" s="28">
        <f t="shared" si="34"/>
        <v>46152</v>
      </c>
      <c r="E161" s="23">
        <v>0.875</v>
      </c>
      <c r="F161" s="28">
        <f t="shared" si="36"/>
        <v>46153</v>
      </c>
      <c r="G161" s="23">
        <v>0.47291666666666698</v>
      </c>
      <c r="H161" s="20"/>
      <c r="I161" s="44"/>
    </row>
    <row r="162" spans="1:9" ht="24" hidden="1" customHeight="1">
      <c r="A162" s="40" t="s">
        <v>1397</v>
      </c>
      <c r="B162" s="28">
        <f t="shared" ref="B162:B165" si="37">F161+1</f>
        <v>46154</v>
      </c>
      <c r="C162" s="23">
        <v>0.45833333333333298</v>
      </c>
      <c r="D162" s="28">
        <f t="shared" si="35"/>
        <v>46155</v>
      </c>
      <c r="E162" s="37">
        <v>0.75</v>
      </c>
      <c r="F162" s="28">
        <f t="shared" si="36"/>
        <v>46156</v>
      </c>
      <c r="G162" s="23">
        <v>0.27847222222222201</v>
      </c>
      <c r="H162" s="56" t="s">
        <v>1398</v>
      </c>
      <c r="I162" s="44"/>
    </row>
    <row r="163" spans="1:9" ht="24" hidden="1" customHeight="1">
      <c r="A163" s="40" t="s">
        <v>1399</v>
      </c>
      <c r="B163" s="28">
        <f t="shared" si="37"/>
        <v>46157</v>
      </c>
      <c r="C163" s="23">
        <v>0.22916666666666699</v>
      </c>
      <c r="D163" s="28">
        <f t="shared" ref="D163:D168" si="38">B163</f>
        <v>46157</v>
      </c>
      <c r="E163" s="37">
        <v>0.875</v>
      </c>
      <c r="F163" s="28">
        <f t="shared" si="36"/>
        <v>46158</v>
      </c>
      <c r="G163" s="23">
        <v>0.45833333333333298</v>
      </c>
      <c r="H163" s="20" t="s">
        <v>1616</v>
      </c>
      <c r="I163" s="44"/>
    </row>
    <row r="164" spans="1:9" ht="24" hidden="1" customHeight="1">
      <c r="A164" s="40" t="s">
        <v>1400</v>
      </c>
      <c r="B164" s="28">
        <f>F163+5</f>
        <v>46163</v>
      </c>
      <c r="C164" s="23">
        <v>0.20833333333333301</v>
      </c>
      <c r="D164" s="28">
        <f t="shared" si="38"/>
        <v>46163</v>
      </c>
      <c r="E164" s="37">
        <v>0.375</v>
      </c>
      <c r="F164" s="28">
        <f t="shared" si="36"/>
        <v>46164</v>
      </c>
      <c r="G164" s="23">
        <v>0.125</v>
      </c>
      <c r="H164" s="20"/>
      <c r="I164" s="44"/>
    </row>
    <row r="165" spans="1:9" ht="24" hidden="1" customHeight="1">
      <c r="A165" s="14" t="s">
        <v>1401</v>
      </c>
      <c r="B165" s="28">
        <f t="shared" si="37"/>
        <v>46165</v>
      </c>
      <c r="C165" s="23">
        <v>0.91666666666666696</v>
      </c>
      <c r="D165" s="28">
        <f>B165+1</f>
        <v>46166</v>
      </c>
      <c r="E165" s="37">
        <v>0.57083333333333297</v>
      </c>
      <c r="F165" s="28">
        <f t="shared" si="36"/>
        <v>46167</v>
      </c>
      <c r="G165" s="23">
        <v>0.28888888888888897</v>
      </c>
      <c r="H165" s="20"/>
      <c r="I165" s="44"/>
    </row>
    <row r="166" spans="1:9" ht="24" hidden="1" customHeight="1">
      <c r="A166" s="40" t="s">
        <v>1402</v>
      </c>
      <c r="B166" s="41"/>
      <c r="C166" s="42"/>
      <c r="D166" s="41"/>
      <c r="E166" s="42"/>
      <c r="F166" s="41"/>
      <c r="G166" s="42"/>
      <c r="H166" s="20" t="s">
        <v>811</v>
      </c>
      <c r="I166" s="44"/>
    </row>
    <row r="167" spans="1:9" ht="24" hidden="1" customHeight="1">
      <c r="A167" s="40" t="s">
        <v>1403</v>
      </c>
      <c r="B167" s="41"/>
      <c r="C167" s="42"/>
      <c r="D167" s="41"/>
      <c r="E167" s="42"/>
      <c r="F167" s="41"/>
      <c r="G167" s="42"/>
      <c r="H167" s="20" t="s">
        <v>1260</v>
      </c>
      <c r="I167" s="44"/>
    </row>
    <row r="168" spans="1:9" ht="24" hidden="1" customHeight="1">
      <c r="A168" s="40" t="s">
        <v>1404</v>
      </c>
      <c r="B168" s="28">
        <f>F165+7</f>
        <v>46174</v>
      </c>
      <c r="C168" s="23">
        <v>0.125</v>
      </c>
      <c r="D168" s="28">
        <f t="shared" si="38"/>
        <v>46174</v>
      </c>
      <c r="E168" s="37">
        <v>0.51736111111111105</v>
      </c>
      <c r="F168" s="28">
        <f t="shared" ref="F168:F170" si="39">D168+1</f>
        <v>46175</v>
      </c>
      <c r="G168" s="23">
        <v>0.58263888888888904</v>
      </c>
      <c r="H168" s="20"/>
      <c r="I168" s="44"/>
    </row>
    <row r="169" spans="1:9" ht="24" hidden="1" customHeight="1">
      <c r="A169" s="40" t="s">
        <v>1405</v>
      </c>
      <c r="B169" s="28">
        <f>F168+1</f>
        <v>46176</v>
      </c>
      <c r="C169" s="23">
        <v>0.625</v>
      </c>
      <c r="D169" s="28">
        <f>B169+1</f>
        <v>46177</v>
      </c>
      <c r="E169" s="37">
        <v>0.58333333333333304</v>
      </c>
      <c r="F169" s="28">
        <f t="shared" si="39"/>
        <v>46178</v>
      </c>
      <c r="G169" s="23">
        <v>4.1666666666666699E-2</v>
      </c>
      <c r="H169" s="20"/>
      <c r="I169" s="44"/>
    </row>
    <row r="170" spans="1:9" ht="24" hidden="1" customHeight="1">
      <c r="A170" s="40" t="s">
        <v>1406</v>
      </c>
      <c r="B170" s="28">
        <f>F169+4</f>
        <v>46182</v>
      </c>
      <c r="C170" s="23">
        <v>0.77083333333333304</v>
      </c>
      <c r="D170" s="28">
        <f t="shared" ref="D170:D177" si="40">B170</f>
        <v>46182</v>
      </c>
      <c r="E170" s="37">
        <v>0.99097222222222203</v>
      </c>
      <c r="F170" s="28">
        <f t="shared" si="39"/>
        <v>46183</v>
      </c>
      <c r="G170" s="23">
        <v>0.5625</v>
      </c>
      <c r="H170" s="20"/>
      <c r="I170" s="44"/>
    </row>
    <row r="171" spans="1:9" ht="24" hidden="1" customHeight="1">
      <c r="A171" s="14" t="s">
        <v>1407</v>
      </c>
      <c r="B171" s="28">
        <f>F170+2</f>
        <v>46185</v>
      </c>
      <c r="C171" s="23">
        <v>0.29166666666666702</v>
      </c>
      <c r="D171" s="28">
        <f t="shared" si="40"/>
        <v>46185</v>
      </c>
      <c r="E171" s="37">
        <v>0.31527777777777799</v>
      </c>
      <c r="F171" s="28">
        <f t="shared" ref="F171:F174" si="41">D171+1</f>
        <v>46186</v>
      </c>
      <c r="G171" s="23">
        <v>0.19236111111111101</v>
      </c>
      <c r="H171" s="20"/>
      <c r="I171" s="44"/>
    </row>
    <row r="172" spans="1:9" ht="24" hidden="1" customHeight="1">
      <c r="A172" s="40" t="s">
        <v>1408</v>
      </c>
      <c r="B172" s="28">
        <f>F171+4</f>
        <v>46190</v>
      </c>
      <c r="C172" s="23">
        <v>0.125</v>
      </c>
      <c r="D172" s="28">
        <f t="shared" si="40"/>
        <v>46190</v>
      </c>
      <c r="E172" s="37">
        <v>0.64375000000000004</v>
      </c>
      <c r="F172" s="28">
        <f t="shared" si="41"/>
        <v>46191</v>
      </c>
      <c r="G172" s="23">
        <v>0.25972222222222202</v>
      </c>
      <c r="H172" s="20" t="s">
        <v>37</v>
      </c>
      <c r="I172" s="44"/>
    </row>
    <row r="173" spans="1:9" ht="24" hidden="1" customHeight="1">
      <c r="A173" s="40" t="s">
        <v>1409</v>
      </c>
      <c r="B173" s="28">
        <f>F172+3</f>
        <v>46194</v>
      </c>
      <c r="C173" s="23">
        <v>0.47916666666666702</v>
      </c>
      <c r="D173" s="28">
        <f t="shared" si="40"/>
        <v>46194</v>
      </c>
      <c r="E173" s="37">
        <v>0.51041666666666696</v>
      </c>
      <c r="F173" s="28">
        <f t="shared" si="41"/>
        <v>46195</v>
      </c>
      <c r="G173" s="23">
        <v>0.5</v>
      </c>
      <c r="H173" s="20"/>
      <c r="I173" s="44"/>
    </row>
    <row r="174" spans="1:9" ht="24" hidden="1" customHeight="1">
      <c r="A174" s="40" t="s">
        <v>1410</v>
      </c>
      <c r="B174" s="28">
        <f>F173+1</f>
        <v>46196</v>
      </c>
      <c r="C174" s="23">
        <v>0.33333333333333298</v>
      </c>
      <c r="D174" s="28">
        <f t="shared" si="40"/>
        <v>46196</v>
      </c>
      <c r="E174" s="37">
        <v>0.39930555555555602</v>
      </c>
      <c r="F174" s="28">
        <f t="shared" si="41"/>
        <v>46197</v>
      </c>
      <c r="G174" s="23">
        <v>0.44583333333333303</v>
      </c>
      <c r="H174" s="20"/>
      <c r="I174" s="44"/>
    </row>
    <row r="175" spans="1:9" ht="24" hidden="1" customHeight="1">
      <c r="A175" s="14" t="s">
        <v>1411</v>
      </c>
      <c r="B175" s="28">
        <f>F174+1</f>
        <v>46198</v>
      </c>
      <c r="C175" s="23">
        <v>0.39583333333333298</v>
      </c>
      <c r="D175" s="28">
        <f>B175+3</f>
        <v>46201</v>
      </c>
      <c r="E175" s="37">
        <v>0.65277777777777801</v>
      </c>
      <c r="F175" s="28">
        <f>D175</f>
        <v>46201</v>
      </c>
      <c r="G175" s="23">
        <v>0.96527777777777801</v>
      </c>
      <c r="H175" s="20" t="s">
        <v>37</v>
      </c>
      <c r="I175" s="44"/>
    </row>
    <row r="176" spans="1:9" ht="24" hidden="1" customHeight="1">
      <c r="A176" s="14" t="s">
        <v>1412</v>
      </c>
      <c r="B176" s="28">
        <f>F175+5</f>
        <v>46206</v>
      </c>
      <c r="C176" s="23">
        <v>0.625</v>
      </c>
      <c r="D176" s="28">
        <f t="shared" si="40"/>
        <v>46206</v>
      </c>
      <c r="E176" s="37">
        <v>0.79166666666666696</v>
      </c>
      <c r="F176" s="28">
        <f t="shared" ref="F176:F180" si="42">D176+1</f>
        <v>46207</v>
      </c>
      <c r="G176" s="23">
        <v>0.358333333333333</v>
      </c>
      <c r="H176" s="20"/>
      <c r="I176" s="44"/>
    </row>
    <row r="177" spans="1:9" ht="24" hidden="1" customHeight="1">
      <c r="A177" s="14" t="s">
        <v>1413</v>
      </c>
      <c r="B177" s="28">
        <f>F176+2</f>
        <v>46209</v>
      </c>
      <c r="C177" s="23">
        <v>4.1666666666666699E-2</v>
      </c>
      <c r="D177" s="28">
        <f t="shared" si="40"/>
        <v>46209</v>
      </c>
      <c r="E177" s="37">
        <v>0.57083333333333297</v>
      </c>
      <c r="F177" s="28">
        <f t="shared" si="42"/>
        <v>46210</v>
      </c>
      <c r="G177" s="23">
        <v>0.30208333333333298</v>
      </c>
      <c r="H177" s="20" t="s">
        <v>1414</v>
      </c>
      <c r="I177" s="44"/>
    </row>
    <row r="178" spans="1:9" ht="24" hidden="1" customHeight="1">
      <c r="A178" s="14" t="s">
        <v>1415</v>
      </c>
      <c r="B178" s="41"/>
      <c r="C178" s="42"/>
      <c r="D178" s="41"/>
      <c r="E178" s="42"/>
      <c r="F178" s="41"/>
      <c r="G178" s="42"/>
      <c r="H178" s="20" t="s">
        <v>811</v>
      </c>
      <c r="I178" s="44"/>
    </row>
    <row r="179" spans="1:9" ht="24" hidden="1" customHeight="1">
      <c r="A179" s="14" t="s">
        <v>1416</v>
      </c>
      <c r="B179" s="41"/>
      <c r="C179" s="42"/>
      <c r="D179" s="41"/>
      <c r="E179" s="42"/>
      <c r="F179" s="41"/>
      <c r="G179" s="42"/>
      <c r="H179" s="20" t="s">
        <v>1260</v>
      </c>
      <c r="I179" s="44"/>
    </row>
    <row r="180" spans="1:9" ht="24" hidden="1" customHeight="1">
      <c r="A180" s="14" t="s">
        <v>1417</v>
      </c>
      <c r="B180" s="28">
        <f>F177+7</f>
        <v>46217</v>
      </c>
      <c r="C180" s="23">
        <v>0.25</v>
      </c>
      <c r="D180" s="28">
        <f>B180+2</f>
        <v>46219</v>
      </c>
      <c r="E180" s="37">
        <v>0.63263888888888897</v>
      </c>
      <c r="F180" s="28">
        <f t="shared" si="42"/>
        <v>46220</v>
      </c>
      <c r="G180" s="23">
        <v>9.7222222222222196E-2</v>
      </c>
      <c r="H180" s="20" t="s">
        <v>37</v>
      </c>
      <c r="I180" s="44"/>
    </row>
    <row r="181" spans="1:9" ht="24" hidden="1" customHeight="1">
      <c r="A181" s="14" t="s">
        <v>1418</v>
      </c>
      <c r="B181" s="28">
        <f>F180+1</f>
        <v>46221</v>
      </c>
      <c r="C181" s="23">
        <v>8.3333333333333301E-2</v>
      </c>
      <c r="D181" s="28">
        <f>B181+4</f>
        <v>46225</v>
      </c>
      <c r="E181" s="37">
        <v>0.23888888888888901</v>
      </c>
      <c r="F181" s="28">
        <f>D181</f>
        <v>46225</v>
      </c>
      <c r="G181" s="23">
        <v>0.74097222222222203</v>
      </c>
      <c r="H181" s="20" t="s">
        <v>1419</v>
      </c>
      <c r="I181" s="44"/>
    </row>
    <row r="182" spans="1:9" ht="24" hidden="1" customHeight="1">
      <c r="A182" s="57" t="s">
        <v>1420</v>
      </c>
      <c r="B182" s="28">
        <f>F181+6</f>
        <v>46231</v>
      </c>
      <c r="C182" s="23">
        <v>0.66666666666666696</v>
      </c>
      <c r="D182" s="28">
        <f>B182</f>
        <v>46231</v>
      </c>
      <c r="E182" s="37">
        <v>0.83333333333333304</v>
      </c>
      <c r="F182" s="28">
        <f>D182+1</f>
        <v>46232</v>
      </c>
      <c r="G182" s="23">
        <v>0.359722222222222</v>
      </c>
      <c r="H182" s="20"/>
      <c r="I182" s="44"/>
    </row>
    <row r="183" spans="1:9" ht="24" hidden="1" customHeight="1">
      <c r="A183" s="14" t="s">
        <v>1421</v>
      </c>
      <c r="B183" s="28">
        <f>F182+1</f>
        <v>46233</v>
      </c>
      <c r="C183" s="23">
        <v>0.91666666666666696</v>
      </c>
      <c r="D183" s="28">
        <f>B183+1</f>
        <v>46234</v>
      </c>
      <c r="E183" s="37">
        <v>0.109027777777778</v>
      </c>
      <c r="F183" s="28">
        <f>D183</f>
        <v>46234</v>
      </c>
      <c r="G183" s="23">
        <v>0.54861111111111105</v>
      </c>
      <c r="H183" s="20"/>
      <c r="I183" s="44"/>
    </row>
    <row r="184" spans="1:9" ht="24" hidden="1" customHeight="1">
      <c r="A184" s="14" t="s">
        <v>1422</v>
      </c>
      <c r="B184" s="41"/>
      <c r="C184" s="42"/>
      <c r="D184" s="41"/>
      <c r="E184" s="42"/>
      <c r="F184" s="41"/>
      <c r="G184" s="42"/>
      <c r="H184" s="20" t="s">
        <v>811</v>
      </c>
      <c r="I184" s="44"/>
    </row>
    <row r="185" spans="1:9" s="32" customFormat="1" ht="24.6" hidden="1" customHeight="1">
      <c r="A185" s="14" t="s">
        <v>1423</v>
      </c>
      <c r="B185" s="41"/>
      <c r="C185" s="42"/>
      <c r="D185" s="41"/>
      <c r="E185" s="42"/>
      <c r="F185" s="41"/>
      <c r="G185" s="42"/>
      <c r="H185" s="20" t="s">
        <v>1260</v>
      </c>
      <c r="I185" s="44"/>
    </row>
    <row r="186" spans="1:9" ht="25.35" hidden="1" customHeight="1">
      <c r="A186" s="58" t="s">
        <v>1424</v>
      </c>
      <c r="B186" s="52">
        <f>F183+5</f>
        <v>46239</v>
      </c>
      <c r="C186" s="59">
        <v>0.875</v>
      </c>
      <c r="D186" s="52">
        <f>B186+1</f>
        <v>46240</v>
      </c>
      <c r="E186" s="59">
        <v>0.34583333333333299</v>
      </c>
      <c r="F186" s="52">
        <f t="shared" ref="F186:F189" si="43">D186+1</f>
        <v>46241</v>
      </c>
      <c r="G186" s="59">
        <v>0.13750000000000001</v>
      </c>
      <c r="H186" s="20" t="s">
        <v>1425</v>
      </c>
      <c r="I186" s="60"/>
    </row>
    <row r="187" spans="1:9" ht="25.35" hidden="1" customHeight="1">
      <c r="A187" s="58" t="s">
        <v>1426</v>
      </c>
      <c r="B187" s="52">
        <f>F186+1</f>
        <v>46242</v>
      </c>
      <c r="C187" s="59">
        <v>0.16666666666666699</v>
      </c>
      <c r="D187" s="28">
        <f>B187+8</f>
        <v>46250</v>
      </c>
      <c r="E187" s="51">
        <v>0.22430555555555601</v>
      </c>
      <c r="F187" s="28">
        <f>D187</f>
        <v>46250</v>
      </c>
      <c r="G187" s="23">
        <v>0.53958333333333297</v>
      </c>
      <c r="H187" s="20" t="s">
        <v>1427</v>
      </c>
      <c r="I187" s="60"/>
    </row>
    <row r="188" spans="1:9" ht="25.35" hidden="1" customHeight="1">
      <c r="A188" s="58" t="s">
        <v>1428</v>
      </c>
      <c r="B188" s="28">
        <f>F187+5</f>
        <v>46255</v>
      </c>
      <c r="C188" s="54">
        <v>0.25</v>
      </c>
      <c r="D188" s="28">
        <f>B188</f>
        <v>46255</v>
      </c>
      <c r="E188" s="54">
        <v>0.44930555555555601</v>
      </c>
      <c r="F188" s="28">
        <f t="shared" si="43"/>
        <v>46256</v>
      </c>
      <c r="G188" s="23">
        <v>2.36111111111111E-2</v>
      </c>
      <c r="H188" s="20"/>
      <c r="I188" s="60"/>
    </row>
    <row r="189" spans="1:9" ht="25.35" hidden="1" customHeight="1">
      <c r="A189" s="58" t="s">
        <v>1429</v>
      </c>
      <c r="B189" s="52">
        <f>F188+1</f>
        <v>46257</v>
      </c>
      <c r="C189" s="59">
        <v>0.75</v>
      </c>
      <c r="D189" s="52">
        <f t="shared" ref="D189" si="44">B189</f>
        <v>46257</v>
      </c>
      <c r="E189" s="59">
        <v>0.82638888888888895</v>
      </c>
      <c r="F189" s="52">
        <f t="shared" si="43"/>
        <v>46258</v>
      </c>
      <c r="G189" s="59">
        <v>0.64027777777777795</v>
      </c>
      <c r="H189" s="20"/>
      <c r="I189" s="60"/>
    </row>
    <row r="190" spans="1:9" ht="25.35" hidden="1" customHeight="1">
      <c r="A190" s="14" t="s">
        <v>1430</v>
      </c>
      <c r="B190" s="41"/>
      <c r="C190" s="42"/>
      <c r="D190" s="41"/>
      <c r="E190" s="42"/>
      <c r="F190" s="41"/>
      <c r="G190" s="42"/>
      <c r="H190" s="20" t="s">
        <v>811</v>
      </c>
      <c r="I190" s="61"/>
    </row>
    <row r="191" spans="1:9" s="32" customFormat="1" ht="24.6" hidden="1" customHeight="1">
      <c r="A191" s="62" t="s">
        <v>1431</v>
      </c>
      <c r="B191" s="41"/>
      <c r="C191" s="42"/>
      <c r="D191" s="41"/>
      <c r="E191" s="42"/>
      <c r="F191" s="41"/>
      <c r="G191" s="42"/>
      <c r="H191" s="20" t="s">
        <v>1260</v>
      </c>
      <c r="I191" s="61"/>
    </row>
    <row r="192" spans="1:9" s="32" customFormat="1" ht="24.6" hidden="1" customHeight="1">
      <c r="A192" s="63" t="s">
        <v>1432</v>
      </c>
      <c r="B192" s="52">
        <f>F189+7</f>
        <v>46265</v>
      </c>
      <c r="C192" s="59">
        <v>0.125</v>
      </c>
      <c r="D192" s="52">
        <f>B192</f>
        <v>46265</v>
      </c>
      <c r="E192" s="59">
        <v>0.41666666666666702</v>
      </c>
      <c r="F192" s="28">
        <f t="shared" ref="F192:F195" si="45">D192+1</f>
        <v>46266</v>
      </c>
      <c r="G192" s="37">
        <v>0.12291666666666699</v>
      </c>
      <c r="H192" s="20" t="s">
        <v>37</v>
      </c>
      <c r="I192" s="60"/>
    </row>
    <row r="193" spans="1:9" ht="25.35" hidden="1" customHeight="1">
      <c r="A193" s="58" t="s">
        <v>1433</v>
      </c>
      <c r="B193" s="28">
        <f>F192</f>
        <v>46266</v>
      </c>
      <c r="C193" s="54">
        <v>0.83541666666666703</v>
      </c>
      <c r="D193" s="52">
        <f>B193+7</f>
        <v>46273</v>
      </c>
      <c r="E193" s="59">
        <v>0.49305555555555602</v>
      </c>
      <c r="F193" s="50">
        <f>D193</f>
        <v>46273</v>
      </c>
      <c r="G193" s="59">
        <v>0.95</v>
      </c>
      <c r="H193" s="20" t="s">
        <v>1434</v>
      </c>
      <c r="I193" s="60"/>
    </row>
    <row r="194" spans="1:9" ht="25.35" hidden="1" customHeight="1">
      <c r="A194" s="58" t="s">
        <v>1435</v>
      </c>
      <c r="B194" s="28">
        <f>F193+5</f>
        <v>46278</v>
      </c>
      <c r="C194" s="54">
        <v>0.5625</v>
      </c>
      <c r="D194" s="28">
        <f>B194</f>
        <v>46278</v>
      </c>
      <c r="E194" s="54">
        <v>0.75</v>
      </c>
      <c r="F194" s="28">
        <f t="shared" si="45"/>
        <v>46279</v>
      </c>
      <c r="G194" s="54">
        <v>0.22916666666666699</v>
      </c>
      <c r="H194" s="20"/>
      <c r="I194" s="60"/>
    </row>
    <row r="195" spans="1:9" s="31" customFormat="1" ht="24" hidden="1" customHeight="1">
      <c r="A195" s="58" t="s">
        <v>1436</v>
      </c>
      <c r="B195" s="28">
        <f>F194+2</f>
        <v>46281</v>
      </c>
      <c r="C195" s="23">
        <v>4.8611111111111103E-3</v>
      </c>
      <c r="D195" s="28">
        <f>B195+1</f>
        <v>46282</v>
      </c>
      <c r="E195" s="37">
        <v>0.66319444444444398</v>
      </c>
      <c r="F195" s="28">
        <f t="shared" si="45"/>
        <v>46283</v>
      </c>
      <c r="G195" s="23">
        <v>0.75208333333333299</v>
      </c>
      <c r="H195" s="20" t="s">
        <v>1281</v>
      </c>
      <c r="I195" s="60"/>
    </row>
    <row r="196" spans="1:9" ht="25.35" hidden="1" customHeight="1">
      <c r="A196" s="14" t="s">
        <v>1437</v>
      </c>
      <c r="B196" s="41"/>
      <c r="C196" s="42"/>
      <c r="D196" s="41"/>
      <c r="E196" s="42"/>
      <c r="F196" s="41"/>
      <c r="G196" s="42"/>
      <c r="H196" s="20" t="s">
        <v>1338</v>
      </c>
      <c r="I196" s="61"/>
    </row>
    <row r="197" spans="1:9" s="32" customFormat="1" ht="24.6" hidden="1" customHeight="1">
      <c r="A197" s="62" t="s">
        <v>1438</v>
      </c>
      <c r="B197" s="41"/>
      <c r="C197" s="42"/>
      <c r="D197" s="41"/>
      <c r="E197" s="42"/>
      <c r="F197" s="41"/>
      <c r="G197" s="42"/>
      <c r="H197" s="20" t="s">
        <v>1340</v>
      </c>
      <c r="I197" s="61"/>
    </row>
    <row r="198" spans="1:9" s="32" customFormat="1" ht="24.6" hidden="1" customHeight="1">
      <c r="A198" s="63" t="s">
        <v>1439</v>
      </c>
      <c r="B198" s="28">
        <f>F195+7</f>
        <v>46290</v>
      </c>
      <c r="C198" s="23">
        <v>0.29166666666666702</v>
      </c>
      <c r="D198" s="28">
        <f>B198+1</f>
        <v>46291</v>
      </c>
      <c r="E198" s="37">
        <v>0.2951388888888889</v>
      </c>
      <c r="F198" s="28">
        <f>D198</f>
        <v>46291</v>
      </c>
      <c r="G198" s="23">
        <v>0.92986111111111114</v>
      </c>
      <c r="H198" s="20" t="s">
        <v>1495</v>
      </c>
      <c r="I198" s="60"/>
    </row>
    <row r="199" spans="1:9" ht="25.35" hidden="1" customHeight="1">
      <c r="A199" s="58" t="s">
        <v>1440</v>
      </c>
      <c r="B199" s="28">
        <f>F198+1</f>
        <v>46292</v>
      </c>
      <c r="C199" s="54">
        <v>0.73333333333333328</v>
      </c>
      <c r="D199" s="43">
        <f>B199+3</f>
        <v>46295</v>
      </c>
      <c r="E199" s="37">
        <v>0.52083333333333337</v>
      </c>
      <c r="F199" s="50">
        <f>D199+1</f>
        <v>46296</v>
      </c>
      <c r="G199" s="59">
        <v>1.7361111111111112E-2</v>
      </c>
      <c r="H199" s="65" t="s">
        <v>1550</v>
      </c>
      <c r="I199" s="60"/>
    </row>
    <row r="200" spans="1:9" ht="25.35" hidden="1" customHeight="1">
      <c r="A200" s="58" t="s">
        <v>1441</v>
      </c>
      <c r="B200" s="43">
        <f>F199+4</f>
        <v>46300</v>
      </c>
      <c r="C200" s="23">
        <v>0.625</v>
      </c>
      <c r="D200" s="43">
        <f t="shared" ref="D200" si="46">B200</f>
        <v>46300</v>
      </c>
      <c r="E200" s="23">
        <v>0.86249999999999993</v>
      </c>
      <c r="F200" s="28">
        <f>D200+1</f>
        <v>46301</v>
      </c>
      <c r="G200" s="54">
        <v>0.37083333333333335</v>
      </c>
      <c r="H200" s="20"/>
      <c r="I200" s="60"/>
    </row>
    <row r="201" spans="1:9" s="31" customFormat="1" ht="24" customHeight="1">
      <c r="A201" s="58" t="s">
        <v>1442</v>
      </c>
      <c r="B201" s="43">
        <f>F200+1</f>
        <v>46302</v>
      </c>
      <c r="C201" s="23">
        <v>0.70833333333333337</v>
      </c>
      <c r="D201" s="43">
        <f>B201+1</f>
        <v>46303</v>
      </c>
      <c r="E201" s="23">
        <v>1.6666666666666666E-2</v>
      </c>
      <c r="F201" s="28">
        <f>D201</f>
        <v>46303</v>
      </c>
      <c r="G201" s="54">
        <v>0.94374999999999998</v>
      </c>
      <c r="H201" s="20" t="s">
        <v>37</v>
      </c>
      <c r="I201" s="60"/>
    </row>
    <row r="202" spans="1:9" ht="25.35" customHeight="1">
      <c r="A202" s="14" t="s">
        <v>1443</v>
      </c>
      <c r="B202" s="41"/>
      <c r="C202" s="42"/>
      <c r="D202" s="41"/>
      <c r="E202" s="42"/>
      <c r="F202" s="41"/>
      <c r="G202" s="42"/>
      <c r="H202" s="20" t="s">
        <v>1338</v>
      </c>
      <c r="I202" s="61"/>
    </row>
    <row r="203" spans="1:9" s="32" customFormat="1" ht="24.6" customHeight="1">
      <c r="A203" s="62" t="s">
        <v>1444</v>
      </c>
      <c r="B203" s="41"/>
      <c r="C203" s="42"/>
      <c r="D203" s="41"/>
      <c r="E203" s="42"/>
      <c r="F203" s="41"/>
      <c r="G203" s="42"/>
      <c r="H203" s="20" t="s">
        <v>1340</v>
      </c>
      <c r="I203" s="61"/>
    </row>
    <row r="204" spans="1:9" s="32" customFormat="1" ht="24.6" customHeight="1">
      <c r="A204" s="63" t="s">
        <v>1487</v>
      </c>
      <c r="B204" s="52">
        <f>F201+7</f>
        <v>46310</v>
      </c>
      <c r="C204" s="59">
        <v>0.33333333333333331</v>
      </c>
      <c r="D204" s="43">
        <f>B204+4</f>
        <v>46314</v>
      </c>
      <c r="E204" s="23">
        <v>0.66666666666666663</v>
      </c>
      <c r="F204" s="43">
        <f>D204+1</f>
        <v>46315</v>
      </c>
      <c r="G204" s="23">
        <v>0.11180555555555556</v>
      </c>
      <c r="H204" s="65" t="s">
        <v>1495</v>
      </c>
      <c r="I204" s="60"/>
    </row>
    <row r="205" spans="1:9" ht="25.35" customHeight="1">
      <c r="A205" s="58" t="s">
        <v>1500</v>
      </c>
      <c r="B205" s="28">
        <f>F204+1</f>
        <v>46316</v>
      </c>
      <c r="C205" s="54">
        <v>0.12222222222222222</v>
      </c>
      <c r="D205" s="39">
        <f>B205+1</f>
        <v>46317</v>
      </c>
      <c r="E205" s="64">
        <v>0.89583333333333337</v>
      </c>
      <c r="F205" s="39">
        <f>D205+1</f>
        <v>46318</v>
      </c>
      <c r="G205" s="64">
        <v>0.375</v>
      </c>
      <c r="H205" s="65" t="s">
        <v>1617</v>
      </c>
      <c r="I205" s="60"/>
    </row>
    <row r="206" spans="1:9" ht="25.35" customHeight="1">
      <c r="A206" s="58" t="s">
        <v>1512</v>
      </c>
      <c r="B206" s="28">
        <f>F205+5</f>
        <v>46323</v>
      </c>
      <c r="C206" s="64">
        <v>8.3333333333333329E-2</v>
      </c>
      <c r="D206" s="28">
        <f t="shared" ref="D206" si="47">B206</f>
        <v>46323</v>
      </c>
      <c r="E206" s="64">
        <v>0.25</v>
      </c>
      <c r="F206" s="28">
        <f>D206</f>
        <v>46323</v>
      </c>
      <c r="G206" s="64">
        <v>0.75</v>
      </c>
      <c r="H206" s="20"/>
      <c r="I206" s="60"/>
    </row>
    <row r="207" spans="1:9" s="31" customFormat="1" ht="24" customHeight="1">
      <c r="A207" s="58" t="s">
        <v>1513</v>
      </c>
      <c r="B207" s="28">
        <f>F206+2</f>
        <v>46325</v>
      </c>
      <c r="C207" s="64">
        <v>0.625</v>
      </c>
      <c r="D207" s="28">
        <f>B207</f>
        <v>46325</v>
      </c>
      <c r="E207" s="64">
        <v>0.66666666666666663</v>
      </c>
      <c r="F207" s="28">
        <f>D207+1</f>
        <v>46326</v>
      </c>
      <c r="G207" s="64">
        <v>8.3333333333333329E-2</v>
      </c>
      <c r="H207" s="20"/>
      <c r="I207" s="60"/>
    </row>
    <row r="208" spans="1:9" s="31" customFormat="1" ht="24" customHeight="1">
      <c r="A208" s="58" t="s">
        <v>1548</v>
      </c>
      <c r="B208" s="41"/>
      <c r="C208" s="42"/>
      <c r="D208" s="41"/>
      <c r="E208" s="42"/>
      <c r="F208" s="41"/>
      <c r="G208" s="42"/>
      <c r="H208" s="20" t="s">
        <v>1338</v>
      </c>
      <c r="I208" s="60"/>
    </row>
    <row r="209" spans="1:13" s="31" customFormat="1" ht="24" customHeight="1">
      <c r="A209" s="58" t="s">
        <v>1547</v>
      </c>
      <c r="B209" s="41"/>
      <c r="C209" s="42"/>
      <c r="D209" s="41"/>
      <c r="E209" s="42"/>
      <c r="F209" s="41"/>
      <c r="G209" s="42"/>
      <c r="H209" s="20" t="s">
        <v>1340</v>
      </c>
      <c r="I209" s="60"/>
    </row>
    <row r="210" spans="1:13" s="31" customFormat="1" ht="24" customHeight="1">
      <c r="A210" s="58" t="s">
        <v>1549</v>
      </c>
      <c r="B210" s="28">
        <f>F207+6</f>
        <v>46332</v>
      </c>
      <c r="C210" s="64">
        <v>0.66666666666666663</v>
      </c>
      <c r="D210" s="28">
        <f>B210</f>
        <v>46332</v>
      </c>
      <c r="E210" s="64">
        <v>0.70833333333333337</v>
      </c>
      <c r="F210" s="28">
        <f>D210+1</f>
        <v>46333</v>
      </c>
      <c r="G210" s="64">
        <v>0.29166666666666669</v>
      </c>
      <c r="H210" s="20"/>
      <c r="I210" s="60"/>
    </row>
    <row r="211" spans="1:13" ht="25.35" customHeight="1">
      <c r="A211" s="58" t="s">
        <v>1621</v>
      </c>
      <c r="B211" s="28">
        <f>F210+1</f>
        <v>46334</v>
      </c>
      <c r="C211" s="54">
        <v>0.33333333333333331</v>
      </c>
      <c r="D211" s="39">
        <f>B211</f>
        <v>46334</v>
      </c>
      <c r="E211" s="64">
        <v>0.75</v>
      </c>
      <c r="F211" s="39">
        <f>D211+1</f>
        <v>46335</v>
      </c>
      <c r="G211" s="64">
        <v>0.16666666666666666</v>
      </c>
      <c r="H211" s="65" t="s">
        <v>1617</v>
      </c>
      <c r="I211" s="60"/>
    </row>
    <row r="212" spans="1:13" s="31" customFormat="1" ht="24" customHeight="1">
      <c r="A212" s="126" t="s">
        <v>1611</v>
      </c>
      <c r="B212" s="127"/>
      <c r="C212" s="127"/>
      <c r="D212" s="127"/>
      <c r="E212" s="127"/>
      <c r="F212" s="127"/>
      <c r="G212" s="127"/>
      <c r="H212" s="127"/>
      <c r="I212" s="128"/>
      <c r="M212" s="31" t="s">
        <v>505</v>
      </c>
    </row>
    <row r="213" spans="1:13" ht="24" customHeight="1">
      <c r="A213" s="15" t="s">
        <v>4</v>
      </c>
      <c r="B213" s="124" t="s">
        <v>5</v>
      </c>
      <c r="C213" s="125"/>
      <c r="D213" s="124" t="s">
        <v>6</v>
      </c>
      <c r="E213" s="125"/>
      <c r="F213" s="124" t="s">
        <v>7</v>
      </c>
      <c r="G213" s="125"/>
      <c r="H213" s="15" t="s">
        <v>8</v>
      </c>
      <c r="I213" s="15" t="s">
        <v>504</v>
      </c>
    </row>
    <row r="214" spans="1:13" ht="24" hidden="1" customHeight="1">
      <c r="A214" s="29" t="s">
        <v>515</v>
      </c>
      <c r="B214" s="66">
        <v>46020</v>
      </c>
      <c r="C214" s="37">
        <v>0.5</v>
      </c>
      <c r="D214" s="28">
        <v>46020</v>
      </c>
      <c r="E214" s="23">
        <v>0.54166666666666696</v>
      </c>
      <c r="F214" s="28">
        <v>46021</v>
      </c>
      <c r="G214" s="23">
        <v>0</v>
      </c>
      <c r="H214" s="20" t="s">
        <v>516</v>
      </c>
      <c r="I214" s="36"/>
    </row>
    <row r="215" spans="1:13" ht="24" hidden="1" customHeight="1">
      <c r="A215" s="29" t="s">
        <v>1445</v>
      </c>
      <c r="B215" s="28">
        <f>F214+1</f>
        <v>46022</v>
      </c>
      <c r="C215" s="23">
        <v>0</v>
      </c>
      <c r="D215" s="28">
        <f t="shared" ref="D215:D220" si="48">B215</f>
        <v>46022</v>
      </c>
      <c r="E215" s="23">
        <v>0.625</v>
      </c>
      <c r="F215" s="28">
        <f t="shared" ref="F215:F219" si="49">D215+1</f>
        <v>46023</v>
      </c>
      <c r="G215" s="23">
        <v>0.46111111111111103</v>
      </c>
      <c r="H215" s="20" t="s">
        <v>37</v>
      </c>
      <c r="I215" s="36"/>
    </row>
    <row r="216" spans="1:13" ht="24" hidden="1" customHeight="1">
      <c r="A216" s="29" t="s">
        <v>1446</v>
      </c>
      <c r="B216" s="28">
        <f>F215+1</f>
        <v>46024</v>
      </c>
      <c r="C216" s="23">
        <v>0.45833333333333298</v>
      </c>
      <c r="D216" s="28">
        <f>B216+3</f>
        <v>46027</v>
      </c>
      <c r="E216" s="23">
        <v>0.72916666666666696</v>
      </c>
      <c r="F216" s="28">
        <f t="shared" si="49"/>
        <v>46028</v>
      </c>
      <c r="G216" s="23">
        <v>6.25E-2</v>
      </c>
      <c r="H216" s="20" t="s">
        <v>37</v>
      </c>
      <c r="I216" s="36"/>
    </row>
    <row r="217" spans="1:13" ht="24" hidden="1" customHeight="1">
      <c r="A217" s="29" t="s">
        <v>1447</v>
      </c>
      <c r="B217" s="28">
        <v>46032</v>
      </c>
      <c r="C217" s="23">
        <v>0.70833333333333304</v>
      </c>
      <c r="D217" s="28">
        <f t="shared" si="48"/>
        <v>46032</v>
      </c>
      <c r="E217" s="23">
        <v>0.91666666666666696</v>
      </c>
      <c r="F217" s="28">
        <f t="shared" si="49"/>
        <v>46033</v>
      </c>
      <c r="G217" s="23">
        <v>0.42916666666666697</v>
      </c>
      <c r="H217" s="20"/>
      <c r="I217" s="36"/>
    </row>
    <row r="218" spans="1:13" ht="24" hidden="1" customHeight="1">
      <c r="A218" s="29" t="s">
        <v>1448</v>
      </c>
      <c r="B218" s="28">
        <v>46035</v>
      </c>
      <c r="C218" s="23">
        <v>0.25</v>
      </c>
      <c r="D218" s="28">
        <f t="shared" ref="D218" si="50">B218</f>
        <v>46035</v>
      </c>
      <c r="E218" s="23">
        <v>0.28333333333333299</v>
      </c>
      <c r="F218" s="28">
        <f t="shared" si="49"/>
        <v>46036</v>
      </c>
      <c r="G218" s="23">
        <v>0.16666666666666699</v>
      </c>
      <c r="H218" s="20"/>
      <c r="I218" s="13"/>
    </row>
    <row r="219" spans="1:13" ht="24" hidden="1" customHeight="1">
      <c r="A219" s="29" t="s">
        <v>1449</v>
      </c>
      <c r="B219" s="28">
        <v>46040</v>
      </c>
      <c r="C219" s="23">
        <v>0.26250000000000001</v>
      </c>
      <c r="D219" s="28">
        <f>B219+1</f>
        <v>46041</v>
      </c>
      <c r="E219" s="23">
        <v>0.44166666666666698</v>
      </c>
      <c r="F219" s="28">
        <f t="shared" si="49"/>
        <v>46042</v>
      </c>
      <c r="G219" s="23">
        <v>0.163888888888889</v>
      </c>
      <c r="H219" s="20" t="s">
        <v>37</v>
      </c>
      <c r="I219" s="13"/>
    </row>
    <row r="220" spans="1:13" ht="24.6" hidden="1" customHeight="1">
      <c r="A220" s="29" t="s">
        <v>1264</v>
      </c>
      <c r="B220" s="28">
        <f>F219+4</f>
        <v>46046</v>
      </c>
      <c r="C220" s="23">
        <v>0.16666666666666699</v>
      </c>
      <c r="D220" s="28">
        <f t="shared" si="48"/>
        <v>46046</v>
      </c>
      <c r="E220" s="23">
        <v>0.21249999999999999</v>
      </c>
      <c r="F220" s="28">
        <f>D220</f>
        <v>46046</v>
      </c>
      <c r="G220" s="23">
        <v>0.76666666666666705</v>
      </c>
      <c r="H220" s="20" t="s">
        <v>759</v>
      </c>
      <c r="I220" s="36"/>
    </row>
    <row r="221" spans="1:13" ht="24" hidden="1" customHeight="1">
      <c r="A221" s="29" t="s">
        <v>1265</v>
      </c>
      <c r="B221" s="28">
        <f t="shared" ref="B221:B224" si="51">F220+1</f>
        <v>46047</v>
      </c>
      <c r="C221" s="23">
        <v>0.53749999999999998</v>
      </c>
      <c r="D221" s="28">
        <f>B221+2</f>
        <v>46049</v>
      </c>
      <c r="E221" s="37">
        <v>0.58333333333333304</v>
      </c>
      <c r="F221" s="28">
        <f t="shared" ref="F221:F224" si="52">D221+1</f>
        <v>46050</v>
      </c>
      <c r="G221" s="23">
        <v>0.25</v>
      </c>
      <c r="H221" s="20" t="s">
        <v>762</v>
      </c>
      <c r="I221" s="38"/>
    </row>
    <row r="222" spans="1:13" ht="24" hidden="1" customHeight="1">
      <c r="A222" s="29" t="s">
        <v>1266</v>
      </c>
      <c r="B222" s="28">
        <f t="shared" si="51"/>
        <v>46051</v>
      </c>
      <c r="C222" s="23">
        <v>0.3125</v>
      </c>
      <c r="D222" s="28">
        <f>B222+4</f>
        <v>46055</v>
      </c>
      <c r="E222" s="37">
        <v>3.7499999999999999E-2</v>
      </c>
      <c r="F222" s="28">
        <f>D222</f>
        <v>46055</v>
      </c>
      <c r="G222" s="23">
        <v>0.55833333333333302</v>
      </c>
      <c r="H222" s="20" t="s">
        <v>37</v>
      </c>
      <c r="I222" s="38"/>
    </row>
    <row r="223" spans="1:13" ht="24" hidden="1" customHeight="1">
      <c r="A223" s="29" t="s">
        <v>1267</v>
      </c>
      <c r="B223" s="28">
        <f>F222+5</f>
        <v>46060</v>
      </c>
      <c r="C223" s="23">
        <v>0.125</v>
      </c>
      <c r="D223" s="28">
        <f>B223</f>
        <v>46060</v>
      </c>
      <c r="E223" s="23">
        <v>0.329166666666667</v>
      </c>
      <c r="F223" s="28">
        <f t="shared" si="52"/>
        <v>46061</v>
      </c>
      <c r="G223" s="23">
        <v>0.141666666666667</v>
      </c>
      <c r="H223" s="20"/>
      <c r="I223" s="36"/>
    </row>
    <row r="224" spans="1:13" ht="24" hidden="1" customHeight="1">
      <c r="A224" s="29" t="s">
        <v>1268</v>
      </c>
      <c r="B224" s="28">
        <f t="shared" si="51"/>
        <v>46062</v>
      </c>
      <c r="C224" s="23">
        <v>0.999305555555556</v>
      </c>
      <c r="D224" s="28">
        <f>B224+1</f>
        <v>46063</v>
      </c>
      <c r="E224" s="23">
        <v>1.2500000000000001E-2</v>
      </c>
      <c r="F224" s="28">
        <f t="shared" si="52"/>
        <v>46064</v>
      </c>
      <c r="G224" s="23">
        <v>4.1666666666666701E-3</v>
      </c>
      <c r="H224" s="20"/>
      <c r="I224" s="36"/>
    </row>
    <row r="225" spans="1:9" ht="24" hidden="1" customHeight="1">
      <c r="A225" s="29" t="s">
        <v>1269</v>
      </c>
      <c r="B225" s="41"/>
      <c r="C225" s="42"/>
      <c r="D225" s="17"/>
      <c r="E225" s="42"/>
      <c r="F225" s="17"/>
      <c r="G225" s="42"/>
      <c r="H225" s="20" t="s">
        <v>811</v>
      </c>
      <c r="I225" s="36"/>
    </row>
    <row r="226" spans="1:9" ht="24" hidden="1" customHeight="1">
      <c r="A226" s="40" t="s">
        <v>1270</v>
      </c>
      <c r="B226" s="41"/>
      <c r="C226" s="42"/>
      <c r="D226" s="17"/>
      <c r="E226" s="42"/>
      <c r="F226" s="17"/>
      <c r="G226" s="42"/>
      <c r="H226" s="20" t="s">
        <v>1260</v>
      </c>
      <c r="I226" s="36"/>
    </row>
    <row r="227" spans="1:9" ht="24" hidden="1" customHeight="1">
      <c r="A227" s="29" t="s">
        <v>1271</v>
      </c>
      <c r="B227" s="28">
        <f>F224+7</f>
        <v>46071</v>
      </c>
      <c r="C227" s="23">
        <v>0.22916666666666699</v>
      </c>
      <c r="D227" s="28">
        <f>B227+2</f>
        <v>46073</v>
      </c>
      <c r="E227" s="23">
        <v>0.40833333333333299</v>
      </c>
      <c r="F227" s="28">
        <f t="shared" ref="F227:F229" si="53">D227+1</f>
        <v>46074</v>
      </c>
      <c r="G227" s="23">
        <v>2.5000000000000001E-2</v>
      </c>
      <c r="H227" s="20" t="s">
        <v>37</v>
      </c>
      <c r="I227" s="38"/>
    </row>
    <row r="228" spans="1:9" ht="24" hidden="1" customHeight="1">
      <c r="A228" s="29" t="s">
        <v>1272</v>
      </c>
      <c r="B228" s="28">
        <f>F227+1</f>
        <v>46075</v>
      </c>
      <c r="C228" s="23">
        <v>6.9444444444444404E-4</v>
      </c>
      <c r="D228" s="28">
        <f>B228</f>
        <v>46075</v>
      </c>
      <c r="E228" s="23">
        <v>0.73333333333333295</v>
      </c>
      <c r="F228" s="28">
        <f t="shared" si="53"/>
        <v>46076</v>
      </c>
      <c r="G228" s="23">
        <v>0.17499999999999999</v>
      </c>
      <c r="H228" s="20" t="s">
        <v>1450</v>
      </c>
      <c r="I228" s="38"/>
    </row>
    <row r="229" spans="1:9" ht="24" hidden="1" customHeight="1">
      <c r="A229" s="29" t="s">
        <v>1273</v>
      </c>
      <c r="B229" s="28">
        <f>F228+5</f>
        <v>46081</v>
      </c>
      <c r="C229" s="23">
        <v>0.375</v>
      </c>
      <c r="D229" s="28">
        <f t="shared" ref="D229" si="54">B229</f>
        <v>46081</v>
      </c>
      <c r="E229" s="23">
        <v>0.58333333333333304</v>
      </c>
      <c r="F229" s="28">
        <f t="shared" si="53"/>
        <v>46082</v>
      </c>
      <c r="G229" s="23">
        <v>8.3333333333333301E-2</v>
      </c>
      <c r="H229" s="20"/>
      <c r="I229" s="38"/>
    </row>
    <row r="230" spans="1:9" ht="24" hidden="1" customHeight="1">
      <c r="A230" s="29" t="s">
        <v>1274</v>
      </c>
      <c r="B230" s="28">
        <f>F229+1</f>
        <v>46083</v>
      </c>
      <c r="C230" s="67">
        <v>0.83333333333333304</v>
      </c>
      <c r="D230" s="28">
        <f>B230+2</f>
        <v>46085</v>
      </c>
      <c r="E230" s="23">
        <v>0.29166666666666702</v>
      </c>
      <c r="F230" s="28">
        <f>D230</f>
        <v>46085</v>
      </c>
      <c r="G230" s="23">
        <v>0.66666666666666696</v>
      </c>
      <c r="H230" s="20" t="s">
        <v>1451</v>
      </c>
      <c r="I230" s="38"/>
    </row>
    <row r="231" spans="1:9" ht="24" hidden="1" customHeight="1">
      <c r="A231" s="29" t="s">
        <v>1274</v>
      </c>
      <c r="B231" s="28">
        <f>F230</f>
        <v>46085</v>
      </c>
      <c r="C231" s="67">
        <v>0.6875</v>
      </c>
      <c r="D231" s="28">
        <f t="shared" ref="D231:D237" si="55">B231</f>
        <v>46085</v>
      </c>
      <c r="E231" s="23">
        <v>0.70833333333333304</v>
      </c>
      <c r="F231" s="28">
        <f t="shared" ref="F231:F237" si="56">D231+1</f>
        <v>46086</v>
      </c>
      <c r="G231" s="23">
        <v>0.58333333333333304</v>
      </c>
      <c r="H231" s="20" t="s">
        <v>1452</v>
      </c>
      <c r="I231" s="38"/>
    </row>
    <row r="232" spans="1:9" ht="24" hidden="1" customHeight="1">
      <c r="A232" s="29" t="s">
        <v>1275</v>
      </c>
      <c r="B232" s="41"/>
      <c r="C232" s="42"/>
      <c r="D232" s="17"/>
      <c r="E232" s="42"/>
      <c r="F232" s="17"/>
      <c r="G232" s="42"/>
      <c r="H232" s="20" t="s">
        <v>811</v>
      </c>
      <c r="I232" s="38"/>
    </row>
    <row r="233" spans="1:9" ht="24" hidden="1" customHeight="1">
      <c r="A233" s="40" t="s">
        <v>1276</v>
      </c>
      <c r="B233" s="41"/>
      <c r="C233" s="42"/>
      <c r="D233" s="17"/>
      <c r="E233" s="42"/>
      <c r="F233" s="17"/>
      <c r="G233" s="42"/>
      <c r="H233" s="20" t="s">
        <v>1260</v>
      </c>
      <c r="I233" s="38"/>
    </row>
    <row r="234" spans="1:9" ht="24" hidden="1" customHeight="1">
      <c r="A234" s="29" t="s">
        <v>1277</v>
      </c>
      <c r="B234" s="28">
        <f>F231+8</f>
        <v>46094</v>
      </c>
      <c r="C234" s="67">
        <v>0.54166666666666696</v>
      </c>
      <c r="D234" s="28">
        <f t="shared" si="55"/>
        <v>46094</v>
      </c>
      <c r="E234" s="23">
        <v>0.625</v>
      </c>
      <c r="F234" s="28">
        <f t="shared" si="56"/>
        <v>46095</v>
      </c>
      <c r="G234" s="23">
        <v>0.41319444444444398</v>
      </c>
      <c r="H234" s="20" t="s">
        <v>821</v>
      </c>
      <c r="I234" s="38"/>
    </row>
    <row r="235" spans="1:9" ht="24" hidden="1" customHeight="1">
      <c r="A235" s="29" t="s">
        <v>1278</v>
      </c>
      <c r="B235" s="28">
        <f>F234+1</f>
        <v>46096</v>
      </c>
      <c r="C235" s="67">
        <v>0.625</v>
      </c>
      <c r="D235" s="28">
        <f t="shared" si="55"/>
        <v>46096</v>
      </c>
      <c r="E235" s="37">
        <v>0.91666666666666696</v>
      </c>
      <c r="F235" s="28">
        <f t="shared" si="56"/>
        <v>46097</v>
      </c>
      <c r="G235" s="23">
        <v>0.35416666666666702</v>
      </c>
      <c r="H235" s="20"/>
      <c r="I235" s="38"/>
    </row>
    <row r="236" spans="1:9" ht="24" hidden="1" customHeight="1">
      <c r="A236" s="29" t="s">
        <v>1279</v>
      </c>
      <c r="B236" s="28">
        <f>F235+5</f>
        <v>46102</v>
      </c>
      <c r="C236" s="67">
        <v>0.39583333333333298</v>
      </c>
      <c r="D236" s="28">
        <f t="shared" si="55"/>
        <v>46102</v>
      </c>
      <c r="E236" s="37">
        <v>0.58333333333333304</v>
      </c>
      <c r="F236" s="28">
        <f t="shared" si="56"/>
        <v>46103</v>
      </c>
      <c r="G236" s="23">
        <v>0.33333333333333298</v>
      </c>
      <c r="H236" s="20"/>
      <c r="I236" s="38"/>
    </row>
    <row r="237" spans="1:9" ht="24" hidden="1" customHeight="1">
      <c r="A237" s="29" t="s">
        <v>1280</v>
      </c>
      <c r="B237" s="28">
        <f>F236+2</f>
        <v>46105</v>
      </c>
      <c r="C237" s="67">
        <v>0.20833333333333301</v>
      </c>
      <c r="D237" s="28">
        <f t="shared" si="55"/>
        <v>46105</v>
      </c>
      <c r="E237" s="37">
        <v>0.25</v>
      </c>
      <c r="F237" s="28">
        <f t="shared" si="56"/>
        <v>46106</v>
      </c>
      <c r="G237" s="23">
        <v>0.18611111111111101</v>
      </c>
      <c r="H237" s="20"/>
      <c r="I237" s="38"/>
    </row>
    <row r="238" spans="1:9" ht="24" hidden="1" customHeight="1">
      <c r="A238" s="29" t="s">
        <v>1064</v>
      </c>
      <c r="B238" s="41"/>
      <c r="C238" s="42"/>
      <c r="D238" s="17"/>
      <c r="E238" s="42"/>
      <c r="F238" s="17"/>
      <c r="G238" s="42"/>
      <c r="H238" s="20" t="s">
        <v>811</v>
      </c>
      <c r="I238" s="38"/>
    </row>
    <row r="239" spans="1:9" ht="24" hidden="1" customHeight="1">
      <c r="A239" s="40" t="s">
        <v>1282</v>
      </c>
      <c r="B239" s="41"/>
      <c r="C239" s="42"/>
      <c r="D239" s="17"/>
      <c r="E239" s="42"/>
      <c r="F239" s="17"/>
      <c r="G239" s="42"/>
      <c r="H239" s="20" t="s">
        <v>1260</v>
      </c>
      <c r="I239" s="38"/>
    </row>
    <row r="240" spans="1:9" ht="24" hidden="1" customHeight="1">
      <c r="A240" s="29" t="s">
        <v>1283</v>
      </c>
      <c r="B240" s="45">
        <v>46113</v>
      </c>
      <c r="C240" s="67">
        <v>0.54166666666666696</v>
      </c>
      <c r="D240" s="45">
        <v>46116</v>
      </c>
      <c r="E240" s="67">
        <v>0.37916666666666698</v>
      </c>
      <c r="F240" s="28">
        <v>46117</v>
      </c>
      <c r="G240" s="67">
        <v>0.195833333333333</v>
      </c>
      <c r="H240" s="20" t="s">
        <v>1453</v>
      </c>
      <c r="I240" s="38"/>
    </row>
    <row r="241" spans="1:9" ht="24" hidden="1" customHeight="1">
      <c r="A241" s="29" t="s">
        <v>795</v>
      </c>
      <c r="B241" s="45">
        <f>F240+1</f>
        <v>46118</v>
      </c>
      <c r="C241" s="67">
        <v>0.30416666666666697</v>
      </c>
      <c r="D241" s="45">
        <f>B241+1</f>
        <v>46119</v>
      </c>
      <c r="E241" s="67">
        <v>0.60416666666666696</v>
      </c>
      <c r="F241" s="28">
        <f t="shared" ref="F241:F243" si="57">D241+1</f>
        <v>46120</v>
      </c>
      <c r="G241" s="67">
        <v>0.1125</v>
      </c>
      <c r="H241" s="46" t="s">
        <v>37</v>
      </c>
      <c r="I241" s="38"/>
    </row>
    <row r="242" spans="1:9" ht="24" hidden="1" customHeight="1">
      <c r="A242" s="29" t="s">
        <v>1284</v>
      </c>
      <c r="B242" s="45">
        <f>F241+5</f>
        <v>46125</v>
      </c>
      <c r="C242" s="67">
        <v>0.35416666666666702</v>
      </c>
      <c r="D242" s="45">
        <f>B242</f>
        <v>46125</v>
      </c>
      <c r="E242" s="37">
        <v>0.66527777777777797</v>
      </c>
      <c r="F242" s="28">
        <f t="shared" si="57"/>
        <v>46126</v>
      </c>
      <c r="G242" s="67">
        <v>0.36249999999999999</v>
      </c>
      <c r="H242" s="46"/>
      <c r="I242" s="38"/>
    </row>
    <row r="243" spans="1:9" ht="24" hidden="1" customHeight="1">
      <c r="A243" s="29" t="s">
        <v>1285</v>
      </c>
      <c r="B243" s="45">
        <f>F242+2</f>
        <v>46128</v>
      </c>
      <c r="C243" s="67">
        <v>0.5</v>
      </c>
      <c r="D243" s="45">
        <f>B243</f>
        <v>46128</v>
      </c>
      <c r="E243" s="23">
        <v>0.72916666666666696</v>
      </c>
      <c r="F243" s="28">
        <f t="shared" si="57"/>
        <v>46129</v>
      </c>
      <c r="G243" s="67">
        <v>0.54652777777777795</v>
      </c>
      <c r="H243" s="20"/>
      <c r="I243" s="38"/>
    </row>
    <row r="244" spans="1:9" ht="24" hidden="1" customHeight="1">
      <c r="A244" s="29" t="s">
        <v>1286</v>
      </c>
      <c r="B244" s="41"/>
      <c r="C244" s="42"/>
      <c r="D244" s="17"/>
      <c r="E244" s="42"/>
      <c r="F244" s="17"/>
      <c r="G244" s="42"/>
      <c r="H244" s="20" t="s">
        <v>811</v>
      </c>
      <c r="I244" s="38"/>
    </row>
    <row r="245" spans="1:9" ht="24" hidden="1" customHeight="1">
      <c r="A245" s="40" t="s">
        <v>1287</v>
      </c>
      <c r="B245" s="41"/>
      <c r="C245" s="42"/>
      <c r="D245" s="17"/>
      <c r="E245" s="42"/>
      <c r="F245" s="17"/>
      <c r="G245" s="42"/>
      <c r="H245" s="20" t="s">
        <v>1260</v>
      </c>
      <c r="I245" s="38"/>
    </row>
    <row r="246" spans="1:9" ht="24" hidden="1" customHeight="1">
      <c r="A246" s="29" t="s">
        <v>787</v>
      </c>
      <c r="B246" s="45">
        <f>F243+7</f>
        <v>46136</v>
      </c>
      <c r="C246" s="67">
        <v>0.95833333333333304</v>
      </c>
      <c r="D246" s="45">
        <f>B246+3</f>
        <v>46139</v>
      </c>
      <c r="E246" s="23">
        <v>9.30555555555556E-2</v>
      </c>
      <c r="F246" s="28">
        <f t="shared" ref="F246:F248" si="58">D246</f>
        <v>46139</v>
      </c>
      <c r="G246" s="67">
        <v>0.85</v>
      </c>
      <c r="H246" s="20" t="s">
        <v>37</v>
      </c>
      <c r="I246" s="38"/>
    </row>
    <row r="247" spans="1:9" ht="24" hidden="1" customHeight="1">
      <c r="A247" s="29" t="s">
        <v>1288</v>
      </c>
      <c r="B247" s="45">
        <f>F246+1</f>
        <v>46140</v>
      </c>
      <c r="C247" s="23">
        <v>0.9375</v>
      </c>
      <c r="D247" s="45">
        <f>B247+4</f>
        <v>46144</v>
      </c>
      <c r="E247" s="23">
        <v>0.56666666666666698</v>
      </c>
      <c r="F247" s="28">
        <f t="shared" si="58"/>
        <v>46144</v>
      </c>
      <c r="G247" s="67">
        <v>0.97916666666666696</v>
      </c>
      <c r="H247" s="20" t="s">
        <v>37</v>
      </c>
      <c r="I247" s="38"/>
    </row>
    <row r="248" spans="1:9" ht="24" hidden="1" customHeight="1">
      <c r="A248" s="29" t="s">
        <v>1289</v>
      </c>
      <c r="B248" s="45">
        <f>F247+6</f>
        <v>46150</v>
      </c>
      <c r="C248" s="23">
        <v>4.1666666666666699E-2</v>
      </c>
      <c r="D248" s="45">
        <f>B248</f>
        <v>46150</v>
      </c>
      <c r="E248" s="23">
        <v>0.22916666666666699</v>
      </c>
      <c r="F248" s="28">
        <f t="shared" si="58"/>
        <v>46150</v>
      </c>
      <c r="G248" s="67">
        <v>0.8125</v>
      </c>
      <c r="H248" s="20" t="s">
        <v>37</v>
      </c>
      <c r="I248" s="38"/>
    </row>
    <row r="249" spans="1:9" ht="24" hidden="1" customHeight="1">
      <c r="A249" s="29" t="s">
        <v>1290</v>
      </c>
      <c r="B249" s="45">
        <f>F248+2</f>
        <v>46152</v>
      </c>
      <c r="C249" s="37">
        <v>0.91666666666666696</v>
      </c>
      <c r="D249" s="45">
        <f>B249+1</f>
        <v>46153</v>
      </c>
      <c r="E249" s="23">
        <v>0.21666666666666701</v>
      </c>
      <c r="F249" s="28">
        <f t="shared" ref="F249:F255" si="59">D249+1</f>
        <v>46154</v>
      </c>
      <c r="G249" s="67">
        <v>0.264583333333333</v>
      </c>
      <c r="H249" s="20" t="s">
        <v>1169</v>
      </c>
      <c r="I249" s="38"/>
    </row>
    <row r="250" spans="1:9" ht="24" hidden="1" customHeight="1">
      <c r="A250" s="29" t="s">
        <v>1291</v>
      </c>
      <c r="B250" s="41"/>
      <c r="C250" s="42"/>
      <c r="D250" s="17"/>
      <c r="E250" s="42"/>
      <c r="F250" s="17"/>
      <c r="G250" s="42"/>
      <c r="H250" s="20" t="s">
        <v>811</v>
      </c>
      <c r="I250" s="38"/>
    </row>
    <row r="251" spans="1:9" ht="25.05" hidden="1" customHeight="1">
      <c r="A251" s="40" t="s">
        <v>1292</v>
      </c>
      <c r="B251" s="41"/>
      <c r="C251" s="42"/>
      <c r="D251" s="17"/>
      <c r="E251" s="42"/>
      <c r="F251" s="17"/>
      <c r="G251" s="42"/>
      <c r="H251" s="20" t="s">
        <v>1260</v>
      </c>
      <c r="I251" s="38"/>
    </row>
    <row r="252" spans="1:9" ht="24" hidden="1" customHeight="1">
      <c r="A252" s="29" t="s">
        <v>1293</v>
      </c>
      <c r="B252" s="45">
        <f>F249+7</f>
        <v>46161</v>
      </c>
      <c r="C252" s="37">
        <v>0.5</v>
      </c>
      <c r="D252" s="45">
        <f>B252+1</f>
        <v>46162</v>
      </c>
      <c r="E252" s="37">
        <v>0.70833333333333304</v>
      </c>
      <c r="F252" s="28">
        <f t="shared" si="59"/>
        <v>46163</v>
      </c>
      <c r="G252" s="67">
        <v>0.39583333333333298</v>
      </c>
      <c r="H252" s="65" t="s">
        <v>209</v>
      </c>
      <c r="I252" s="38"/>
    </row>
    <row r="253" spans="1:9" ht="24" hidden="1" customHeight="1">
      <c r="A253" s="29" t="s">
        <v>1294</v>
      </c>
      <c r="B253" s="45">
        <f>F252+1</f>
        <v>46164</v>
      </c>
      <c r="C253" s="37">
        <v>0.5</v>
      </c>
      <c r="D253" s="45">
        <f>B253+2</f>
        <v>46166</v>
      </c>
      <c r="E253" s="37">
        <v>0.75</v>
      </c>
      <c r="F253" s="28">
        <f t="shared" si="59"/>
        <v>46167</v>
      </c>
      <c r="G253" s="67">
        <v>0.55625000000000002</v>
      </c>
      <c r="H253" s="20" t="s">
        <v>1304</v>
      </c>
      <c r="I253" s="38"/>
    </row>
    <row r="254" spans="1:9" ht="24" hidden="1" customHeight="1">
      <c r="A254" s="29" t="s">
        <v>1295</v>
      </c>
      <c r="B254" s="45">
        <f>F253+5</f>
        <v>46172</v>
      </c>
      <c r="C254" s="37">
        <v>0.45833333333333298</v>
      </c>
      <c r="D254" s="45">
        <f>B254</f>
        <v>46172</v>
      </c>
      <c r="E254" s="37">
        <v>0.66666666666666696</v>
      </c>
      <c r="F254" s="28">
        <f t="shared" si="59"/>
        <v>46173</v>
      </c>
      <c r="G254" s="67">
        <v>0.29166666666666702</v>
      </c>
      <c r="H254" s="20"/>
      <c r="I254" s="38"/>
    </row>
    <row r="255" spans="1:9" ht="24" hidden="1" customHeight="1">
      <c r="A255" s="29" t="s">
        <v>1296</v>
      </c>
      <c r="B255" s="45">
        <f>F254+2</f>
        <v>46175</v>
      </c>
      <c r="C255" s="23">
        <v>0.25</v>
      </c>
      <c r="D255" s="45">
        <f>B255</f>
        <v>46175</v>
      </c>
      <c r="E255" s="23">
        <v>0.27083333333333298</v>
      </c>
      <c r="F255" s="28">
        <f t="shared" si="59"/>
        <v>46176</v>
      </c>
      <c r="G255" s="67">
        <v>0.41875000000000001</v>
      </c>
      <c r="H255" s="20"/>
      <c r="I255" s="38"/>
    </row>
    <row r="256" spans="1:9" ht="24" hidden="1" customHeight="1">
      <c r="A256" s="29" t="s">
        <v>1299</v>
      </c>
      <c r="B256" s="41"/>
      <c r="C256" s="42"/>
      <c r="D256" s="17"/>
      <c r="E256" s="42"/>
      <c r="F256" s="17"/>
      <c r="G256" s="42"/>
      <c r="H256" s="20" t="s">
        <v>811</v>
      </c>
      <c r="I256" s="38"/>
    </row>
    <row r="257" spans="1:9" ht="25.05" hidden="1" customHeight="1">
      <c r="A257" s="40" t="s">
        <v>1300</v>
      </c>
      <c r="B257" s="41"/>
      <c r="C257" s="42"/>
      <c r="D257" s="17"/>
      <c r="E257" s="42"/>
      <c r="F257" s="17"/>
      <c r="G257" s="42"/>
      <c r="H257" s="20" t="s">
        <v>1260</v>
      </c>
      <c r="I257" s="38"/>
    </row>
    <row r="258" spans="1:9" ht="25.05" hidden="1" customHeight="1">
      <c r="A258" s="29" t="s">
        <v>1301</v>
      </c>
      <c r="B258" s="45">
        <f>F255+7</f>
        <v>46183</v>
      </c>
      <c r="C258" s="23">
        <v>0.95833333333333304</v>
      </c>
      <c r="D258" s="45">
        <f>B258+1</f>
        <v>46184</v>
      </c>
      <c r="E258" s="37">
        <v>0.5</v>
      </c>
      <c r="F258" s="28">
        <f t="shared" ref="F258:F261" si="60">D258+1</f>
        <v>46185</v>
      </c>
      <c r="G258" s="67">
        <v>0.39583333333333298</v>
      </c>
      <c r="H258" s="65" t="s">
        <v>37</v>
      </c>
      <c r="I258" s="38"/>
    </row>
    <row r="259" spans="1:9" ht="25.05" hidden="1" customHeight="1">
      <c r="A259" s="29" t="s">
        <v>1303</v>
      </c>
      <c r="B259" s="45">
        <f>F258+1</f>
        <v>46186</v>
      </c>
      <c r="C259" s="23">
        <v>0.5</v>
      </c>
      <c r="D259" s="45">
        <f>B259+1</f>
        <v>46187</v>
      </c>
      <c r="E259" s="37">
        <v>0.65416666666666701</v>
      </c>
      <c r="F259" s="28">
        <f t="shared" si="60"/>
        <v>46188</v>
      </c>
      <c r="G259" s="67">
        <v>5.83333333333333E-2</v>
      </c>
      <c r="H259" s="65" t="s">
        <v>1450</v>
      </c>
      <c r="I259" s="38"/>
    </row>
    <row r="260" spans="1:9" ht="25.05" hidden="1" customHeight="1">
      <c r="A260" s="29" t="s">
        <v>1305</v>
      </c>
      <c r="B260" s="45">
        <v>46193</v>
      </c>
      <c r="C260" s="23">
        <v>0.58333333333333304</v>
      </c>
      <c r="D260" s="45">
        <f t="shared" ref="D260:D264" si="61">B260</f>
        <v>46193</v>
      </c>
      <c r="E260" s="23">
        <v>0.79166666666666696</v>
      </c>
      <c r="F260" s="28">
        <f t="shared" si="60"/>
        <v>46194</v>
      </c>
      <c r="G260" s="67">
        <v>0.39583333333333298</v>
      </c>
      <c r="H260" s="65"/>
      <c r="I260" s="38"/>
    </row>
    <row r="261" spans="1:9" ht="25.05" hidden="1" customHeight="1">
      <c r="A261" s="29" t="s">
        <v>1306</v>
      </c>
      <c r="B261" s="45">
        <f>F260+2</f>
        <v>46196</v>
      </c>
      <c r="C261" s="23">
        <v>0.29166666666666702</v>
      </c>
      <c r="D261" s="45">
        <f t="shared" si="61"/>
        <v>46196</v>
      </c>
      <c r="E261" s="23">
        <v>0.30833333333333302</v>
      </c>
      <c r="F261" s="28">
        <f t="shared" si="60"/>
        <v>46197</v>
      </c>
      <c r="G261" s="67">
        <v>0.420833333333333</v>
      </c>
      <c r="H261" s="65"/>
      <c r="I261" s="38"/>
    </row>
    <row r="262" spans="1:9" ht="24" hidden="1" customHeight="1">
      <c r="A262" s="29" t="s">
        <v>1308</v>
      </c>
      <c r="B262" s="41"/>
      <c r="C262" s="48"/>
      <c r="D262" s="41"/>
      <c r="E262" s="48"/>
      <c r="F262" s="41"/>
      <c r="G262" s="48"/>
      <c r="H262" s="65" t="s">
        <v>811</v>
      </c>
      <c r="I262" s="38"/>
    </row>
    <row r="263" spans="1:9" ht="24" hidden="1" customHeight="1">
      <c r="A263" s="29" t="s">
        <v>1309</v>
      </c>
      <c r="B263" s="41"/>
      <c r="C263" s="48"/>
      <c r="D263" s="41"/>
      <c r="E263" s="48"/>
      <c r="F263" s="41"/>
      <c r="G263" s="48"/>
      <c r="H263" s="65" t="s">
        <v>1260</v>
      </c>
      <c r="I263" s="38"/>
    </row>
    <row r="264" spans="1:9" ht="24" hidden="1" customHeight="1">
      <c r="A264" s="29" t="s">
        <v>1310</v>
      </c>
      <c r="B264" s="45">
        <f>F261+7</f>
        <v>46204</v>
      </c>
      <c r="C264" s="23">
        <v>0.875</v>
      </c>
      <c r="D264" s="45">
        <f t="shared" si="61"/>
        <v>46204</v>
      </c>
      <c r="E264" s="23">
        <v>0.99166666666666703</v>
      </c>
      <c r="F264" s="28">
        <f>D264+1</f>
        <v>46205</v>
      </c>
      <c r="G264" s="67">
        <v>0.66666666666666696</v>
      </c>
      <c r="H264" s="65" t="s">
        <v>1454</v>
      </c>
      <c r="I264" s="38"/>
    </row>
    <row r="265" spans="1:9" ht="24" hidden="1" customHeight="1">
      <c r="A265" s="29" t="s">
        <v>1311</v>
      </c>
      <c r="B265" s="45">
        <f>F264+1</f>
        <v>46206</v>
      </c>
      <c r="C265" s="23">
        <v>0.83333333333333304</v>
      </c>
      <c r="D265" s="45">
        <f>B265+3</f>
        <v>46209</v>
      </c>
      <c r="E265" s="23">
        <v>0.1875</v>
      </c>
      <c r="F265" s="28">
        <f>D265</f>
        <v>46209</v>
      </c>
      <c r="G265" s="67">
        <v>0.58333333333333304</v>
      </c>
      <c r="H265" s="65" t="s">
        <v>1419</v>
      </c>
      <c r="I265" s="38"/>
    </row>
    <row r="266" spans="1:9" ht="24" hidden="1" customHeight="1">
      <c r="A266" s="29" t="s">
        <v>1313</v>
      </c>
      <c r="B266" s="45">
        <f>F265+5</f>
        <v>46214</v>
      </c>
      <c r="C266" s="23">
        <v>0.85416666666666696</v>
      </c>
      <c r="D266" s="45">
        <f>B266+1</f>
        <v>46215</v>
      </c>
      <c r="E266" s="23">
        <v>4.1666666666666699E-2</v>
      </c>
      <c r="F266" s="28">
        <f>D266</f>
        <v>46215</v>
      </c>
      <c r="G266" s="67">
        <v>0.39583333333333298</v>
      </c>
      <c r="H266" s="65" t="s">
        <v>1455</v>
      </c>
      <c r="I266" s="38"/>
    </row>
    <row r="267" spans="1:9" ht="24" hidden="1" customHeight="1">
      <c r="A267" s="29" t="s">
        <v>1314</v>
      </c>
      <c r="B267" s="45">
        <f>F266+2</f>
        <v>46217</v>
      </c>
      <c r="C267" s="23">
        <v>0.29166666666666702</v>
      </c>
      <c r="D267" s="45">
        <f>B267</f>
        <v>46217</v>
      </c>
      <c r="E267" s="23">
        <v>0.34722222222222199</v>
      </c>
      <c r="F267" s="28">
        <f>D267+1</f>
        <v>46218</v>
      </c>
      <c r="G267" s="67">
        <v>0.38750000000000001</v>
      </c>
      <c r="H267" s="65"/>
      <c r="I267" s="38"/>
    </row>
    <row r="268" spans="1:9" ht="24" hidden="1" customHeight="1">
      <c r="A268" s="40" t="s">
        <v>1315</v>
      </c>
      <c r="B268" s="41"/>
      <c r="C268" s="48"/>
      <c r="D268" s="41"/>
      <c r="E268" s="48"/>
      <c r="F268" s="41"/>
      <c r="G268" s="48"/>
      <c r="H268" s="65" t="s">
        <v>811</v>
      </c>
      <c r="I268" s="28"/>
    </row>
    <row r="269" spans="1:9" ht="24" hidden="1" customHeight="1">
      <c r="A269" s="40" t="s">
        <v>1316</v>
      </c>
      <c r="B269" s="41"/>
      <c r="C269" s="48"/>
      <c r="D269" s="41"/>
      <c r="E269" s="48"/>
      <c r="F269" s="41"/>
      <c r="G269" s="48"/>
      <c r="H269" s="65" t="s">
        <v>1260</v>
      </c>
      <c r="I269" s="28"/>
    </row>
    <row r="270" spans="1:9" ht="24" hidden="1" customHeight="1">
      <c r="A270" s="40" t="s">
        <v>1317</v>
      </c>
      <c r="B270" s="45">
        <f>F267+8</f>
        <v>46226</v>
      </c>
      <c r="C270" s="23">
        <v>4.1666666666666699E-2</v>
      </c>
      <c r="D270" s="45">
        <f>B270</f>
        <v>46226</v>
      </c>
      <c r="E270" s="23">
        <v>0.86250000000000004</v>
      </c>
      <c r="F270" s="28">
        <f>D270+1</f>
        <v>46227</v>
      </c>
      <c r="G270" s="23">
        <v>0.52916666666666701</v>
      </c>
      <c r="H270" s="65" t="s">
        <v>1456</v>
      </c>
      <c r="I270" s="38"/>
    </row>
    <row r="271" spans="1:9" ht="24" hidden="1" customHeight="1">
      <c r="A271" s="40" t="s">
        <v>1319</v>
      </c>
      <c r="B271" s="45">
        <f>F270+1</f>
        <v>46228</v>
      </c>
      <c r="C271" s="23">
        <v>0.58333333333333304</v>
      </c>
      <c r="D271" s="45">
        <f>B271+4</f>
        <v>46232</v>
      </c>
      <c r="E271" s="23">
        <v>0.60833333333333295</v>
      </c>
      <c r="F271" s="28">
        <f>D271</f>
        <v>46232</v>
      </c>
      <c r="G271" s="23">
        <v>0.92500000000000004</v>
      </c>
      <c r="H271" s="65" t="s">
        <v>1457</v>
      </c>
      <c r="I271" s="38"/>
    </row>
    <row r="272" spans="1:9" ht="24" hidden="1" customHeight="1">
      <c r="A272" s="40" t="s">
        <v>1321</v>
      </c>
      <c r="B272" s="52">
        <f>F271+5</f>
        <v>46237</v>
      </c>
      <c r="C272" s="51">
        <v>0.97916666666666696</v>
      </c>
      <c r="D272" s="52">
        <f>B272+1</f>
        <v>46238</v>
      </c>
      <c r="E272" s="51">
        <v>0.16111111111111101</v>
      </c>
      <c r="F272" s="52">
        <f>D272</f>
        <v>46238</v>
      </c>
      <c r="G272" s="51">
        <v>0.57430555555555596</v>
      </c>
      <c r="H272" s="65"/>
      <c r="I272" s="38"/>
    </row>
    <row r="273" spans="1:9" ht="24" hidden="1" customHeight="1">
      <c r="A273" s="40" t="s">
        <v>1322</v>
      </c>
      <c r="B273" s="52">
        <f>F272+2</f>
        <v>46240</v>
      </c>
      <c r="C273" s="51">
        <v>0.54166666666666696</v>
      </c>
      <c r="D273" s="52">
        <f t="shared" ref="D273:D279" si="62">B273</f>
        <v>46240</v>
      </c>
      <c r="E273" s="37">
        <v>0.72499999999999998</v>
      </c>
      <c r="F273" s="52">
        <f t="shared" ref="F273:F279" si="63">D273+1</f>
        <v>46241</v>
      </c>
      <c r="G273" s="51">
        <v>0.92500000000000004</v>
      </c>
      <c r="H273" s="65"/>
      <c r="I273" s="38"/>
    </row>
    <row r="274" spans="1:9" ht="24" hidden="1" customHeight="1">
      <c r="A274" s="40" t="s">
        <v>1323</v>
      </c>
      <c r="B274" s="41"/>
      <c r="C274" s="48"/>
      <c r="D274" s="41"/>
      <c r="E274" s="48"/>
      <c r="F274" s="41"/>
      <c r="G274" s="48"/>
      <c r="H274" s="65" t="s">
        <v>811</v>
      </c>
      <c r="I274" s="38"/>
    </row>
    <row r="275" spans="1:9" ht="24" hidden="1" customHeight="1">
      <c r="A275" s="40" t="s">
        <v>1324</v>
      </c>
      <c r="B275" s="41"/>
      <c r="C275" s="48"/>
      <c r="D275" s="41"/>
      <c r="E275" s="48"/>
      <c r="F275" s="41"/>
      <c r="G275" s="48"/>
      <c r="H275" s="65" t="s">
        <v>1260</v>
      </c>
      <c r="I275" s="38"/>
    </row>
    <row r="276" spans="1:9" ht="24" hidden="1" customHeight="1">
      <c r="A276" s="40" t="s">
        <v>574</v>
      </c>
      <c r="B276" s="52">
        <f>F273+8</f>
        <v>46249</v>
      </c>
      <c r="C276" s="37">
        <v>0.4375</v>
      </c>
      <c r="D276" s="52">
        <f t="shared" si="62"/>
        <v>46249</v>
      </c>
      <c r="E276" s="23">
        <v>0.88333333333333297</v>
      </c>
      <c r="F276" s="28">
        <f t="shared" si="63"/>
        <v>46250</v>
      </c>
      <c r="G276" s="23">
        <v>0.69583333333333297</v>
      </c>
      <c r="H276" s="65"/>
      <c r="I276" s="38"/>
    </row>
    <row r="277" spans="1:9" ht="24" hidden="1" customHeight="1">
      <c r="A277" s="40" t="s">
        <v>576</v>
      </c>
      <c r="B277" s="43">
        <f>F276+1</f>
        <v>46251</v>
      </c>
      <c r="C277" s="23">
        <v>0.68333333333333302</v>
      </c>
      <c r="D277" s="28">
        <f>B277+4</f>
        <v>46255</v>
      </c>
      <c r="E277" s="37">
        <v>0.6875</v>
      </c>
      <c r="F277" s="28">
        <f t="shared" si="63"/>
        <v>46256</v>
      </c>
      <c r="G277" s="23">
        <v>0.25902777777777802</v>
      </c>
      <c r="H277" s="65" t="s">
        <v>1458</v>
      </c>
      <c r="I277" s="38"/>
    </row>
    <row r="278" spans="1:9" ht="24" hidden="1" customHeight="1">
      <c r="A278" s="58" t="s">
        <v>1327</v>
      </c>
      <c r="B278" s="52">
        <f>F277+5</f>
        <v>46261</v>
      </c>
      <c r="C278" s="51">
        <v>0.45833333333333298</v>
      </c>
      <c r="D278" s="52">
        <f t="shared" si="62"/>
        <v>46261</v>
      </c>
      <c r="E278" s="37">
        <v>0.65416666666666701</v>
      </c>
      <c r="F278" s="52">
        <f t="shared" si="63"/>
        <v>46262</v>
      </c>
      <c r="G278" s="51">
        <v>0.46250000000000002</v>
      </c>
      <c r="H278" s="13"/>
      <c r="I278" s="13"/>
    </row>
    <row r="279" spans="1:9" ht="24" hidden="1" customHeight="1">
      <c r="A279" s="58" t="s">
        <v>1329</v>
      </c>
      <c r="B279" s="28">
        <f>F278+2</f>
        <v>46264</v>
      </c>
      <c r="C279" s="23">
        <v>0.33333333333333298</v>
      </c>
      <c r="D279" s="28">
        <f t="shared" si="62"/>
        <v>46264</v>
      </c>
      <c r="E279" s="23">
        <v>0.36249999999999999</v>
      </c>
      <c r="F279" s="52">
        <f t="shared" si="63"/>
        <v>46265</v>
      </c>
      <c r="G279" s="51">
        <v>0.16666666666666699</v>
      </c>
      <c r="H279" s="65" t="s">
        <v>1459</v>
      </c>
      <c r="I279" s="13"/>
    </row>
    <row r="280" spans="1:9" ht="24" hidden="1" customHeight="1">
      <c r="A280" s="40" t="s">
        <v>1330</v>
      </c>
      <c r="B280" s="41"/>
      <c r="C280" s="48"/>
      <c r="D280" s="41"/>
      <c r="E280" s="48"/>
      <c r="F280" s="41"/>
      <c r="G280" s="48"/>
      <c r="H280" s="65" t="s">
        <v>1338</v>
      </c>
      <c r="I280" s="38"/>
    </row>
    <row r="281" spans="1:9" ht="24" hidden="1" customHeight="1">
      <c r="A281" s="40" t="s">
        <v>1331</v>
      </c>
      <c r="B281" s="41"/>
      <c r="C281" s="48"/>
      <c r="D281" s="41"/>
      <c r="E281" s="48"/>
      <c r="F281" s="41"/>
      <c r="G281" s="48"/>
      <c r="H281" s="65" t="s">
        <v>1340</v>
      </c>
      <c r="I281" s="38"/>
    </row>
    <row r="282" spans="1:9" ht="24" hidden="1" customHeight="1">
      <c r="A282" s="40" t="s">
        <v>1332</v>
      </c>
      <c r="B282" s="43">
        <f>F279+7</f>
        <v>46272</v>
      </c>
      <c r="C282" s="23">
        <v>0.3125</v>
      </c>
      <c r="D282" s="28">
        <f>B282</f>
        <v>46272</v>
      </c>
      <c r="E282" s="37">
        <v>0.36249999999999999</v>
      </c>
      <c r="F282" s="52">
        <f>D282+1</f>
        <v>46273</v>
      </c>
      <c r="G282" s="51">
        <v>0.265277777777778</v>
      </c>
      <c r="H282" s="65"/>
      <c r="I282" s="38"/>
    </row>
    <row r="283" spans="1:9" ht="24" hidden="1" customHeight="1">
      <c r="A283" s="58" t="s">
        <v>1333</v>
      </c>
      <c r="B283" s="52">
        <f>F282+1</f>
        <v>46274</v>
      </c>
      <c r="C283" s="51">
        <v>0.4375</v>
      </c>
      <c r="D283" s="28">
        <f>B283+4</f>
        <v>46278</v>
      </c>
      <c r="E283" s="37">
        <v>0.5</v>
      </c>
      <c r="F283" s="28">
        <f>D283</f>
        <v>46278</v>
      </c>
      <c r="G283" s="37">
        <v>0.97083333333333299</v>
      </c>
      <c r="H283" s="20" t="s">
        <v>1343</v>
      </c>
      <c r="I283" s="13"/>
    </row>
    <row r="284" spans="1:9" ht="24" hidden="1" customHeight="1">
      <c r="A284" s="40" t="s">
        <v>1335</v>
      </c>
      <c r="B284" s="43">
        <f>F283+6</f>
        <v>46284</v>
      </c>
      <c r="C284" s="23">
        <v>0.16666666666666699</v>
      </c>
      <c r="D284" s="43">
        <f>B284</f>
        <v>46284</v>
      </c>
      <c r="E284" s="23">
        <v>0.37916666666666698</v>
      </c>
      <c r="F284" s="52">
        <f>D284+1</f>
        <v>46285</v>
      </c>
      <c r="G284" s="51">
        <v>6.31944444444444E-2</v>
      </c>
      <c r="H284" s="65"/>
      <c r="I284" s="38"/>
    </row>
    <row r="285" spans="1:9" ht="24" hidden="1" customHeight="1">
      <c r="A285" s="58" t="s">
        <v>1336</v>
      </c>
      <c r="B285" s="28">
        <f>F284+1</f>
        <v>46286</v>
      </c>
      <c r="C285" s="23">
        <v>0.91666666666666696</v>
      </c>
      <c r="D285" s="28">
        <f>B285+1</f>
        <v>46287</v>
      </c>
      <c r="E285" s="51">
        <v>8.7499999999999994E-2</v>
      </c>
      <c r="F285" s="52">
        <f>D285+1</f>
        <v>46288</v>
      </c>
      <c r="G285" s="51">
        <v>0.108333333333333</v>
      </c>
      <c r="H285" s="65"/>
      <c r="I285" s="13"/>
    </row>
    <row r="286" spans="1:9" ht="24" hidden="1" customHeight="1">
      <c r="A286" s="40" t="s">
        <v>1337</v>
      </c>
      <c r="B286" s="41"/>
      <c r="C286" s="48"/>
      <c r="D286" s="41"/>
      <c r="E286" s="48"/>
      <c r="F286" s="41"/>
      <c r="G286" s="48"/>
      <c r="H286" s="65" t="s">
        <v>1338</v>
      </c>
      <c r="I286" s="38"/>
    </row>
    <row r="287" spans="1:9" ht="24" hidden="1" customHeight="1">
      <c r="A287" s="40" t="s">
        <v>1339</v>
      </c>
      <c r="B287" s="41"/>
      <c r="C287" s="48"/>
      <c r="D287" s="41"/>
      <c r="E287" s="48"/>
      <c r="F287" s="41"/>
      <c r="G287" s="48"/>
      <c r="H287" s="65" t="s">
        <v>1340</v>
      </c>
      <c r="I287" s="38"/>
    </row>
    <row r="288" spans="1:9" ht="24" hidden="1" customHeight="1">
      <c r="A288" s="40" t="s">
        <v>1341</v>
      </c>
      <c r="B288" s="43">
        <f>F285+7</f>
        <v>46295</v>
      </c>
      <c r="C288" s="51">
        <v>0.3</v>
      </c>
      <c r="D288" s="52">
        <f>B288+1</f>
        <v>46296</v>
      </c>
      <c r="E288" s="51">
        <v>0.59583333333333333</v>
      </c>
      <c r="F288" s="52">
        <f>D288+1</f>
        <v>46297</v>
      </c>
      <c r="G288" s="51">
        <v>0.4826388888888889</v>
      </c>
      <c r="H288" s="65"/>
      <c r="I288" s="38"/>
    </row>
    <row r="289" spans="1:9" ht="24" hidden="1" customHeight="1">
      <c r="A289" s="40" t="s">
        <v>1342</v>
      </c>
      <c r="B289" s="43">
        <f>F288+1</f>
        <v>46298</v>
      </c>
      <c r="C289" s="51">
        <v>0.75</v>
      </c>
      <c r="D289" s="52">
        <f>B289+1</f>
        <v>46299</v>
      </c>
      <c r="E289" s="51">
        <v>7.0833333333333331E-2</v>
      </c>
      <c r="F289" s="52">
        <f>D289</f>
        <v>46299</v>
      </c>
      <c r="G289" s="51">
        <v>0.63749999999999996</v>
      </c>
      <c r="H289" s="20" t="s">
        <v>1528</v>
      </c>
      <c r="I289" s="38"/>
    </row>
    <row r="290" spans="1:9" ht="24" customHeight="1">
      <c r="A290" s="40" t="s">
        <v>1344</v>
      </c>
      <c r="B290" s="43">
        <f>F289+5</f>
        <v>46304</v>
      </c>
      <c r="C290" s="51">
        <v>0.875</v>
      </c>
      <c r="D290" s="52">
        <f>B290+1</f>
        <v>46305</v>
      </c>
      <c r="E290" s="51">
        <v>7.9166666666666663E-2</v>
      </c>
      <c r="F290" s="52">
        <f>D290</f>
        <v>46305</v>
      </c>
      <c r="G290" s="51">
        <v>0.68333333333333335</v>
      </c>
      <c r="H290" s="65"/>
      <c r="I290" s="38"/>
    </row>
    <row r="291" spans="1:9" ht="24" customHeight="1">
      <c r="A291" s="58" t="s">
        <v>1345</v>
      </c>
      <c r="B291" s="28">
        <f>F290+2</f>
        <v>46307</v>
      </c>
      <c r="C291" s="51">
        <v>0.625</v>
      </c>
      <c r="D291" s="52">
        <f>B291</f>
        <v>46307</v>
      </c>
      <c r="E291" s="51">
        <v>0.68472222222222223</v>
      </c>
      <c r="F291" s="52">
        <f>D291+1</f>
        <v>46308</v>
      </c>
      <c r="G291" s="51">
        <v>0.88749999999999996</v>
      </c>
      <c r="H291" s="65"/>
      <c r="I291" s="13"/>
    </row>
    <row r="292" spans="1:9" ht="24" customHeight="1">
      <c r="A292" s="40" t="s">
        <v>1484</v>
      </c>
      <c r="B292" s="41"/>
      <c r="C292" s="48"/>
      <c r="D292" s="41"/>
      <c r="E292" s="48"/>
      <c r="F292" s="41"/>
      <c r="G292" s="48"/>
      <c r="H292" s="65" t="s">
        <v>1338</v>
      </c>
      <c r="I292" s="38"/>
    </row>
    <row r="293" spans="1:9" ht="24" customHeight="1">
      <c r="A293" s="40" t="s">
        <v>1485</v>
      </c>
      <c r="B293" s="41"/>
      <c r="C293" s="48"/>
      <c r="D293" s="41"/>
      <c r="E293" s="48"/>
      <c r="F293" s="41"/>
      <c r="G293" s="48"/>
      <c r="H293" s="65" t="s">
        <v>1340</v>
      </c>
      <c r="I293" s="38"/>
    </row>
    <row r="294" spans="1:9" ht="24" customHeight="1">
      <c r="A294" s="40" t="s">
        <v>1486</v>
      </c>
      <c r="B294" s="43">
        <f>F291+7</f>
        <v>46315</v>
      </c>
      <c r="C294" s="51">
        <v>0.51041666666666663</v>
      </c>
      <c r="D294" s="43">
        <f>B294</f>
        <v>46315</v>
      </c>
      <c r="E294" s="51">
        <v>0.54166666666666663</v>
      </c>
      <c r="F294" s="28">
        <f>D294+1</f>
        <v>46316</v>
      </c>
      <c r="G294" s="54">
        <v>0.875</v>
      </c>
      <c r="H294" s="20" t="s">
        <v>1495</v>
      </c>
      <c r="I294" s="38"/>
    </row>
    <row r="295" spans="1:9" ht="24" customHeight="1">
      <c r="A295" s="40" t="s">
        <v>1534</v>
      </c>
      <c r="B295" s="43">
        <f>F294+2</f>
        <v>46318</v>
      </c>
      <c r="C295" s="23">
        <v>0.125</v>
      </c>
      <c r="D295" s="28">
        <f>B295</f>
        <v>46318</v>
      </c>
      <c r="E295" s="23">
        <v>0.5</v>
      </c>
      <c r="F295" s="28">
        <f>D295+1</f>
        <v>46319</v>
      </c>
      <c r="G295" s="23">
        <v>0.20833333333333334</v>
      </c>
      <c r="H295" s="20" t="s">
        <v>1631</v>
      </c>
      <c r="I295" s="38"/>
    </row>
    <row r="296" spans="1:9" ht="24" customHeight="1">
      <c r="A296" s="40" t="s">
        <v>1555</v>
      </c>
      <c r="B296" s="43">
        <f>F295+6</f>
        <v>46325</v>
      </c>
      <c r="C296" s="23">
        <v>4.1666666666666664E-2</v>
      </c>
      <c r="D296" s="28">
        <f>B296</f>
        <v>46325</v>
      </c>
      <c r="E296" s="23">
        <v>0.20833333333333334</v>
      </c>
      <c r="F296" s="28">
        <f>D296</f>
        <v>46325</v>
      </c>
      <c r="G296" s="23">
        <v>0.70833333333333337</v>
      </c>
      <c r="H296" s="20"/>
      <c r="I296" s="38"/>
    </row>
    <row r="297" spans="1:9" ht="24" customHeight="1">
      <c r="A297" s="58" t="s">
        <v>1592</v>
      </c>
      <c r="B297" s="43">
        <f>F296+2</f>
        <v>46327</v>
      </c>
      <c r="C297" s="23">
        <v>0.58333333333333337</v>
      </c>
      <c r="D297" s="28">
        <f>B297</f>
        <v>46327</v>
      </c>
      <c r="E297" s="23">
        <v>0.625</v>
      </c>
      <c r="F297" s="28">
        <f>D297+1</f>
        <v>46328</v>
      </c>
      <c r="G297" s="23">
        <v>0.125</v>
      </c>
      <c r="H297" s="20"/>
      <c r="I297" s="38"/>
    </row>
    <row r="298" spans="1:9" ht="24" customHeight="1">
      <c r="A298" s="40" t="s">
        <v>1527</v>
      </c>
      <c r="B298" s="43">
        <f>F297+4</f>
        <v>46332</v>
      </c>
      <c r="C298" s="23">
        <v>0.20833333333333334</v>
      </c>
      <c r="D298" s="28">
        <f>B298</f>
        <v>46332</v>
      </c>
      <c r="E298" s="23">
        <v>0.33333333333333331</v>
      </c>
      <c r="F298" s="28">
        <f>D298</f>
        <v>46332</v>
      </c>
      <c r="G298" s="23">
        <v>0.83333333333333337</v>
      </c>
      <c r="H298" s="65"/>
      <c r="I298" s="38"/>
    </row>
    <row r="299" spans="1:9" ht="24" customHeight="1">
      <c r="A299" s="40" t="s">
        <v>1546</v>
      </c>
      <c r="B299" s="43">
        <f>F298+4</f>
        <v>46336</v>
      </c>
      <c r="C299" s="23">
        <v>0.33333333333333331</v>
      </c>
      <c r="D299" s="28">
        <f>B299</f>
        <v>46336</v>
      </c>
      <c r="E299" s="23">
        <v>0.41666666666666669</v>
      </c>
      <c r="F299" s="28">
        <f>D299</f>
        <v>46336</v>
      </c>
      <c r="G299" s="23">
        <v>0.83333333333333337</v>
      </c>
      <c r="H299" s="65"/>
      <c r="I299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3:C213"/>
    <mergeCell ref="D213:E213"/>
    <mergeCell ref="F213:G213"/>
    <mergeCell ref="A117:I117"/>
    <mergeCell ref="B118:C118"/>
    <mergeCell ref="D118:E118"/>
    <mergeCell ref="F118:G118"/>
    <mergeCell ref="A212:I212"/>
  </mergeCells>
  <phoneticPr fontId="47" type="noConversion"/>
  <conditionalFormatting sqref="B4">
    <cfRule type="cellIs" dxfId="556" priority="1456" stopIfTrue="1" operator="lessThan">
      <formula>$H$3</formula>
    </cfRule>
    <cfRule type="cellIs" dxfId="555" priority="1457" stopIfTrue="1" operator="equal">
      <formula>$H$3</formula>
    </cfRule>
  </conditionalFormatting>
  <conditionalFormatting sqref="B4:B5">
    <cfRule type="cellIs" dxfId="554" priority="1451" stopIfTrue="1" operator="equal">
      <formula>$H$3</formula>
    </cfRule>
  </conditionalFormatting>
  <conditionalFormatting sqref="B5">
    <cfRule type="cellIs" dxfId="553" priority="1449" stopIfTrue="1" operator="equal">
      <formula>$H$3</formula>
    </cfRule>
    <cfRule type="cellIs" dxfId="552" priority="1450" stopIfTrue="1" operator="lessThan">
      <formula>$H$3</formula>
    </cfRule>
  </conditionalFormatting>
  <conditionalFormatting sqref="B5:B19">
    <cfRule type="cellIs" dxfId="551" priority="1188" stopIfTrue="1" operator="lessThan">
      <formula>$H$3</formula>
    </cfRule>
    <cfRule type="cellIs" dxfId="550" priority="1189" stopIfTrue="1" operator="equal">
      <formula>$H$3</formula>
    </cfRule>
  </conditionalFormatting>
  <conditionalFormatting sqref="B21 F21 D212:D215 F212:F213">
    <cfRule type="cellIs" dxfId="549" priority="3238" stopIfTrue="1" operator="equal">
      <formula>$H$3</formula>
    </cfRule>
  </conditionalFormatting>
  <conditionalFormatting sqref="B21 F21:F25 D212:D215 F212:F215">
    <cfRule type="cellIs" dxfId="548" priority="3239" stopIfTrue="1" operator="lessThan">
      <formula>$H$3</formula>
    </cfRule>
  </conditionalFormatting>
  <conditionalFormatting sqref="B21">
    <cfRule type="cellIs" dxfId="547" priority="3237" stopIfTrue="1" operator="lessThan">
      <formula>$H$3</formula>
    </cfRule>
  </conditionalFormatting>
  <conditionalFormatting sqref="B28:B31">
    <cfRule type="cellIs" dxfId="546" priority="1162" stopIfTrue="1" operator="lessThan">
      <formula>$H$3</formula>
    </cfRule>
    <cfRule type="cellIs" dxfId="545" priority="1301" stopIfTrue="1" operator="equal">
      <formula>$H$3</formula>
    </cfRule>
  </conditionalFormatting>
  <conditionalFormatting sqref="B33:B36 F21:F25">
    <cfRule type="cellIs" dxfId="544" priority="1171" stopIfTrue="1" operator="equal">
      <formula>$H$3</formula>
    </cfRule>
  </conditionalFormatting>
  <conditionalFormatting sqref="B33:B37">
    <cfRule type="cellIs" dxfId="543" priority="1030" stopIfTrue="1" operator="lessThan">
      <formula>$H$3</formula>
    </cfRule>
  </conditionalFormatting>
  <conditionalFormatting sqref="B37">
    <cfRule type="cellIs" dxfId="542" priority="1029" stopIfTrue="1" operator="equal">
      <formula>$H$3</formula>
    </cfRule>
  </conditionalFormatting>
  <conditionalFormatting sqref="B40:B43">
    <cfRule type="cellIs" dxfId="541" priority="906" stopIfTrue="1" operator="equal">
      <formula>$H$3</formula>
    </cfRule>
  </conditionalFormatting>
  <conditionalFormatting sqref="B40:B62">
    <cfRule type="cellIs" dxfId="540" priority="907" stopIfTrue="1" operator="lessThan">
      <formula>$H$3</formula>
    </cfRule>
  </conditionalFormatting>
  <conditionalFormatting sqref="B44:B62">
    <cfRule type="cellIs" dxfId="539" priority="970" stopIfTrue="1" operator="equal">
      <formula>$H$3</formula>
    </cfRule>
  </conditionalFormatting>
  <conditionalFormatting sqref="B64:B74">
    <cfRule type="cellIs" dxfId="538" priority="545" stopIfTrue="1" operator="lessThan">
      <formula>$H$3</formula>
    </cfRule>
    <cfRule type="cellIs" dxfId="537" priority="546" stopIfTrue="1" operator="equal">
      <formula>$H$3</formula>
    </cfRule>
  </conditionalFormatting>
  <conditionalFormatting sqref="B77:B80">
    <cfRule type="cellIs" dxfId="536" priority="459" stopIfTrue="1" operator="lessThan">
      <formula>$H$3</formula>
    </cfRule>
    <cfRule type="cellIs" dxfId="535" priority="460" stopIfTrue="1" operator="equal">
      <formula>$H$3</formula>
    </cfRule>
  </conditionalFormatting>
  <conditionalFormatting sqref="B83:B86">
    <cfRule type="cellIs" dxfId="534" priority="404" stopIfTrue="1" operator="lessThan">
      <formula>$H$3</formula>
    </cfRule>
    <cfRule type="cellIs" dxfId="533" priority="405" stopIfTrue="1" operator="equal">
      <formula>$H$3</formula>
    </cfRule>
  </conditionalFormatting>
  <conditionalFormatting sqref="B89">
    <cfRule type="cellIs" dxfId="532" priority="366" stopIfTrue="1" operator="lessThan">
      <formula>$H$3</formula>
    </cfRule>
    <cfRule type="cellIs" dxfId="531" priority="367" stopIfTrue="1" operator="equal">
      <formula>$H$3</formula>
    </cfRule>
  </conditionalFormatting>
  <conditionalFormatting sqref="B97:B98">
    <cfRule type="cellIs" dxfId="530" priority="231" stopIfTrue="1" operator="equal">
      <formula>$H$3</formula>
    </cfRule>
    <cfRule type="cellIs" dxfId="529" priority="232" stopIfTrue="1" operator="lessThan">
      <formula>$H$3</formula>
    </cfRule>
  </conditionalFormatting>
  <conditionalFormatting sqref="B101">
    <cfRule type="cellIs" dxfId="528" priority="198" stopIfTrue="1" operator="equal">
      <formula>$H$3</formula>
    </cfRule>
  </conditionalFormatting>
  <conditionalFormatting sqref="B101:B104">
    <cfRule type="cellIs" dxfId="527" priority="148" stopIfTrue="1" operator="lessThan">
      <formula>$H$3</formula>
    </cfRule>
  </conditionalFormatting>
  <conditionalFormatting sqref="B102:B104">
    <cfRule type="cellIs" dxfId="526" priority="147" stopIfTrue="1" operator="equal">
      <formula>$H$3</formula>
    </cfRule>
  </conditionalFormatting>
  <conditionalFormatting sqref="B107:B110">
    <cfRule type="cellIs" dxfId="525" priority="125" stopIfTrue="1" operator="equal">
      <formula>$H$3</formula>
    </cfRule>
    <cfRule type="cellIs" dxfId="524" priority="126" stopIfTrue="1" operator="lessThan">
      <formula>$H$3</formula>
    </cfRule>
  </conditionalFormatting>
  <conditionalFormatting sqref="B113:B116">
    <cfRule type="cellIs" dxfId="523" priority="29" stopIfTrue="1" operator="equal">
      <formula>$H$3</formula>
    </cfRule>
    <cfRule type="cellIs" dxfId="522" priority="30" stopIfTrue="1" operator="lessThan">
      <formula>$H$3</formula>
    </cfRule>
  </conditionalFormatting>
  <conditionalFormatting sqref="B118 D118">
    <cfRule type="cellIs" dxfId="521" priority="353" stopIfTrue="1" operator="lessThan">
      <formula>$H$3</formula>
    </cfRule>
  </conditionalFormatting>
  <conditionalFormatting sqref="B118">
    <cfRule type="cellIs" dxfId="520" priority="347" stopIfTrue="1" operator="equal">
      <formula>$H$3</formula>
    </cfRule>
    <cfRule type="cellIs" dxfId="519" priority="351" stopIfTrue="1" operator="lessThan">
      <formula>$H$3</formula>
    </cfRule>
    <cfRule type="cellIs" dxfId="518" priority="352" stopIfTrue="1" operator="equal">
      <formula>$H$3</formula>
    </cfRule>
  </conditionalFormatting>
  <conditionalFormatting sqref="B120:B123">
    <cfRule type="cellIs" dxfId="517" priority="1249" stopIfTrue="1" operator="equal">
      <formula>$H$3</formula>
    </cfRule>
    <cfRule type="cellIs" dxfId="516" priority="1250" stopIfTrue="1" operator="lessThan">
      <formula>$H$3</formula>
    </cfRule>
  </conditionalFormatting>
  <conditionalFormatting sqref="B126:B129">
    <cfRule type="cellIs" dxfId="515" priority="1213" stopIfTrue="1" operator="equal">
      <formula>$H$3</formula>
    </cfRule>
    <cfRule type="cellIs" dxfId="514" priority="1214" stopIfTrue="1" operator="lessThan">
      <formula>$H$3</formula>
    </cfRule>
  </conditionalFormatting>
  <conditionalFormatting sqref="B132:B136">
    <cfRule type="cellIs" dxfId="513" priority="963" stopIfTrue="1" operator="lessThan">
      <formula>$H$3</formula>
    </cfRule>
  </conditionalFormatting>
  <conditionalFormatting sqref="B132:B141">
    <cfRule type="cellIs" dxfId="512" priority="945" stopIfTrue="1" operator="equal">
      <formula>$H$3</formula>
    </cfRule>
  </conditionalFormatting>
  <conditionalFormatting sqref="B137:B141">
    <cfRule type="cellIs" dxfId="511" priority="944" stopIfTrue="1" operator="lessThan">
      <formula>$H$3</formula>
    </cfRule>
  </conditionalFormatting>
  <conditionalFormatting sqref="B144:B147">
    <cfRule type="cellIs" dxfId="510" priority="878" stopIfTrue="1" operator="lessThan">
      <formula>$H$3</formula>
    </cfRule>
    <cfRule type="cellIs" dxfId="509" priority="879" stopIfTrue="1" operator="equal">
      <formula>$H$3</formula>
    </cfRule>
  </conditionalFormatting>
  <conditionalFormatting sqref="B150:B153">
    <cfRule type="cellIs" dxfId="508" priority="738" stopIfTrue="1" operator="lessThan">
      <formula>$H$3</formula>
    </cfRule>
    <cfRule type="cellIs" dxfId="507" priority="739" stopIfTrue="1" operator="equal">
      <formula>$H$3</formula>
    </cfRule>
  </conditionalFormatting>
  <conditionalFormatting sqref="B156:B165 D157:D165">
    <cfRule type="cellIs" dxfId="506" priority="665" stopIfTrue="1" operator="equal">
      <formula>$H$3</formula>
    </cfRule>
  </conditionalFormatting>
  <conditionalFormatting sqref="B156:B165">
    <cfRule type="cellIs" dxfId="505" priority="664" stopIfTrue="1" operator="lessThan">
      <formula>$H$3</formula>
    </cfRule>
  </conditionalFormatting>
  <conditionalFormatting sqref="B168:B177">
    <cfRule type="cellIs" dxfId="504" priority="481" stopIfTrue="1" operator="lessThan">
      <formula>$H$3</formula>
    </cfRule>
    <cfRule type="cellIs" dxfId="503" priority="482" stopIfTrue="1" operator="equal">
      <formula>$H$3</formula>
    </cfRule>
  </conditionalFormatting>
  <conditionalFormatting sqref="B180:B183">
    <cfRule type="cellIs" dxfId="502" priority="389" stopIfTrue="1" operator="lessThan">
      <formula>$H$3</formula>
    </cfRule>
    <cfRule type="cellIs" dxfId="501" priority="390" stopIfTrue="1" operator="equal">
      <formula>$H$3</formula>
    </cfRule>
  </conditionalFormatting>
  <conditionalFormatting sqref="B188">
    <cfRule type="cellIs" dxfId="500" priority="296" stopIfTrue="1" operator="equal">
      <formula>$H$3</formula>
    </cfRule>
    <cfRule type="cellIs" dxfId="499" priority="297" stopIfTrue="1" operator="lessThan">
      <formula>$H$3</formula>
    </cfRule>
  </conditionalFormatting>
  <conditionalFormatting sqref="B193:B195">
    <cfRule type="cellIs" dxfId="498" priority="187" stopIfTrue="1" operator="equal">
      <formula>$H$3</formula>
    </cfRule>
    <cfRule type="cellIs" dxfId="497" priority="188" stopIfTrue="1" operator="lessThan">
      <formula>$H$3</formula>
    </cfRule>
  </conditionalFormatting>
  <conditionalFormatting sqref="B198:B201">
    <cfRule type="cellIs" dxfId="496" priority="69" stopIfTrue="1" operator="equal">
      <formula>$H$3</formula>
    </cfRule>
    <cfRule type="cellIs" dxfId="495" priority="70" stopIfTrue="1" operator="lessThan">
      <formula>$H$3</formula>
    </cfRule>
  </conditionalFormatting>
  <conditionalFormatting sqref="B205">
    <cfRule type="cellIs" dxfId="494" priority="90" stopIfTrue="1" operator="equal">
      <formula>$H$3</formula>
    </cfRule>
    <cfRule type="cellIs" dxfId="493" priority="91" stopIfTrue="1" operator="lessThan">
      <formula>$H$3</formula>
    </cfRule>
  </conditionalFormatting>
  <conditionalFormatting sqref="B211">
    <cfRule type="cellIs" dxfId="492" priority="12" stopIfTrue="1" operator="equal">
      <formula>$H$3</formula>
    </cfRule>
    <cfRule type="cellIs" dxfId="491" priority="13" stopIfTrue="1" operator="lessThan">
      <formula>$H$3</formula>
    </cfRule>
  </conditionalFormatting>
  <conditionalFormatting sqref="B213 D213">
    <cfRule type="cellIs" dxfId="490" priority="1129" stopIfTrue="1" operator="equal">
      <formula>$H$3</formula>
    </cfRule>
    <cfRule type="cellIs" dxfId="489" priority="1130" stopIfTrue="1" operator="lessThan">
      <formula>$H$3</formula>
    </cfRule>
  </conditionalFormatting>
  <conditionalFormatting sqref="B213">
    <cfRule type="cellIs" dxfId="488" priority="1128" stopIfTrue="1" operator="lessThan">
      <formula>$H$3</formula>
    </cfRule>
  </conditionalFormatting>
  <conditionalFormatting sqref="B213:B224">
    <cfRule type="cellIs" dxfId="487" priority="1082" stopIfTrue="1" operator="equal">
      <formula>$H$3</formula>
    </cfRule>
  </conditionalFormatting>
  <conditionalFormatting sqref="B214:B224">
    <cfRule type="cellIs" dxfId="486" priority="1081" stopIfTrue="1" operator="lessThan">
      <formula>$H$3</formula>
    </cfRule>
  </conditionalFormatting>
  <conditionalFormatting sqref="B227:B231">
    <cfRule type="cellIs" dxfId="485" priority="818" stopIfTrue="1" operator="lessThan">
      <formula>$H$3</formula>
    </cfRule>
    <cfRule type="cellIs" dxfId="484" priority="819" stopIfTrue="1" operator="equal">
      <formula>$H$3</formula>
    </cfRule>
  </conditionalFormatting>
  <conditionalFormatting sqref="B234:B237">
    <cfRule type="cellIs" dxfId="483" priority="770" stopIfTrue="1" operator="lessThan">
      <formula>$H$3</formula>
    </cfRule>
    <cfRule type="cellIs" dxfId="482" priority="771" stopIfTrue="1" operator="equal">
      <formula>$H$3</formula>
    </cfRule>
  </conditionalFormatting>
  <conditionalFormatting sqref="B240:B243">
    <cfRule type="cellIs" dxfId="481" priority="704" stopIfTrue="1" operator="equal">
      <formula>$H$3</formula>
    </cfRule>
    <cfRule type="cellIs" dxfId="480" priority="705" stopIfTrue="1" operator="lessThan">
      <formula>$H$3</formula>
    </cfRule>
  </conditionalFormatting>
  <conditionalFormatting sqref="B246:B249">
    <cfRule type="cellIs" dxfId="479" priority="622" stopIfTrue="1" operator="equal">
      <formula>$H$3</formula>
    </cfRule>
    <cfRule type="cellIs" dxfId="478" priority="623" stopIfTrue="1" operator="lessThan">
      <formula>$H$3</formula>
    </cfRule>
  </conditionalFormatting>
  <conditionalFormatting sqref="B252:B255">
    <cfRule type="cellIs" dxfId="477" priority="550" stopIfTrue="1" operator="equal">
      <formula>$H$3</formula>
    </cfRule>
    <cfRule type="cellIs" dxfId="476" priority="551" stopIfTrue="1" operator="lessThan">
      <formula>$H$3</formula>
    </cfRule>
  </conditionalFormatting>
  <conditionalFormatting sqref="B258:B261">
    <cfRule type="cellIs" dxfId="475" priority="479" stopIfTrue="1" operator="equal">
      <formula>$H$3</formula>
    </cfRule>
    <cfRule type="cellIs" dxfId="474" priority="480" stopIfTrue="1" operator="lessThan">
      <formula>$H$3</formula>
    </cfRule>
  </conditionalFormatting>
  <conditionalFormatting sqref="B264:B267">
    <cfRule type="cellIs" dxfId="473" priority="427" stopIfTrue="1" operator="equal">
      <formula>$H$3</formula>
    </cfRule>
    <cfRule type="cellIs" dxfId="472" priority="428" stopIfTrue="1" operator="lessThan">
      <formula>$H$3</formula>
    </cfRule>
  </conditionalFormatting>
  <conditionalFormatting sqref="B270:B271">
    <cfRule type="cellIs" dxfId="471" priority="374" stopIfTrue="1" operator="equal">
      <formula>$H$3</formula>
    </cfRule>
    <cfRule type="cellIs" dxfId="470" priority="375" stopIfTrue="1" operator="lessThan">
      <formula>$H$3</formula>
    </cfRule>
  </conditionalFormatting>
  <conditionalFormatting sqref="B277">
    <cfRule type="cellIs" dxfId="469" priority="313" stopIfTrue="1" operator="lessThan">
      <formula>$H$3</formula>
    </cfRule>
    <cfRule type="cellIs" dxfId="468" priority="314" stopIfTrue="1" operator="equal">
      <formula>$H$3</formula>
    </cfRule>
  </conditionalFormatting>
  <conditionalFormatting sqref="B279">
    <cfRule type="cellIs" dxfId="467" priority="278" stopIfTrue="1" operator="equal">
      <formula>$H$3</formula>
    </cfRule>
    <cfRule type="cellIs" dxfId="466" priority="279" stopIfTrue="1" operator="lessThan">
      <formula>$H$3</formula>
    </cfRule>
  </conditionalFormatting>
  <conditionalFormatting sqref="B282 B284">
    <cfRule type="cellIs" dxfId="465" priority="301" stopIfTrue="1" operator="equal">
      <formula>$H$3</formula>
    </cfRule>
  </conditionalFormatting>
  <conditionalFormatting sqref="B282">
    <cfRule type="cellIs" dxfId="464" priority="300" stopIfTrue="1" operator="lessThan">
      <formula>$H$3</formula>
    </cfRule>
  </conditionalFormatting>
  <conditionalFormatting sqref="B284:B285">
    <cfRule type="cellIs" dxfId="463" priority="274" stopIfTrue="1" operator="lessThan">
      <formula>$H$3</formula>
    </cfRule>
  </conditionalFormatting>
  <conditionalFormatting sqref="B285">
    <cfRule type="cellIs" dxfId="462" priority="273" stopIfTrue="1" operator="equal">
      <formula>$H$3</formula>
    </cfRule>
  </conditionalFormatting>
  <conditionalFormatting sqref="B288:B290">
    <cfRule type="cellIs" dxfId="461" priority="220" stopIfTrue="1" operator="equal">
      <formula>$H$3</formula>
    </cfRule>
  </conditionalFormatting>
  <conditionalFormatting sqref="B288:B291">
    <cfRule type="cellIs" dxfId="460" priority="217" stopIfTrue="1" operator="lessThan">
      <formula>$H$3</formula>
    </cfRule>
  </conditionalFormatting>
  <conditionalFormatting sqref="B291">
    <cfRule type="cellIs" dxfId="459" priority="216" stopIfTrue="1" operator="equal">
      <formula>$H$3</formula>
    </cfRule>
  </conditionalFormatting>
  <conditionalFormatting sqref="B294:B299">
    <cfRule type="cellIs" dxfId="458" priority="59" stopIfTrue="1" operator="lessThan">
      <formula>$H$3</formula>
    </cfRule>
    <cfRule type="cellIs" dxfId="457" priority="60" stopIfTrue="1" operator="equal">
      <formula>$H$3</formula>
    </cfRule>
  </conditionalFormatting>
  <conditionalFormatting sqref="C21 C213:C224 C120:C123 E120:E123 G120:G123 E126:E129 G126:G129 G22:G25 E214:E224 G4:G18 C4:C19 C126:C129 C282 C284:C285 G214:G224 E132:E141 G132:G141 E4:E19 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 E144:E147 G144:G147 C118 C188 E188 E198:E201 E276:E279 E282:E284 C193:C195 E194:E195 G194:G195 C198:C199">
    <cfRule type="expression" dxfId="456" priority="3235" stopIfTrue="1">
      <formula>$B4=$H$3</formula>
    </cfRule>
  </conditionalFormatting>
  <conditionalFormatting sqref="C21:C25 C213:C224">
    <cfRule type="expression" dxfId="455" priority="3226" stopIfTrue="1">
      <formula>B21&lt;$H$3</formula>
    </cfRule>
  </conditionalFormatting>
  <conditionalFormatting sqref="C22:C25">
    <cfRule type="expression" dxfId="454" priority="1494" stopIfTrue="1">
      <formula>$F22=$H$3</formula>
    </cfRule>
    <cfRule type="expression" dxfId="453" priority="1498" stopIfTrue="1">
      <formula>$B22=$H$3</formula>
    </cfRule>
  </conditionalFormatting>
  <conditionalFormatting sqref="C101">
    <cfRule type="expression" dxfId="452" priority="196" stopIfTrue="1">
      <formula>B101&lt;$H$3</formula>
    </cfRule>
  </conditionalFormatting>
  <conditionalFormatting sqref="C101:C104 C193:C195 E194:E195 G194:G195 G118 C120:C123 E120:E123 G120:G123 C126:C129 E126:E129 G126:G129 C132:C141 E132:E141 G132:G141 C144:C147 E144:E147 G144:G147 C150:C153 E150:E153 G150:G153 C156:C165 E156:E165 G156:G165 C168:C177 E168:E177 G168:G177 C180:C183 E180:E183 G180:G183 G187:G188 G213:G222 E214:E222 C214:C224 E223:G224 C227:C231 E227:G231 C234:C237 E234:G237 C240:C243 E240:E243 G240:G243 C246:C249 E246:E249 G246:G249 C252:C255 E252:E255 G252:G255 C258:C261 E258:E261 G258:G261 C264:C267 E264:E267 G264:G267 C270:C271 E270:E271 G270:G271 C273 E273 G276:G277 C276:C279 E276:E279 C282 E282:E284 C284:C285">
    <cfRule type="expression" dxfId="451" priority="146" stopIfTrue="1">
      <formula>$F101=$H$3</formula>
    </cfRule>
  </conditionalFormatting>
  <conditionalFormatting sqref="C101:C104">
    <cfRule type="expression" dxfId="450" priority="145" stopIfTrue="1">
      <formula>$B101=$H$3</formula>
    </cfRule>
  </conditionalFormatting>
  <conditionalFormatting sqref="C102:C104 C193:C195 E194:E195 G194:G195">
    <cfRule type="expression" dxfId="449" priority="144" stopIfTrue="1">
      <formula>B102&lt;$H$3</formula>
    </cfRule>
  </conditionalFormatting>
  <conditionalFormatting sqref="C107:C110 C198:C201 G200:G201 G283">
    <cfRule type="expression" dxfId="448" priority="122" stopIfTrue="1">
      <formula>B107&lt;$H$3</formula>
    </cfRule>
    <cfRule type="expression" dxfId="447" priority="124" stopIfTrue="1">
      <formula>$F107=$H$3</formula>
    </cfRule>
  </conditionalFormatting>
  <conditionalFormatting sqref="C107:C110 C200:C201 G200:G201 G283">
    <cfRule type="expression" dxfId="446" priority="123" stopIfTrue="1">
      <formula>$B107=$H$3</formula>
    </cfRule>
  </conditionalFormatting>
  <conditionalFormatting sqref="C113:C116">
    <cfRule type="expression" dxfId="445" priority="26" stopIfTrue="1">
      <formula>B113&lt;$H$3</formula>
    </cfRule>
    <cfRule type="expression" dxfId="444" priority="27" stopIfTrue="1">
      <formula>$B113=$H$3</formula>
    </cfRule>
    <cfRule type="expression" dxfId="443" priority="28" stopIfTrue="1">
      <formula>$F113=$H$3</formula>
    </cfRule>
  </conditionalFormatting>
  <conditionalFormatting sqref="C118">
    <cfRule type="expression" dxfId="442" priority="355" stopIfTrue="1">
      <formula>B118&lt;$H$3</formula>
    </cfRule>
  </conditionalFormatting>
  <conditionalFormatting sqref="C120:C123 E120:E123 G120:G123 E126:E129 G126:G129">
    <cfRule type="expression" dxfId="441" priority="2436" stopIfTrue="1">
      <formula>B120&lt;$H$3</formula>
    </cfRule>
  </conditionalFormatting>
  <conditionalFormatting sqref="C132:C141 E227:E231 G227:G231 E234:E237 G234:G237 C282 E22:E25 C28:C31 E28:E31 G28:G31 C33:C37 E33:E37 G33:G37 C40:C62">
    <cfRule type="expression" dxfId="440" priority="908" stopIfTrue="1">
      <formula>B22&lt;$H$3</formula>
    </cfRule>
  </conditionalFormatting>
  <conditionalFormatting sqref="C144:C147 C150:C153 E150:E153 G150:G153 C156:C165 E156:E165 G156:G165 C168:C177 E168:E177 G168:G177 C180:C183 E180:E183 G180:G183 G187:G188 C227:C231 C234:C237 C240:C243 E240:E243 G240:G243 C246:C249 E246:E249 G246:G249 C252:C255 E252:E255 G252:G255 C258:C261 E258:E261 G258:G261 C264:C267 E264:E267 G264:G267 C270:C271 E270:E271 G270:G271 C273 E273 G276:G277 C276:C279">
    <cfRule type="expression" dxfId="439" priority="801" stopIfTrue="1">
      <formula>B144&lt;$H$3</formula>
    </cfRule>
  </conditionalFormatting>
  <conditionalFormatting sqref="C188 E188 E198:E201">
    <cfRule type="expression" dxfId="438" priority="292" stopIfTrue="1">
      <formula>B188&lt;$H$3</formula>
    </cfRule>
    <cfRule type="expression" dxfId="437" priority="293" stopIfTrue="1">
      <formula>$F188=$H$3</formula>
    </cfRule>
  </conditionalFormatting>
  <conditionalFormatting sqref="C205">
    <cfRule type="expression" dxfId="436" priority="89" stopIfTrue="1">
      <formula>$B205=$H$3</formula>
    </cfRule>
    <cfRule type="expression" dxfId="435" priority="92" stopIfTrue="1">
      <formula>B205&lt;$H$3</formula>
    </cfRule>
    <cfRule type="expression" dxfId="434" priority="93" stopIfTrue="1">
      <formula>$F205=$H$3</formula>
    </cfRule>
  </conditionalFormatting>
  <conditionalFormatting sqref="C211">
    <cfRule type="expression" dxfId="433" priority="11" stopIfTrue="1">
      <formula>$B211=$H$3</formula>
    </cfRule>
    <cfRule type="expression" dxfId="432" priority="14" stopIfTrue="1">
      <formula>B211&lt;$H$3</formula>
    </cfRule>
    <cfRule type="expression" dxfId="431" priority="15" stopIfTrue="1">
      <formula>$F211=$H$3</formula>
    </cfRule>
  </conditionalFormatting>
  <conditionalFormatting sqref="C282 C5:C19 C126:C129 C284:C285">
    <cfRule type="expression" dxfId="430" priority="1070" stopIfTrue="1">
      <formula>B5&lt;$H$3</formula>
    </cfRule>
  </conditionalFormatting>
  <conditionalFormatting sqref="C295:C296">
    <cfRule type="expression" dxfId="429" priority="221" stopIfTrue="1">
      <formula>$F295=$H$3</formula>
    </cfRule>
    <cfRule type="expression" dxfId="428" priority="222" stopIfTrue="1">
      <formula>B295&lt;$H$3</formula>
    </cfRule>
    <cfRule type="expression" dxfId="427" priority="223" stopIfTrue="1">
      <formula>$B295=$H$3</formula>
    </cfRule>
  </conditionalFormatting>
  <conditionalFormatting sqref="D4">
    <cfRule type="cellIs" dxfId="426" priority="1458" stopIfTrue="1" operator="equal">
      <formula>$H$3</formula>
    </cfRule>
    <cfRule type="cellIs" dxfId="425" priority="1459" stopIfTrue="1" operator="lessThan">
      <formula>$H$3</formula>
    </cfRule>
  </conditionalFormatting>
  <conditionalFormatting sqref="D4:D5">
    <cfRule type="cellIs" dxfId="424" priority="1453" stopIfTrue="1" operator="equal">
      <formula>$H$3</formula>
    </cfRule>
    <cfRule type="cellIs" dxfId="423" priority="1454" stopIfTrue="1" operator="lessThan">
      <formula>$H$3</formula>
    </cfRule>
  </conditionalFormatting>
  <conditionalFormatting sqref="D5 F5 B5">
    <cfRule type="cellIs" dxfId="422" priority="1446" stopIfTrue="1" operator="lessThan">
      <formula>$H$3</formula>
    </cfRule>
  </conditionalFormatting>
  <conditionalFormatting sqref="D5">
    <cfRule type="cellIs" dxfId="421" priority="1447" stopIfTrue="1" operator="equal">
      <formula>$H$3</formula>
    </cfRule>
    <cfRule type="cellIs" dxfId="420" priority="1448" stopIfTrue="1" operator="lessThan">
      <formula>$H$3</formula>
    </cfRule>
  </conditionalFormatting>
  <conditionalFormatting sqref="D5:D7 F6:F9">
    <cfRule type="cellIs" dxfId="419" priority="1367" stopIfTrue="1" operator="lessThan">
      <formula>$H$3</formula>
    </cfRule>
  </conditionalFormatting>
  <conditionalFormatting sqref="D5:D21 F18:F21">
    <cfRule type="cellIs" dxfId="418" priority="3233" stopIfTrue="1" operator="equal">
      <formula>$H$3</formula>
    </cfRule>
  </conditionalFormatting>
  <conditionalFormatting sqref="D8:D21 F10:F21">
    <cfRule type="cellIs" dxfId="417" priority="3234" stopIfTrue="1" operator="lessThan">
      <formula>$H$3</formula>
    </cfRule>
  </conditionalFormatting>
  <conditionalFormatting sqref="D20:D21">
    <cfRule type="cellIs" dxfId="416" priority="3232" stopIfTrue="1" operator="lessThan">
      <formula>$H$3</formula>
    </cfRule>
  </conditionalFormatting>
  <conditionalFormatting sqref="D20:D25 B21:B25">
    <cfRule type="cellIs" dxfId="415" priority="2771" stopIfTrue="1" operator="equal">
      <formula>$H$3</formula>
    </cfRule>
  </conditionalFormatting>
  <conditionalFormatting sqref="D21:D25 B22:B25">
    <cfRule type="cellIs" dxfId="414" priority="2770" stopIfTrue="1" operator="lessThan">
      <formula>$H$3</formula>
    </cfRule>
  </conditionalFormatting>
  <conditionalFormatting sqref="D28:D31">
    <cfRule type="cellIs" dxfId="413" priority="1151" stopIfTrue="1" operator="lessThan">
      <formula>$H$3</formula>
    </cfRule>
    <cfRule type="cellIs" dxfId="412" priority="1152" stopIfTrue="1" operator="equal">
      <formula>$H$3</formula>
    </cfRule>
  </conditionalFormatting>
  <conditionalFormatting sqref="D33:D37">
    <cfRule type="cellIs" dxfId="411" priority="989" stopIfTrue="1" operator="lessThan">
      <formula>$H$3</formula>
    </cfRule>
    <cfRule type="cellIs" dxfId="410" priority="990" stopIfTrue="1" operator="equal">
      <formula>$H$3</formula>
    </cfRule>
  </conditionalFormatting>
  <conditionalFormatting sqref="D40:D51">
    <cfRule type="cellIs" dxfId="409" priority="902" stopIfTrue="1" operator="lessThan">
      <formula>$H$3</formula>
    </cfRule>
  </conditionalFormatting>
  <conditionalFormatting sqref="D40:D62">
    <cfRule type="cellIs" dxfId="408" priority="895" stopIfTrue="1" operator="equal">
      <formula>$H$3</formula>
    </cfRule>
  </conditionalFormatting>
  <conditionalFormatting sqref="D52:D62">
    <cfRule type="cellIs" dxfId="407" priority="894" stopIfTrue="1" operator="lessThan">
      <formula>$H$3</formula>
    </cfRule>
  </conditionalFormatting>
  <conditionalFormatting sqref="D64:D74">
    <cfRule type="cellIs" dxfId="406" priority="541" stopIfTrue="1" operator="lessThan">
      <formula>$H$3</formula>
    </cfRule>
    <cfRule type="cellIs" dxfId="405" priority="542" stopIfTrue="1" operator="equal">
      <formula>$H$3</formula>
    </cfRule>
  </conditionalFormatting>
  <conditionalFormatting sqref="D77:D80">
    <cfRule type="cellIs" dxfId="404" priority="452" stopIfTrue="1" operator="lessThan">
      <formula>$H$3</formula>
    </cfRule>
    <cfRule type="cellIs" dxfId="403" priority="453" stopIfTrue="1" operator="equal">
      <formula>$H$3</formula>
    </cfRule>
  </conditionalFormatting>
  <conditionalFormatting sqref="D83:D86">
    <cfRule type="cellIs" dxfId="402" priority="399" stopIfTrue="1" operator="lessThan">
      <formula>$H$3</formula>
    </cfRule>
    <cfRule type="cellIs" dxfId="401" priority="400" stopIfTrue="1" operator="equal">
      <formula>$H$3</formula>
    </cfRule>
  </conditionalFormatting>
  <conditionalFormatting sqref="D89:D91">
    <cfRule type="cellIs" dxfId="400" priority="361" stopIfTrue="1" operator="lessThan">
      <formula>$H$3</formula>
    </cfRule>
    <cfRule type="cellIs" dxfId="399" priority="362" stopIfTrue="1" operator="equal">
      <formula>$H$3</formula>
    </cfRule>
  </conditionalFormatting>
  <conditionalFormatting sqref="D97">
    <cfRule type="cellIs" dxfId="398" priority="229" stopIfTrue="1" operator="equal">
      <formula>$H$3</formula>
    </cfRule>
    <cfRule type="cellIs" dxfId="397" priority="230" stopIfTrue="1" operator="lessThan">
      <formula>$H$3</formula>
    </cfRule>
  </conditionalFormatting>
  <conditionalFormatting sqref="D101">
    <cfRule type="cellIs" dxfId="396" priority="166" stopIfTrue="1" operator="equal">
      <formula>$H$3</formula>
    </cfRule>
    <cfRule type="cellIs" dxfId="395" priority="167" stopIfTrue="1" operator="lessThan">
      <formula>$H$3</formula>
    </cfRule>
  </conditionalFormatting>
  <conditionalFormatting sqref="D103:D104">
    <cfRule type="cellIs" dxfId="394" priority="87" stopIfTrue="1" operator="equal">
      <formula>$H$3</formula>
    </cfRule>
    <cfRule type="cellIs" dxfId="393" priority="88" stopIfTrue="1" operator="lessThan">
      <formula>$H$3</formula>
    </cfRule>
  </conditionalFormatting>
  <conditionalFormatting sqref="D107">
    <cfRule type="cellIs" dxfId="392" priority="57" stopIfTrue="1" operator="equal">
      <formula>$H$3</formula>
    </cfRule>
    <cfRule type="cellIs" dxfId="391" priority="58" stopIfTrue="1" operator="lessThan">
      <formula>$H$3</formula>
    </cfRule>
  </conditionalFormatting>
  <conditionalFormatting sqref="D117">
    <cfRule type="cellIs" dxfId="390" priority="251238" stopIfTrue="1" operator="equal">
      <formula>$H$3</formula>
    </cfRule>
    <cfRule type="cellIs" dxfId="389" priority="251239" stopIfTrue="1" operator="lessThan">
      <formula>$H$3</formula>
    </cfRule>
  </conditionalFormatting>
  <conditionalFormatting sqref="D117:D118 F117:F118">
    <cfRule type="cellIs" dxfId="388" priority="356" stopIfTrue="1" operator="equal">
      <formula>$H$3</formula>
    </cfRule>
    <cfRule type="cellIs" dxfId="387" priority="357" stopIfTrue="1" operator="lessThan">
      <formula>$H$3</formula>
    </cfRule>
  </conditionalFormatting>
  <conditionalFormatting sqref="D118">
    <cfRule type="cellIs" dxfId="386" priority="346" stopIfTrue="1" operator="lessThan">
      <formula>$H$3</formula>
    </cfRule>
    <cfRule type="cellIs" dxfId="385" priority="349" stopIfTrue="1" operator="equal">
      <formula>$H$3</formula>
    </cfRule>
  </conditionalFormatting>
  <conditionalFormatting sqref="D120:D123">
    <cfRule type="cellIs" dxfId="384" priority="1244" stopIfTrue="1" operator="equal">
      <formula>$H$3</formula>
    </cfRule>
    <cfRule type="cellIs" dxfId="383" priority="1245" stopIfTrue="1" operator="lessThan">
      <formula>$H$3</formula>
    </cfRule>
  </conditionalFormatting>
  <conditionalFormatting sqref="D126:D129">
    <cfRule type="cellIs" dxfId="382" priority="1045" stopIfTrue="1" operator="equal">
      <formula>$H$3</formula>
    </cfRule>
    <cfRule type="cellIs" dxfId="381" priority="1046" stopIfTrue="1" operator="lessThan">
      <formula>$H$3</formula>
    </cfRule>
  </conditionalFormatting>
  <conditionalFormatting sqref="D132:D141">
    <cfRule type="cellIs" dxfId="380" priority="942" stopIfTrue="1" operator="equal">
      <formula>$H$3</formula>
    </cfRule>
    <cfRule type="cellIs" dxfId="379" priority="943" stopIfTrue="1" operator="lessThan">
      <formula>$H$3</formula>
    </cfRule>
  </conditionalFormatting>
  <conditionalFormatting sqref="D144:D147">
    <cfRule type="cellIs" dxfId="378" priority="795" stopIfTrue="1" operator="equal">
      <formula>$H$3</formula>
    </cfRule>
    <cfRule type="cellIs" dxfId="377" priority="796" stopIfTrue="1" operator="lessThan">
      <formula>$H$3</formula>
    </cfRule>
  </conditionalFormatting>
  <conditionalFormatting sqref="D150:D153">
    <cfRule type="cellIs" dxfId="376" priority="728" stopIfTrue="1" operator="equal">
      <formula>$H$3</formula>
    </cfRule>
    <cfRule type="cellIs" dxfId="375" priority="729" stopIfTrue="1" operator="lessThan">
      <formula>$H$3</formula>
    </cfRule>
  </conditionalFormatting>
  <conditionalFormatting sqref="D156">
    <cfRule type="cellIs" dxfId="374" priority="641" stopIfTrue="1" operator="equal">
      <formula>$H$3</formula>
    </cfRule>
  </conditionalFormatting>
  <conditionalFormatting sqref="D156:D165">
    <cfRule type="cellIs" dxfId="373" priority="642" stopIfTrue="1" operator="lessThan">
      <formula>$H$3</formula>
    </cfRule>
  </conditionalFormatting>
  <conditionalFormatting sqref="D168:D177">
    <cfRule type="cellIs" dxfId="372" priority="494" stopIfTrue="1" operator="lessThan">
      <formula>$H$3</formula>
    </cfRule>
    <cfRule type="cellIs" dxfId="371" priority="495" stopIfTrue="1" operator="equal">
      <formula>$H$3</formula>
    </cfRule>
  </conditionalFormatting>
  <conditionalFormatting sqref="D180:D183">
    <cfRule type="cellIs" dxfId="370" priority="384" stopIfTrue="1" operator="lessThan">
      <formula>$H$3</formula>
    </cfRule>
    <cfRule type="cellIs" dxfId="369" priority="385" stopIfTrue="1" operator="equal">
      <formula>$H$3</formula>
    </cfRule>
  </conditionalFormatting>
  <conditionalFormatting sqref="D187">
    <cfRule type="cellIs" dxfId="368" priority="326" stopIfTrue="1" operator="equal">
      <formula>$H$3</formula>
    </cfRule>
  </conditionalFormatting>
  <conditionalFormatting sqref="D187:D188">
    <cfRule type="cellIs" dxfId="367" priority="295" stopIfTrue="1" operator="lessThan">
      <formula>$H$3</formula>
    </cfRule>
  </conditionalFormatting>
  <conditionalFormatting sqref="D188">
    <cfRule type="cellIs" dxfId="366" priority="294" stopIfTrue="1" operator="equal">
      <formula>$H$3</formula>
    </cfRule>
  </conditionalFormatting>
  <conditionalFormatting sqref="D194:D195">
    <cfRule type="cellIs" dxfId="365" priority="189" stopIfTrue="1" operator="equal">
      <formula>$H$3</formula>
    </cfRule>
    <cfRule type="cellIs" dxfId="364" priority="190" stopIfTrue="1" operator="lessThan">
      <formula>$H$3</formula>
    </cfRule>
  </conditionalFormatting>
  <conditionalFormatting sqref="D198">
    <cfRule type="cellIs" dxfId="363" priority="106" stopIfTrue="1" operator="lessThan">
      <formula>$H$3</formula>
    </cfRule>
  </conditionalFormatting>
  <conditionalFormatting sqref="D198:D199">
    <cfRule type="cellIs" dxfId="362" priority="78" stopIfTrue="1" operator="equal">
      <formula>$H$3</formula>
    </cfRule>
  </conditionalFormatting>
  <conditionalFormatting sqref="D199:D201">
    <cfRule type="cellIs" dxfId="361" priority="65" stopIfTrue="1" operator="lessThan">
      <formula>$H$3</formula>
    </cfRule>
  </conditionalFormatting>
  <conditionalFormatting sqref="D200:D201">
    <cfRule type="cellIs" dxfId="360" priority="64" stopIfTrue="1" operator="equal">
      <formula>$H$3</formula>
    </cfRule>
  </conditionalFormatting>
  <conditionalFormatting sqref="D204">
    <cfRule type="cellIs" dxfId="359" priority="24" stopIfTrue="1" operator="equal">
      <formula>$H$3</formula>
    </cfRule>
    <cfRule type="cellIs" dxfId="358" priority="25" stopIfTrue="1" operator="lessThan">
      <formula>$H$3</formula>
    </cfRule>
  </conditionalFormatting>
  <conditionalFormatting sqref="D212:D213">
    <cfRule type="cellIs" dxfId="357" priority="1116" stopIfTrue="1" operator="equal">
      <formula>$H$3</formula>
    </cfRule>
    <cfRule type="cellIs" dxfId="356" priority="1124" stopIfTrue="1" operator="lessThan">
      <formula>$H$3</formula>
    </cfRule>
  </conditionalFormatting>
  <conditionalFormatting sqref="D213">
    <cfRule type="cellIs" dxfId="355" priority="1080" stopIfTrue="1" operator="lessThan">
      <formula>$H$3</formula>
    </cfRule>
  </conditionalFormatting>
  <conditionalFormatting sqref="D216:D224">
    <cfRule type="cellIs" dxfId="354" priority="1020" stopIfTrue="1" operator="equal">
      <formula>$H$3</formula>
    </cfRule>
    <cfRule type="cellIs" dxfId="353" priority="1021" stopIfTrue="1" operator="lessThan">
      <formula>$H$3</formula>
    </cfRule>
  </conditionalFormatting>
  <conditionalFormatting sqref="D227:D231">
    <cfRule type="cellIs" dxfId="352" priority="849" stopIfTrue="1" operator="equal">
      <formula>$H$3</formula>
    </cfRule>
    <cfRule type="cellIs" dxfId="351" priority="850" stopIfTrue="1" operator="lessThan">
      <formula>$H$3</formula>
    </cfRule>
  </conditionalFormatting>
  <conditionalFormatting sqref="D234:D237">
    <cfRule type="cellIs" dxfId="350" priority="776" stopIfTrue="1" operator="equal">
      <formula>$H$3</formula>
    </cfRule>
    <cfRule type="cellIs" dxfId="349" priority="777" stopIfTrue="1" operator="lessThan">
      <formula>$H$3</formula>
    </cfRule>
  </conditionalFormatting>
  <conditionalFormatting sqref="D240:D243">
    <cfRule type="cellIs" dxfId="348" priority="694" stopIfTrue="1" operator="equal">
      <formula>$H$3</formula>
    </cfRule>
    <cfRule type="cellIs" dxfId="347" priority="695" stopIfTrue="1" operator="lessThan">
      <formula>$H$3</formula>
    </cfRule>
  </conditionalFormatting>
  <conditionalFormatting sqref="D246:D249">
    <cfRule type="cellIs" dxfId="346" priority="617" stopIfTrue="1" operator="equal">
      <formula>$H$3</formula>
    </cfRule>
    <cfRule type="cellIs" dxfId="345" priority="618" stopIfTrue="1" operator="lessThan">
      <formula>$H$3</formula>
    </cfRule>
  </conditionalFormatting>
  <conditionalFormatting sqref="D252:D255">
    <cfRule type="cellIs" dxfId="344" priority="539" stopIfTrue="1" operator="equal">
      <formula>$H$3</formula>
    </cfRule>
    <cfRule type="cellIs" dxfId="343" priority="540" stopIfTrue="1" operator="lessThan">
      <formula>$H$3</formula>
    </cfRule>
  </conditionalFormatting>
  <conditionalFormatting sqref="D258:D261">
    <cfRule type="cellIs" dxfId="342" priority="472" stopIfTrue="1" operator="equal">
      <formula>$H$3</formula>
    </cfRule>
    <cfRule type="cellIs" dxfId="341" priority="473" stopIfTrue="1" operator="lessThan">
      <formula>$H$3</formula>
    </cfRule>
  </conditionalFormatting>
  <conditionalFormatting sqref="D264:D267">
    <cfRule type="cellIs" dxfId="340" priority="423" stopIfTrue="1" operator="equal">
      <formula>$H$3</formula>
    </cfRule>
    <cfRule type="cellIs" dxfId="339" priority="424" stopIfTrue="1" operator="lessThan">
      <formula>$H$3</formula>
    </cfRule>
  </conditionalFormatting>
  <conditionalFormatting sqref="D270:D271">
    <cfRule type="cellIs" dxfId="338" priority="372" stopIfTrue="1" operator="equal">
      <formula>$H$3</formula>
    </cfRule>
    <cfRule type="cellIs" dxfId="337" priority="373" stopIfTrue="1" operator="lessThan">
      <formula>$H$3</formula>
    </cfRule>
  </conditionalFormatting>
  <conditionalFormatting sqref="D277">
    <cfRule type="cellIs" dxfId="336" priority="298" stopIfTrue="1" operator="equal">
      <formula>$H$3</formula>
    </cfRule>
    <cfRule type="cellIs" dxfId="335" priority="299" stopIfTrue="1" operator="lessThan">
      <formula>$H$3</formula>
    </cfRule>
  </conditionalFormatting>
  <conditionalFormatting sqref="D279">
    <cfRule type="cellIs" dxfId="334" priority="280" stopIfTrue="1" operator="equal">
      <formula>$H$3</formula>
    </cfRule>
    <cfRule type="cellIs" dxfId="333" priority="281" stopIfTrue="1" operator="lessThan">
      <formula>$H$3</formula>
    </cfRule>
  </conditionalFormatting>
  <conditionalFormatting sqref="D282:D283">
    <cfRule type="cellIs" dxfId="332" priority="226" stopIfTrue="1" operator="lessThan">
      <formula>$H$3</formula>
    </cfRule>
  </conditionalFormatting>
  <conditionalFormatting sqref="D282:D285">
    <cfRule type="cellIs" dxfId="331" priority="143" stopIfTrue="1" operator="equal">
      <formula>$H$3</formula>
    </cfRule>
  </conditionalFormatting>
  <conditionalFormatting sqref="D284">
    <cfRule type="cellIs" dxfId="330" priority="142" stopIfTrue="1" operator="lessThan">
      <formula>$H$3</formula>
    </cfRule>
  </conditionalFormatting>
  <conditionalFormatting sqref="D285">
    <cfRule type="cellIs" dxfId="329" priority="276" stopIfTrue="1" operator="lessThan">
      <formula>$H$3</formula>
    </cfRule>
  </conditionalFormatting>
  <conditionalFormatting sqref="D294">
    <cfRule type="cellIs" dxfId="328" priority="19" stopIfTrue="1" operator="lessThan">
      <formula>$H$3</formula>
    </cfRule>
    <cfRule type="cellIs" dxfId="327" priority="20" stopIfTrue="1" operator="equal">
      <formula>$H$3</formula>
    </cfRule>
  </conditionalFormatting>
  <conditionalFormatting sqref="E4:E19">
    <cfRule type="expression" dxfId="326" priority="441" stopIfTrue="1">
      <formula>D4&lt;$H$3</formula>
    </cfRule>
  </conditionalFormatting>
  <conditionalFormatting sqref="E5 E213 E118">
    <cfRule type="expression" dxfId="325" priority="411106" stopIfTrue="1">
      <formula>$D5=$H$3</formula>
    </cfRule>
  </conditionalFormatting>
  <conditionalFormatting sqref="E21">
    <cfRule type="expression" dxfId="324" priority="3227" stopIfTrue="1">
      <formula>$D21=$H$3</formula>
    </cfRule>
    <cfRule type="expression" dxfId="323" priority="3228" stopIfTrue="1">
      <formula>D21&lt;$H$3</formula>
    </cfRule>
  </conditionalFormatting>
  <conditionalFormatting sqref="E22:E25 C28:C31 E28:E31 G28:G31 C33:C37 E33:E37 G33:G37 C40:C62 C132:C141 E227:E231 G227:G231 E234:E237 G234:G237 C282">
    <cfRule type="expression" dxfId="322" priority="91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21" priority="909" stopIfTrue="1">
      <formula>$F5=$H$3</formula>
    </cfRule>
  </conditionalFormatting>
  <conditionalFormatting sqref="E40:E62 G40:G62 C64:C74 E64:E74 G64:G74 C77:C80 E77:E80 G77:G80 C83:C86 E83:E86 G83:G86 C89 E89:E91 G192 G198">
    <cfRule type="expression" dxfId="320" priority="597" stopIfTrue="1">
      <formula>B40&lt;$H$3</formula>
    </cfRule>
    <cfRule type="expression" dxfId="319" priority="598" stopIfTrue="1">
      <formula>$F40=$H$3</formula>
    </cfRule>
    <cfRule type="expression" dxfId="318" priority="599" stopIfTrue="1">
      <formula>$B40=$H$3</formula>
    </cfRule>
  </conditionalFormatting>
  <conditionalFormatting sqref="E101">
    <cfRule type="expression" dxfId="317" priority="163" stopIfTrue="1">
      <formula>D101&lt;$H$3</formula>
    </cfRule>
    <cfRule type="expression" dxfId="316" priority="164" stopIfTrue="1">
      <formula>$B101=$H$3</formula>
    </cfRule>
    <cfRule type="expression" dxfId="315" priority="165" stopIfTrue="1">
      <formula>$F101=$H$3</formula>
    </cfRule>
  </conditionalFormatting>
  <conditionalFormatting sqref="E103:E104">
    <cfRule type="expression" dxfId="314" priority="84" stopIfTrue="1">
      <formula>D103&lt;$H$3</formula>
    </cfRule>
    <cfRule type="expression" dxfId="313" priority="85" stopIfTrue="1">
      <formula>$B103=$H$3</formula>
    </cfRule>
    <cfRule type="expression" dxfId="312" priority="86" stopIfTrue="1">
      <formula>$F103=$H$3</formula>
    </cfRule>
  </conditionalFormatting>
  <conditionalFormatting sqref="E107">
    <cfRule type="expression" dxfId="311" priority="49" stopIfTrue="1">
      <formula>D107&lt;$H$3</formula>
    </cfRule>
    <cfRule type="expression" dxfId="310" priority="50" stopIfTrue="1">
      <formula>$B107=$H$3</formula>
    </cfRule>
    <cfRule type="expression" dxfId="309" priority="51" stopIfTrue="1">
      <formula>$F107=$H$3</formula>
    </cfRule>
  </conditionalFormatting>
  <conditionalFormatting sqref="E118">
    <cfRule type="expression" dxfId="308" priority="354" stopIfTrue="1">
      <formula>D118&lt;$H$3</formula>
    </cfRule>
  </conditionalFormatting>
  <conditionalFormatting sqref="E132:E141">
    <cfRule type="expression" dxfId="307" priority="947" stopIfTrue="1">
      <formula>D132&lt;$H$3</formula>
    </cfRule>
  </conditionalFormatting>
  <conditionalFormatting sqref="E144:E147">
    <cfRule type="expression" dxfId="306" priority="798" stopIfTrue="1">
      <formula>D144&lt;$H$3</formula>
    </cfRule>
  </conditionalFormatting>
  <conditionalFormatting sqref="E204">
    <cfRule type="expression" dxfId="305" priority="21" stopIfTrue="1">
      <formula>D204&lt;$H$3</formula>
    </cfRule>
    <cfRule type="expression" dxfId="304" priority="22" stopIfTrue="1">
      <formula>$F204=$H$3</formula>
    </cfRule>
    <cfRule type="expression" dxfId="303" priority="23" stopIfTrue="1">
      <formula>$B204=$H$3</formula>
    </cfRule>
  </conditionalFormatting>
  <conditionalFormatting sqref="E276:E279">
    <cfRule type="expression" dxfId="302" priority="283" stopIfTrue="1">
      <formula>D276&lt;$H$3</formula>
    </cfRule>
  </conditionalFormatting>
  <conditionalFormatting sqref="E282:E284">
    <cfRule type="expression" dxfId="301" priority="224" stopIfTrue="1">
      <formula>D282&lt;$H$3</formula>
    </cfRule>
  </conditionalFormatting>
  <conditionalFormatting sqref="F4">
    <cfRule type="cellIs" dxfId="300" priority="1460" stopIfTrue="1" operator="equal">
      <formula>$H$3</formula>
    </cfRule>
  </conditionalFormatting>
  <conditionalFormatting sqref="F4:F5">
    <cfRule type="cellIs" dxfId="299" priority="1452" stopIfTrue="1" operator="equal">
      <formula>$H$3</formula>
    </cfRule>
    <cfRule type="cellIs" dxfId="298" priority="1455" stopIfTrue="1" operator="lessThan">
      <formula>$H$3</formula>
    </cfRule>
  </conditionalFormatting>
  <conditionalFormatting sqref="F5 D5">
    <cfRule type="cellIs" dxfId="297" priority="1445" stopIfTrue="1" operator="equal">
      <formula>$H$3</formula>
    </cfRule>
  </conditionalFormatting>
  <conditionalFormatting sqref="F5">
    <cfRule type="cellIs" dxfId="296" priority="1426" stopIfTrue="1" operator="lessThan">
      <formula>$H$3</formula>
    </cfRule>
  </conditionalFormatting>
  <conditionalFormatting sqref="F5:F17">
    <cfRule type="cellIs" dxfId="295" priority="1368" stopIfTrue="1" operator="equal">
      <formula>$H$3</formula>
    </cfRule>
  </conditionalFormatting>
  <conditionalFormatting sqref="F21">
    <cfRule type="cellIs" dxfId="294" priority="3217" stopIfTrue="1" operator="lessThan">
      <formula>$H$3</formula>
    </cfRule>
  </conditionalFormatting>
  <conditionalFormatting sqref="F28:F31">
    <cfRule type="cellIs" dxfId="293" priority="1156" stopIfTrue="1" operator="equal">
      <formula>$H$3</formula>
    </cfRule>
    <cfRule type="cellIs" dxfId="292" priority="1295" stopIfTrue="1" operator="lessThan">
      <formula>$H$3</formula>
    </cfRule>
  </conditionalFormatting>
  <conditionalFormatting sqref="F33:F35">
    <cfRule type="cellIs" dxfId="291" priority="1028" stopIfTrue="1" operator="lessThan">
      <formula>$H$3</formula>
    </cfRule>
  </conditionalFormatting>
  <conditionalFormatting sqref="F33:F37">
    <cfRule type="cellIs" dxfId="290" priority="915" stopIfTrue="1" operator="equal">
      <formula>$H$3</formula>
    </cfRule>
  </conditionalFormatting>
  <conditionalFormatting sqref="F36:F37">
    <cfRule type="cellIs" dxfId="289" priority="911" stopIfTrue="1" operator="lessThan">
      <formula>$H$3</formula>
    </cfRule>
  </conditionalFormatting>
  <conditionalFormatting sqref="F40:F62">
    <cfRule type="cellIs" dxfId="288" priority="896" stopIfTrue="1" operator="equal">
      <formula>$H$3</formula>
    </cfRule>
    <cfRule type="cellIs" dxfId="287" priority="897" stopIfTrue="1" operator="lessThan">
      <formula>$H$3</formula>
    </cfRule>
  </conditionalFormatting>
  <conditionalFormatting sqref="F64:F74">
    <cfRule type="cellIs" dxfId="286" priority="543" stopIfTrue="1" operator="equal">
      <formula>$H$3</formula>
    </cfRule>
    <cfRule type="cellIs" dxfId="285" priority="544" stopIfTrue="1" operator="lessThan">
      <formula>$H$3</formula>
    </cfRule>
  </conditionalFormatting>
  <conditionalFormatting sqref="F77:F80">
    <cfRule type="cellIs" dxfId="284" priority="447" stopIfTrue="1" operator="equal">
      <formula>$H$3</formula>
    </cfRule>
    <cfRule type="cellIs" dxfId="283" priority="448" stopIfTrue="1" operator="lessThan">
      <formula>$H$3</formula>
    </cfRule>
  </conditionalFormatting>
  <conditionalFormatting sqref="F83:F86">
    <cfRule type="cellIs" dxfId="282" priority="394" stopIfTrue="1" operator="equal">
      <formula>$H$3</formula>
    </cfRule>
    <cfRule type="cellIs" dxfId="281" priority="395" stopIfTrue="1" operator="lessThan">
      <formula>$H$3</formula>
    </cfRule>
  </conditionalFormatting>
  <conditionalFormatting sqref="F91">
    <cfRule type="cellIs" dxfId="280" priority="330" stopIfTrue="1" operator="lessThan">
      <formula>$H$3</formula>
    </cfRule>
    <cfRule type="cellIs" dxfId="279" priority="331" stopIfTrue="1" operator="equal">
      <formula>$H$3</formula>
    </cfRule>
  </conditionalFormatting>
  <conditionalFormatting sqref="F96">
    <cfRule type="cellIs" dxfId="278" priority="266" stopIfTrue="1" operator="lessThan">
      <formula>$H$3</formula>
    </cfRule>
    <cfRule type="cellIs" dxfId="277" priority="267" stopIfTrue="1" operator="equal">
      <formula>$H$3</formula>
    </cfRule>
  </conditionalFormatting>
  <conditionalFormatting sqref="F101">
    <cfRule type="cellIs" dxfId="276" priority="158" stopIfTrue="1" operator="equal">
      <formula>$H$3</formula>
    </cfRule>
    <cfRule type="cellIs" dxfId="275" priority="159" stopIfTrue="1" operator="lessThan">
      <formula>$H$3</formula>
    </cfRule>
  </conditionalFormatting>
  <conditionalFormatting sqref="F103">
    <cfRule type="cellIs" dxfId="274" priority="113" stopIfTrue="1" operator="lessThan">
      <formula>$H$3</formula>
    </cfRule>
  </conditionalFormatting>
  <conditionalFormatting sqref="F103:F104">
    <cfRule type="cellIs" dxfId="273" priority="83" stopIfTrue="1" operator="equal">
      <formula>$H$3</formula>
    </cfRule>
  </conditionalFormatting>
  <conditionalFormatting sqref="F104">
    <cfRule type="cellIs" dxfId="272" priority="82" stopIfTrue="1" operator="lessThan">
      <formula>$H$3</formula>
    </cfRule>
  </conditionalFormatting>
  <conditionalFormatting sqref="F107">
    <cfRule type="cellIs" dxfId="271" priority="42" stopIfTrue="1" operator="lessThan">
      <formula>$H$3</formula>
    </cfRule>
    <cfRule type="cellIs" dxfId="270" priority="43" stopIfTrue="1" operator="equal">
      <formula>$H$3</formula>
    </cfRule>
  </conditionalFormatting>
  <conditionalFormatting sqref="F118">
    <cfRule type="cellIs" dxfId="269" priority="345" stopIfTrue="1" operator="equal">
      <formula>$H$3</formula>
    </cfRule>
    <cfRule type="cellIs" dxfId="268" priority="348" stopIfTrue="1" operator="lessThan">
      <formula>$H$3</formula>
    </cfRule>
  </conditionalFormatting>
  <conditionalFormatting sqref="F120:F123">
    <cfRule type="cellIs" dxfId="267" priority="1317" stopIfTrue="1" operator="equal">
      <formula>$H$3</formula>
    </cfRule>
    <cfRule type="cellIs" dxfId="266" priority="1318" stopIfTrue="1" operator="lessThan">
      <formula>$H$3</formula>
    </cfRule>
  </conditionalFormatting>
  <conditionalFormatting sqref="F126:F129">
    <cfRule type="cellIs" dxfId="265" priority="1050" stopIfTrue="1" operator="equal">
      <formula>$H$3</formula>
    </cfRule>
    <cfRule type="cellIs" dxfId="264" priority="1051" stopIfTrue="1" operator="lessThan">
      <formula>$H$3</formula>
    </cfRule>
  </conditionalFormatting>
  <conditionalFormatting sqref="F132:F141">
    <cfRule type="cellIs" dxfId="263" priority="880" stopIfTrue="1" operator="equal">
      <formula>$H$3</formula>
    </cfRule>
    <cfRule type="cellIs" dxfId="262" priority="881" stopIfTrue="1" operator="lessThan">
      <formula>$H$3</formula>
    </cfRule>
  </conditionalFormatting>
  <conditionalFormatting sqref="F144:F147">
    <cfRule type="cellIs" dxfId="261" priority="793" stopIfTrue="1" operator="equal">
      <formula>$H$3</formula>
    </cfRule>
    <cfRule type="cellIs" dxfId="260" priority="794" stopIfTrue="1" operator="lessThan">
      <formula>$H$3</formula>
    </cfRule>
  </conditionalFormatting>
  <conditionalFormatting sqref="F150:F153">
    <cfRule type="cellIs" dxfId="259" priority="726" stopIfTrue="1" operator="equal">
      <formula>$H$3</formula>
    </cfRule>
    <cfRule type="cellIs" dxfId="258" priority="727" stopIfTrue="1" operator="lessThan">
      <formula>$H$3</formula>
    </cfRule>
  </conditionalFormatting>
  <conditionalFormatting sqref="F156:F165">
    <cfRule type="cellIs" dxfId="257" priority="636" stopIfTrue="1" operator="equal">
      <formula>$H$3</formula>
    </cfRule>
    <cfRule type="cellIs" dxfId="256" priority="637" stopIfTrue="1" operator="lessThan">
      <formula>$H$3</formula>
    </cfRule>
  </conditionalFormatting>
  <conditionalFormatting sqref="F168:F177">
    <cfRule type="cellIs" dxfId="255" priority="442" stopIfTrue="1" operator="equal">
      <formula>$H$3</formula>
    </cfRule>
    <cfRule type="cellIs" dxfId="254" priority="443" stopIfTrue="1" operator="lessThan">
      <formula>$H$3</formula>
    </cfRule>
  </conditionalFormatting>
  <conditionalFormatting sqref="F180:F183">
    <cfRule type="cellIs" dxfId="253" priority="379" stopIfTrue="1" operator="equal">
      <formula>$H$3</formula>
    </cfRule>
    <cfRule type="cellIs" dxfId="252" priority="380" stopIfTrue="1" operator="lessThan">
      <formula>$H$3</formula>
    </cfRule>
  </conditionalFormatting>
  <conditionalFormatting sqref="F187:F188">
    <cfRule type="cellIs" dxfId="251" priority="323" stopIfTrue="1" operator="lessThan">
      <formula>$H$3</formula>
    </cfRule>
    <cfRule type="cellIs" dxfId="250" priority="324" stopIfTrue="1" operator="equal">
      <formula>$H$3</formula>
    </cfRule>
  </conditionalFormatting>
  <conditionalFormatting sqref="F192">
    <cfRule type="cellIs" dxfId="249" priority="258" stopIfTrue="1" operator="lessThan">
      <formula>$H$3</formula>
    </cfRule>
    <cfRule type="cellIs" dxfId="248" priority="259" stopIfTrue="1" operator="equal">
      <formula>$H$3</formula>
    </cfRule>
  </conditionalFormatting>
  <conditionalFormatting sqref="F194">
    <cfRule type="cellIs" dxfId="247" priority="204" stopIfTrue="1" operator="equal">
      <formula>$H$3</formula>
    </cfRule>
    <cfRule type="cellIs" dxfId="246" priority="205" stopIfTrue="1" operator="lessThan">
      <formula>$H$3</formula>
    </cfRule>
  </conditionalFormatting>
  <conditionalFormatting sqref="F194:F195">
    <cfRule type="cellIs" dxfId="245" priority="176" stopIfTrue="1" operator="equal">
      <formula>$H$3</formula>
    </cfRule>
    <cfRule type="cellIs" dxfId="244" priority="177" stopIfTrue="1" operator="lessThan">
      <formula>$H$3</formula>
    </cfRule>
  </conditionalFormatting>
  <conditionalFormatting sqref="F198">
    <cfRule type="cellIs" dxfId="243" priority="100" stopIfTrue="1" operator="equal">
      <formula>$H$3</formula>
    </cfRule>
    <cfRule type="cellIs" dxfId="242" priority="101" stopIfTrue="1" operator="lessThan">
      <formula>$H$3</formula>
    </cfRule>
  </conditionalFormatting>
  <conditionalFormatting sqref="F200:F201">
    <cfRule type="cellIs" dxfId="241" priority="55" stopIfTrue="1" operator="equal">
      <formula>$H$3</formula>
    </cfRule>
    <cfRule type="cellIs" dxfId="240" priority="56" stopIfTrue="1" operator="lessThan">
      <formula>$H$3</formula>
    </cfRule>
  </conditionalFormatting>
  <conditionalFormatting sqref="F204">
    <cfRule type="cellIs" dxfId="239" priority="9" stopIfTrue="1" operator="equal">
      <formula>$H$3</formula>
    </cfRule>
    <cfRule type="cellIs" dxfId="238" priority="10" stopIfTrue="1" operator="lessThan">
      <formula>$H$3</formula>
    </cfRule>
  </conditionalFormatting>
  <conditionalFormatting sqref="F213:F215">
    <cfRule type="cellIs" dxfId="237" priority="1040" stopIfTrue="1" operator="equal">
      <formula>$H$3</formula>
    </cfRule>
  </conditionalFormatting>
  <conditionalFormatting sqref="F216:F218 F213">
    <cfRule type="cellIs" dxfId="236" priority="1101" stopIfTrue="1" operator="lessThan">
      <formula>$H$3</formula>
    </cfRule>
  </conditionalFormatting>
  <conditionalFormatting sqref="F216:F218">
    <cfRule type="expression" dxfId="235" priority="1095" stopIfTrue="1">
      <formula>$F216=$H$3</formula>
    </cfRule>
    <cfRule type="cellIs" dxfId="234" priority="1098" stopIfTrue="1" operator="equal">
      <formula>$H$3</formula>
    </cfRule>
  </conditionalFormatting>
  <conditionalFormatting sqref="F219">
    <cfRule type="cellIs" dxfId="233" priority="1079" stopIfTrue="1" operator="equal">
      <formula>$H$3</formula>
    </cfRule>
  </conditionalFormatting>
  <conditionalFormatting sqref="F219:F224">
    <cfRule type="cellIs" dxfId="232" priority="974" stopIfTrue="1" operator="lessThan">
      <formula>$H$3</formula>
    </cfRule>
  </conditionalFormatting>
  <conditionalFormatting sqref="F220:F224">
    <cfRule type="cellIs" dxfId="231" priority="973" stopIfTrue="1" operator="equal">
      <formula>$H$3</formula>
    </cfRule>
  </conditionalFormatting>
  <conditionalFormatting sqref="F227:F231">
    <cfRule type="cellIs" dxfId="230" priority="838" stopIfTrue="1" operator="equal">
      <formula>$H$3</formula>
    </cfRule>
    <cfRule type="cellIs" dxfId="229" priority="839" stopIfTrue="1" operator="lessThan">
      <formula>$H$3</formula>
    </cfRule>
  </conditionalFormatting>
  <conditionalFormatting sqref="F234:F237">
    <cfRule type="cellIs" dxfId="228" priority="762" stopIfTrue="1" operator="equal">
      <formula>$H$3</formula>
    </cfRule>
    <cfRule type="cellIs" dxfId="227" priority="763" stopIfTrue="1" operator="lessThan">
      <formula>$H$3</formula>
    </cfRule>
  </conditionalFormatting>
  <conditionalFormatting sqref="F240:F243">
    <cfRule type="cellIs" dxfId="226" priority="681" stopIfTrue="1" operator="lessThan">
      <formula>$H$3</formula>
    </cfRule>
    <cfRule type="cellIs" dxfId="225" priority="682" stopIfTrue="1" operator="equal">
      <formula>$H$3</formula>
    </cfRule>
  </conditionalFormatting>
  <conditionalFormatting sqref="F246:F249">
    <cfRule type="cellIs" dxfId="224" priority="612" stopIfTrue="1" operator="lessThan">
      <formula>$H$3</formula>
    </cfRule>
    <cfRule type="cellIs" dxfId="223" priority="613" stopIfTrue="1" operator="equal">
      <formula>$H$3</formula>
    </cfRule>
  </conditionalFormatting>
  <conditionalFormatting sqref="F252:F255">
    <cfRule type="cellIs" dxfId="222" priority="534" stopIfTrue="1" operator="lessThan">
      <formula>$H$3</formula>
    </cfRule>
    <cfRule type="cellIs" dxfId="221" priority="535" stopIfTrue="1" operator="equal">
      <formula>$H$3</formula>
    </cfRule>
  </conditionalFormatting>
  <conditionalFormatting sqref="F258:F261">
    <cfRule type="cellIs" dxfId="220" priority="464" stopIfTrue="1" operator="lessThan">
      <formula>$H$3</formula>
    </cfRule>
    <cfRule type="cellIs" dxfId="219" priority="465" stopIfTrue="1" operator="equal">
      <formula>$H$3</formula>
    </cfRule>
  </conditionalFormatting>
  <conditionalFormatting sqref="F264:F267">
    <cfRule type="cellIs" dxfId="218" priority="421" stopIfTrue="1" operator="lessThan">
      <formula>$H$3</formula>
    </cfRule>
    <cfRule type="cellIs" dxfId="217" priority="422" stopIfTrue="1" operator="equal">
      <formula>$H$3</formula>
    </cfRule>
  </conditionalFormatting>
  <conditionalFormatting sqref="F270:F271">
    <cfRule type="cellIs" dxfId="216" priority="370" stopIfTrue="1" operator="lessThan">
      <formula>$H$3</formula>
    </cfRule>
    <cfRule type="cellIs" dxfId="215" priority="371" stopIfTrue="1" operator="equal">
      <formula>$H$3</formula>
    </cfRule>
  </conditionalFormatting>
  <conditionalFormatting sqref="F276:F277">
    <cfRule type="cellIs" dxfId="214" priority="318" stopIfTrue="1" operator="lessThan">
      <formula>$H$3</formula>
    </cfRule>
    <cfRule type="cellIs" dxfId="213" priority="319" stopIfTrue="1" operator="equal">
      <formula>$H$3</formula>
    </cfRule>
  </conditionalFormatting>
  <conditionalFormatting sqref="F283">
    <cfRule type="cellIs" dxfId="212" priority="209" stopIfTrue="1" operator="equal">
      <formula>$H$3</formula>
    </cfRule>
    <cfRule type="cellIs" dxfId="211" priority="210" stopIfTrue="1" operator="lessThan">
      <formula>$H$3</formula>
    </cfRule>
  </conditionalFormatting>
  <conditionalFormatting sqref="F294">
    <cfRule type="cellIs" dxfId="210" priority="4" stopIfTrue="1" operator="equal">
      <formula>$H$3</formula>
    </cfRule>
    <cfRule type="cellIs" dxfId="209" priority="5" stopIfTrue="1" operator="lessThan">
      <formula>$H$3</formula>
    </cfRule>
  </conditionalFormatting>
  <conditionalFormatting sqref="G4:G18">
    <cfRule type="expression" dxfId="208" priority="1369" stopIfTrue="1">
      <formula>F4&lt;$H$3</formula>
    </cfRule>
  </conditionalFormatting>
  <conditionalFormatting sqref="G21:G25 E213:E224">
    <cfRule type="expression" dxfId="207" priority="1378" stopIfTrue="1">
      <formula>D21&lt;$H$3</formula>
    </cfRule>
  </conditionalFormatting>
  <conditionalFormatting sqref="G91:G92">
    <cfRule type="expression" dxfId="206" priority="332" stopIfTrue="1">
      <formula>F91&lt;$H$3</formula>
    </cfRule>
    <cfRule type="expression" dxfId="205" priority="333" stopIfTrue="1">
      <formula>$F91=$H$3</formula>
    </cfRule>
    <cfRule type="expression" dxfId="204" priority="334" stopIfTrue="1">
      <formula>$B91=$H$3</formula>
    </cfRule>
  </conditionalFormatting>
  <conditionalFormatting sqref="G96">
    <cfRule type="expression" dxfId="203" priority="263" stopIfTrue="1">
      <formula>F96&lt;$H$3</formula>
    </cfRule>
    <cfRule type="expression" dxfId="202" priority="264" stopIfTrue="1">
      <formula>$F96=$H$3</formula>
    </cfRule>
    <cfRule type="expression" dxfId="201" priority="265" stopIfTrue="1">
      <formula>$B96=$H$3</formula>
    </cfRule>
  </conditionalFormatting>
  <conditionalFormatting sqref="G101">
    <cfRule type="expression" dxfId="200" priority="160" stopIfTrue="1">
      <formula>F101&lt;$H$3</formula>
    </cfRule>
    <cfRule type="expression" dxfId="199" priority="161" stopIfTrue="1">
      <formula>$B101=$H$3</formula>
    </cfRule>
    <cfRule type="expression" dxfId="198" priority="162" stopIfTrue="1">
      <formula>$F101=$H$3</formula>
    </cfRule>
  </conditionalFormatting>
  <conditionalFormatting sqref="G103">
    <cfRule type="expression" dxfId="197" priority="95" stopIfTrue="1">
      <formula>F103&lt;$H$3</formula>
    </cfRule>
    <cfRule type="expression" dxfId="196" priority="96" stopIfTrue="1">
      <formula>$F103=$H$3</formula>
    </cfRule>
  </conditionalFormatting>
  <conditionalFormatting sqref="G103:G104">
    <cfRule type="expression" dxfId="195" priority="80" stopIfTrue="1">
      <formula>$B103=$H$3</formula>
    </cfRule>
  </conditionalFormatting>
  <conditionalFormatting sqref="G104">
    <cfRule type="expression" dxfId="194" priority="79" stopIfTrue="1">
      <formula>F104&lt;$H$3</formula>
    </cfRule>
    <cfRule type="expression" dxfId="193" priority="81" stopIfTrue="1">
      <formula>$F104=$H$3</formula>
    </cfRule>
  </conditionalFormatting>
  <conditionalFormatting sqref="G107:G109">
    <cfRule type="expression" dxfId="192" priority="31" stopIfTrue="1">
      <formula>F107&lt;$H$3</formula>
    </cfRule>
    <cfRule type="expression" dxfId="191" priority="32" stopIfTrue="1">
      <formula>$B107=$H$3</formula>
    </cfRule>
    <cfRule type="expression" dxfId="190" priority="33" stopIfTrue="1">
      <formula>$F107=$H$3</formula>
    </cfRule>
  </conditionalFormatting>
  <conditionalFormatting sqref="G118">
    <cfRule type="expression" dxfId="189" priority="344" stopIfTrue="1">
      <formula>F118&lt;$H$3</formula>
    </cfRule>
  </conditionalFormatting>
  <conditionalFormatting sqref="G132:G141">
    <cfRule type="expression" dxfId="188" priority="946" stopIfTrue="1">
      <formula>F132&lt;$H$3</formula>
    </cfRule>
  </conditionalFormatting>
  <conditionalFormatting sqref="G144:G147">
    <cfRule type="expression" dxfId="187" priority="797" stopIfTrue="1">
      <formula>F144&lt;$H$3</formula>
    </cfRule>
  </conditionalFormatting>
  <conditionalFormatting sqref="G204">
    <cfRule type="expression" dxfId="186" priority="6" stopIfTrue="1">
      <formula>F204&lt;$H$3</formula>
    </cfRule>
    <cfRule type="expression" dxfId="185" priority="7" stopIfTrue="1">
      <formula>$F204=$H$3</formula>
    </cfRule>
    <cfRule type="expression" dxfId="184" priority="8" stopIfTrue="1">
      <formula>$B204=$H$3</formula>
    </cfRule>
  </conditionalFormatting>
  <conditionalFormatting sqref="G213:G224">
    <cfRule type="expression" dxfId="183" priority="976" stopIfTrue="1">
      <formula>F213&lt;$H$3</formula>
    </cfRule>
  </conditionalFormatting>
  <conditionalFormatting sqref="G294">
    <cfRule type="expression" dxfId="182" priority="1" stopIfTrue="1">
      <formula>$B294=$H$3</formula>
    </cfRule>
    <cfRule type="expression" dxfId="181" priority="2" stopIfTrue="1">
      <formula>F294&lt;$H$3</formula>
    </cfRule>
    <cfRule type="expression" dxfId="180" priority="3" stopIfTrue="1">
      <formula>$F294=$H$3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29" t="s">
        <v>0</v>
      </c>
      <c r="D1" s="130"/>
      <c r="E1" s="130"/>
      <c r="F1" s="130"/>
      <c r="G1" s="130"/>
      <c r="H1" s="130"/>
      <c r="I1" s="130"/>
    </row>
    <row r="2" spans="1:11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1" ht="25.05" customHeight="1">
      <c r="A3" s="154"/>
      <c r="B3" s="154"/>
      <c r="C3" s="154"/>
      <c r="D3" s="154"/>
      <c r="E3" s="154"/>
      <c r="F3" s="154"/>
      <c r="G3" s="154"/>
      <c r="H3" s="2">
        <v>45727</v>
      </c>
      <c r="I3" s="3"/>
    </row>
    <row r="4" spans="1:11" ht="24" customHeight="1">
      <c r="A4" s="168" t="s">
        <v>1460</v>
      </c>
      <c r="B4" s="169"/>
      <c r="C4" s="169"/>
      <c r="D4" s="169"/>
      <c r="E4" s="169"/>
      <c r="F4" s="169"/>
      <c r="G4" s="169"/>
      <c r="H4" s="169"/>
      <c r="I4" s="170"/>
    </row>
    <row r="5" spans="1:11" ht="24" customHeight="1">
      <c r="A5" s="4" t="s">
        <v>4</v>
      </c>
      <c r="B5" s="166" t="s">
        <v>5</v>
      </c>
      <c r="C5" s="167"/>
      <c r="D5" s="166" t="s">
        <v>6</v>
      </c>
      <c r="E5" s="167"/>
      <c r="F5" s="166" t="s">
        <v>7</v>
      </c>
      <c r="G5" s="167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26" t="s">
        <v>1469</v>
      </c>
      <c r="B11" s="127"/>
      <c r="C11" s="127"/>
      <c r="D11" s="127"/>
      <c r="E11" s="127"/>
      <c r="F11" s="127"/>
      <c r="G11" s="127"/>
      <c r="H11" s="127"/>
      <c r="I11" s="128"/>
    </row>
    <row r="12" spans="1:11" ht="24" customHeight="1">
      <c r="A12" s="15" t="s">
        <v>4</v>
      </c>
      <c r="B12" s="124" t="s">
        <v>5</v>
      </c>
      <c r="C12" s="125"/>
      <c r="D12" s="124" t="s">
        <v>6</v>
      </c>
      <c r="E12" s="125"/>
      <c r="F12" s="124" t="s">
        <v>7</v>
      </c>
      <c r="G12" s="125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26" t="s">
        <v>1477</v>
      </c>
      <c r="B18" s="127"/>
      <c r="C18" s="127"/>
      <c r="D18" s="127"/>
      <c r="E18" s="127"/>
      <c r="F18" s="127"/>
      <c r="G18" s="127"/>
      <c r="H18" s="127"/>
      <c r="I18" s="128"/>
    </row>
    <row r="19" spans="1:11" ht="24" customHeight="1">
      <c r="A19" s="15" t="s">
        <v>4</v>
      </c>
      <c r="B19" s="124" t="s">
        <v>5</v>
      </c>
      <c r="C19" s="125"/>
      <c r="D19" s="124" t="s">
        <v>6</v>
      </c>
      <c r="E19" s="125"/>
      <c r="F19" s="124" t="s">
        <v>7</v>
      </c>
      <c r="G19" s="125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68" stopIfTrue="1" operator="lessThan">
      <formula>$H$3</formula>
    </cfRule>
    <cfRule type="cellIs" dxfId="178" priority="2272" stopIfTrue="1" operator="equal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4" stopIfTrue="1" operator="equal">
      <formula>$H$3</formula>
    </cfRule>
    <cfRule type="cellIs" dxfId="172" priority="1819" stopIfTrue="1" operator="lessThan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18" stopIfTrue="1" operator="equal">
      <formula>$H$3</formula>
    </cfRule>
    <cfRule type="cellIs" dxfId="169" priority="2023" stopIfTrue="1" operator="lessThan">
      <formula>$H$3</formula>
    </cfRule>
  </conditionalFormatting>
  <conditionalFormatting sqref="B7:B9">
    <cfRule type="cellIs" dxfId="168" priority="2024" stopIfTrue="1" operator="equal">
      <formula>$H$3</formula>
    </cfRule>
    <cfRule type="cellIs" dxfId="167" priority="2029" stopIfTrue="1" operator="lessThan">
      <formula>$H$3</formula>
    </cfRule>
  </conditionalFormatting>
  <conditionalFormatting sqref="B9">
    <cfRule type="cellIs" dxfId="166" priority="2202" stopIfTrue="1" operator="equal">
      <formula>$H$3</formula>
    </cfRule>
    <cfRule type="cellIs" dxfId="165" priority="2203" stopIfTrue="1" operator="lessThan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2" stopIfTrue="1" operator="equal">
      <formula>$H$3</formula>
    </cfRule>
    <cfRule type="cellIs" dxfId="153" priority="479" stopIfTrue="1" operator="lessThan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1" stopIfTrue="1" operator="equal">
      <formula>$H$3</formula>
    </cfRule>
    <cfRule type="cellIs" dxfId="127" priority="2262" stopIfTrue="1" operator="lessThan">
      <formula>$H$3</formula>
    </cfRule>
  </conditionalFormatting>
  <conditionalFormatting sqref="D4:D5">
    <cfRule type="cellIs" dxfId="126" priority="2241" stopIfTrue="1" operator="equal">
      <formula>$H$3</formula>
    </cfRule>
    <cfRule type="cellIs" dxfId="125" priority="2242" stopIfTrue="1" operator="lessThan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29" stopIfTrue="1" operator="equal">
      <formula>$H$3</formula>
    </cfRule>
    <cfRule type="cellIs" dxfId="122" priority="2230" stopIfTrue="1" operator="lessThan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0" stopIfTrue="1" operator="equal">
      <formula>$H$3</formula>
    </cfRule>
    <cfRule type="cellIs" dxfId="117" priority="1991" stopIfTrue="1" operator="lessThan">
      <formula>$H$3</formula>
    </cfRule>
  </conditionalFormatting>
  <conditionalFormatting sqref="D7:D9">
    <cfRule type="cellIs" dxfId="116" priority="2002" stopIfTrue="1" operator="equal">
      <formula>$H$3</formula>
    </cfRule>
    <cfRule type="cellIs" dxfId="115" priority="2007" stopIfTrue="1" operator="lessThan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53" stopIfTrue="1" operator="equal">
      <formula>$H$3</formula>
    </cfRule>
    <cfRule type="cellIs" dxfId="110" priority="1366" stopIfTrue="1" operator="lessThan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2" stopIfTrue="1" operator="equal">
      <formula>$H$3</formula>
    </cfRule>
    <cfRule type="cellIs" dxfId="101" priority="1253" stopIfTrue="1" operator="lessThan">
      <formula>$H$3</formula>
    </cfRule>
  </conditionalFormatting>
  <conditionalFormatting sqref="D16">
    <cfRule type="cellIs" dxfId="100" priority="374" stopIfTrue="1" operator="equal">
      <formula>$H$3</formula>
    </cfRule>
    <cfRule type="cellIs" dxfId="99" priority="375" stopIfTrue="1" operator="lessThan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2" stopIfTrue="1" operator="equal">
      <formula>$H$3</formula>
    </cfRule>
    <cfRule type="cellIs" dxfId="95" priority="163" stopIfTrue="1" operator="lessThan">
      <formula>$H$3</formula>
    </cfRule>
  </conditionalFormatting>
  <conditionalFormatting sqref="D18">
    <cfRule type="cellIs" dxfId="94" priority="313" stopIfTrue="1" operator="equal">
      <formula>$H$3</formula>
    </cfRule>
    <cfRule type="cellIs" dxfId="93" priority="326" stopIfTrue="1" operator="lessThan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6" stopIfTrue="1" operator="equal">
      <formula>$H$3</formula>
    </cfRule>
    <cfRule type="cellIs" dxfId="87" priority="277" stopIfTrue="1" operator="lessThan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7" stopIfTrue="1" operator="equal">
      <formula>$H$3</formula>
    </cfRule>
    <cfRule type="cellIs" dxfId="82" priority="58" stopIfTrue="1" operator="lessThan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2" stopIfTrue="1" operator="lessThan">
      <formula>$H$3</formula>
    </cfRule>
    <cfRule type="cellIs" dxfId="79" priority="23" stopIfTrue="1" operator="equal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03" stopIfTrue="1">
      <formula>D12&lt;$H$3</formula>
    </cfRule>
    <cfRule type="expression" dxfId="67" priority="1337" stopIfTrue="1">
      <formula>$D12=$H$3</formula>
    </cfRule>
  </conditionalFormatting>
  <conditionalFormatting sqref="E14:E17">
    <cfRule type="expression" dxfId="66" priority="354" stopIfTrue="1">
      <formula>$B14=$H$3</formula>
    </cfRule>
    <cfRule type="expression" dxfId="65" priority="355" stopIfTrue="1">
      <formula>D14&lt;$H$3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3" stopIfTrue="1" operator="equal">
      <formula>$H$3</formula>
    </cfRule>
    <cfRule type="cellIs" dxfId="57" priority="2227" stopIfTrue="1" operator="lessThan">
      <formula>$H$3</formula>
    </cfRule>
  </conditionalFormatting>
  <conditionalFormatting sqref="F5:F6">
    <cfRule type="cellIs" dxfId="56" priority="1792" stopIfTrue="1" operator="equal">
      <formula>$H$3</formula>
    </cfRule>
    <cfRule type="cellIs" dxfId="55" priority="1793" stopIfTrue="1" operator="lessThan">
      <formula>$H$3</formula>
    </cfRule>
  </conditionalFormatting>
  <conditionalFormatting sqref="F6">
    <cfRule type="cellIs" dxfId="54" priority="1784" stopIfTrue="1" operator="equal">
      <formula>$H$3</formula>
    </cfRule>
    <cfRule type="cellIs" dxfId="53" priority="1785" stopIfTrue="1" operator="lessThan">
      <formula>$H$3</formula>
    </cfRule>
  </conditionalFormatting>
  <conditionalFormatting sqref="F6:F7">
    <cfRule type="cellIs" dxfId="52" priority="1764" stopIfTrue="1" operator="equal">
      <formula>$H$3</formula>
    </cfRule>
    <cfRule type="cellIs" dxfId="51" priority="1765" stopIfTrue="1" operator="lessThan">
      <formula>$H$3</formula>
    </cfRule>
  </conditionalFormatting>
  <conditionalFormatting sqref="F7">
    <cfRule type="cellIs" dxfId="50" priority="1750" stopIfTrue="1" operator="equal">
      <formula>$H$3</formula>
    </cfRule>
    <cfRule type="cellIs" dxfId="49" priority="1759" stopIfTrue="1" operator="lessThan">
      <formula>$H$3</formula>
    </cfRule>
  </conditionalFormatting>
  <conditionalFormatting sqref="F7:F8">
    <cfRule type="cellIs" dxfId="48" priority="1626" stopIfTrue="1" operator="equal">
      <formula>$H$3</formula>
    </cfRule>
    <cfRule type="cellIs" dxfId="47" priority="1627" stopIfTrue="1" operator="lessThan">
      <formula>$H$3</formula>
    </cfRule>
  </conditionalFormatting>
  <conditionalFormatting sqref="F8">
    <cfRule type="cellIs" dxfId="46" priority="1616" stopIfTrue="1" operator="equal">
      <formula>$H$3</formula>
    </cfRule>
    <cfRule type="cellIs" dxfId="45" priority="1623" stopIfTrue="1" operator="lessThan">
      <formula>$H$3</formula>
    </cfRule>
  </conditionalFormatting>
  <conditionalFormatting sqref="F8:F9">
    <cfRule type="cellIs" dxfId="44" priority="1480" stopIfTrue="1" operator="equal">
      <formula>$H$3</formula>
    </cfRule>
    <cfRule type="cellIs" dxfId="43" priority="1481" stopIfTrue="1" operator="lessThan">
      <formula>$H$3</formula>
    </cfRule>
  </conditionalFormatting>
  <conditionalFormatting sqref="F9">
    <cfRule type="cellIs" dxfId="42" priority="1464" stopIfTrue="1" operator="equal">
      <formula>$H$3</formula>
    </cfRule>
    <cfRule type="cellIs" dxfId="41" priority="1479" stopIfTrue="1" operator="lessThan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55" stopIfTrue="1" operator="equal">
      <formula>$H$3</formula>
    </cfRule>
    <cfRule type="cellIs" dxfId="35" priority="1368" stopIfTrue="1" operator="lessThan">
      <formula>$H$3</formula>
    </cfRule>
  </conditionalFormatting>
  <conditionalFormatting sqref="F11:F12">
    <cfRule type="cellIs" dxfId="34" priority="1335" stopIfTrue="1" operator="equal">
      <formula>$H$3</formula>
    </cfRule>
    <cfRule type="cellIs" dxfId="33" priority="1336" stopIfTrue="1" operator="lessThan">
      <formula>$H$3</formula>
    </cfRule>
  </conditionalFormatting>
  <conditionalFormatting sqref="F12">
    <cfRule type="cellIs" dxfId="32" priority="1323" stopIfTrue="1" operator="equal">
      <formula>$H$3</formula>
    </cfRule>
    <cfRule type="cellIs" dxfId="31" priority="1327" stopIfTrue="1" operator="lessThan">
      <formula>$H$3</formula>
    </cfRule>
  </conditionalFormatting>
  <conditionalFormatting sqref="F14">
    <cfRule type="cellIs" dxfId="30" priority="436" stopIfTrue="1" operator="equal">
      <formula>$H$3</formula>
    </cfRule>
    <cfRule type="cellIs" dxfId="29" priority="453" stopIfTrue="1" operator="lessThan">
      <formula>$H$3</formula>
    </cfRule>
  </conditionalFormatting>
  <conditionalFormatting sqref="F14:F15">
    <cfRule type="cellIs" dxfId="28" priority="426" stopIfTrue="1" operator="equal">
      <formula>$H$3</formula>
    </cfRule>
    <cfRule type="cellIs" dxfId="27" priority="427" stopIfTrue="1" operator="lessThan">
      <formula>$H$3</formula>
    </cfRule>
  </conditionalFormatting>
  <conditionalFormatting sqref="F15">
    <cfRule type="cellIs" dxfId="26" priority="422" stopIfTrue="1" operator="equal">
      <formula>$H$3</formula>
    </cfRule>
    <cfRule type="cellIs" dxfId="25" priority="425" stopIfTrue="1" operator="lessThan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6" stopIfTrue="1" operator="lessThan">
      <formula>$H$3</formula>
    </cfRule>
    <cfRule type="cellIs" dxfId="20" priority="99" stopIfTrue="1" operator="equal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2" stopIfTrue="1" operator="lessThan">
      <formula>$H$3</formula>
    </cfRule>
    <cfRule type="cellIs" dxfId="12" priority="33" stopIfTrue="1" operator="equal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7" stopIfTrue="1" operator="lessThan">
      <formula>$H$3</formula>
    </cfRule>
    <cfRule type="cellIs" dxfId="8" priority="8" stopIfTrue="1" operator="equal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5" stopIfTrue="1">
      <formula>F20&lt;$H$3</formula>
    </cfRule>
    <cfRule type="expression" dxfId="0" priority="6" stopIfTrue="1">
      <formula>$F20=$H$3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2026-10-21T08:14:52Z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