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3F9D7315-6B92-4D4A-AD33-2C581D438752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" i="249" l="1"/>
  <c r="B181" i="242"/>
  <c r="F180" i="242"/>
  <c r="D76" i="249"/>
  <c r="B76" i="249"/>
  <c r="B142" i="246"/>
  <c r="D142" i="246" s="1"/>
  <c r="F142" i="246" s="1"/>
  <c r="F141" i="246"/>
  <c r="D141" i="246"/>
  <c r="B141" i="246"/>
  <c r="F136" i="246"/>
  <c r="D138" i="245"/>
  <c r="F138" i="245"/>
  <c r="F166" i="243"/>
  <c r="B166" i="243"/>
  <c r="D166" i="243" s="1"/>
  <c r="D165" i="243"/>
  <c r="B165" i="243"/>
  <c r="B175" i="242"/>
  <c r="B172" i="242"/>
  <c r="F171" i="242"/>
  <c r="D169" i="242"/>
  <c r="B169" i="242"/>
  <c r="D135" i="246"/>
  <c r="B61" i="249"/>
  <c r="D168" i="242"/>
  <c r="F165" i="243" l="1"/>
  <c r="D155" i="243"/>
  <c r="B155" i="243"/>
  <c r="F154" i="243"/>
  <c r="B153" i="243"/>
  <c r="F168" i="242"/>
  <c r="F169" i="242" s="1"/>
  <c r="D178" i="242"/>
  <c r="F178" i="242" s="1"/>
  <c r="B179" i="242" s="1"/>
  <c r="D179" i="242" s="1"/>
  <c r="B170" i="242" l="1"/>
  <c r="D170" i="242" s="1"/>
  <c r="F170" i="242" s="1"/>
  <c r="F179" i="242"/>
  <c r="B180" i="242" s="1"/>
  <c r="D180" i="242" s="1"/>
  <c r="D181" i="242" s="1"/>
  <c r="F181" i="242" s="1"/>
  <c r="B182" i="242" s="1"/>
  <c r="D158" i="243"/>
  <c r="F158" i="243" s="1"/>
  <c r="B159" i="243" s="1"/>
  <c r="D159" i="243" s="1"/>
  <c r="F159" i="243" s="1"/>
  <c r="B160" i="243" s="1"/>
  <c r="D160" i="243" s="1"/>
  <c r="F160" i="243" s="1"/>
  <c r="B171" i="242" l="1"/>
  <c r="D171" i="242" s="1"/>
  <c r="D172" i="242" s="1"/>
  <c r="F172" i="242" s="1"/>
  <c r="B173" i="242" s="1"/>
  <c r="D173" i="242" s="1"/>
  <c r="F173" i="242" s="1"/>
  <c r="B174" i="242" s="1"/>
  <c r="D174" i="242" s="1"/>
  <c r="F174" i="242" s="1"/>
  <c r="D175" i="242" s="1"/>
  <c r="F175" i="242" s="1"/>
  <c r="B161" i="243"/>
  <c r="D161" i="243" s="1"/>
  <c r="F161" i="243" s="1"/>
  <c r="B162" i="243" s="1"/>
  <c r="D162" i="243" s="1"/>
  <c r="D130" i="245"/>
  <c r="F130" i="245" s="1"/>
  <c r="B131" i="245" s="1"/>
  <c r="D131" i="245" s="1"/>
  <c r="D182" i="242"/>
  <c r="F182" i="242" s="1"/>
  <c r="F131" i="245" l="1"/>
  <c r="B132" i="245" s="1"/>
  <c r="F162" i="243"/>
  <c r="B163" i="243" s="1"/>
  <c r="D163" i="243" s="1"/>
  <c r="F163" i="243" l="1"/>
  <c r="B164" i="243" s="1"/>
  <c r="D164" i="243" s="1"/>
  <c r="F164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4" i="243"/>
  <c r="F144" i="243" s="1"/>
  <c r="B145" i="243" s="1"/>
  <c r="D145" i="243" s="1"/>
  <c r="F145" i="243" s="1"/>
  <c r="B146" i="243" s="1"/>
  <c r="D146" i="243" s="1"/>
  <c r="F146" i="243" s="1"/>
  <c r="B149" i="243" s="1"/>
  <c r="D142" i="243"/>
  <c r="F142" i="243" s="1"/>
  <c r="B143" i="243" s="1"/>
  <c r="D143" i="243" s="1"/>
  <c r="F143" i="243" s="1"/>
  <c r="D139" i="243"/>
  <c r="F139" i="243" s="1"/>
  <c r="D138" i="243"/>
  <c r="F138" i="243" s="1"/>
  <c r="D134" i="243"/>
  <c r="F134" i="243" s="1"/>
  <c r="B136" i="243" s="1"/>
  <c r="D136" i="243" s="1"/>
  <c r="F136" i="243" s="1"/>
  <c r="B137" i="243" s="1"/>
  <c r="D137" i="243" s="1"/>
  <c r="F137" i="243" s="1"/>
  <c r="D126" i="243"/>
  <c r="F126" i="243" s="1"/>
  <c r="B127" i="243" s="1"/>
  <c r="D127" i="243" s="1"/>
  <c r="F127" i="243" s="1"/>
  <c r="B128" i="243" s="1"/>
  <c r="D128" i="243" s="1"/>
  <c r="F128" i="243" s="1"/>
  <c r="B129" i="243" s="1"/>
  <c r="D129" i="243" s="1"/>
  <c r="F129" i="243" s="1"/>
  <c r="B131" i="243" s="1"/>
  <c r="D131" i="243" s="1"/>
  <c r="F131" i="243" s="1"/>
  <c r="D106" i="243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23" i="243" s="1"/>
  <c r="D123" i="243" s="1"/>
  <c r="F123" i="243" s="1"/>
  <c r="B103" i="243"/>
  <c r="D103" i="243" s="1"/>
  <c r="F103" i="243" s="1"/>
  <c r="D99" i="243"/>
  <c r="F99" i="243" s="1"/>
  <c r="B100" i="243" s="1"/>
  <c r="D100" i="243" s="1"/>
  <c r="F100" i="243" s="1"/>
  <c r="B101" i="243" s="1"/>
  <c r="D101" i="243" s="1"/>
  <c r="F101" i="243" s="1"/>
  <c r="B102" i="243" s="1"/>
  <c r="F85" i="243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96" i="243" s="1"/>
  <c r="D96" i="243" s="1"/>
  <c r="F96" i="243" s="1"/>
  <c r="B85" i="243"/>
  <c r="D84" i="243"/>
  <c r="D83" i="243"/>
  <c r="F83" i="243" s="1"/>
  <c r="F81" i="243"/>
  <c r="B82" i="243" s="1"/>
  <c r="D82" i="243" s="1"/>
  <c r="F82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7" i="249"/>
  <c r="F67" i="249" s="1"/>
  <c r="B68" i="249" s="1"/>
  <c r="D68" i="249" s="1"/>
  <c r="F68" i="249" s="1"/>
  <c r="B71" i="249" s="1"/>
  <c r="D71" i="249" s="1"/>
  <c r="F71" i="249" s="1"/>
  <c r="B72" i="249" s="1"/>
  <c r="D72" i="249" s="1"/>
  <c r="F72" i="249" s="1"/>
  <c r="B73" i="249" s="1"/>
  <c r="D73" i="249" s="1"/>
  <c r="F73" i="249" s="1"/>
  <c r="B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9" i="243" l="1"/>
  <c r="F149" i="243" s="1"/>
  <c r="B150" i="243" s="1"/>
  <c r="D150" i="243" s="1"/>
  <c r="F164" i="242"/>
  <c r="D165" i="242" s="1"/>
  <c r="B59" i="249"/>
  <c r="D59" i="249" s="1"/>
  <c r="F59" i="249" s="1"/>
  <c r="B60" i="249" s="1"/>
  <c r="D60" i="249" s="1"/>
  <c r="F60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50" i="243" l="1"/>
  <c r="B151" i="243" s="1"/>
  <c r="D151" i="243" s="1"/>
  <c r="F151" i="243" s="1"/>
  <c r="B152" i="243" s="1"/>
  <c r="D152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74" i="249"/>
  <c r="F74" i="249" s="1"/>
  <c r="B75" i="249" s="1"/>
  <c r="F152" i="243" l="1"/>
  <c r="D153" i="243" s="1"/>
  <c r="F153" i="243" s="1"/>
  <c r="B154" i="243" s="1"/>
  <c r="D154" i="243" s="1"/>
  <c r="F155" i="243" s="1"/>
  <c r="D134" i="246"/>
  <c r="D75" i="249"/>
  <c r="F75" i="249" s="1"/>
  <c r="F76" i="249" s="1"/>
  <c r="B77" i="249" s="1"/>
  <c r="D77" i="249" s="1"/>
  <c r="F77" i="249" l="1"/>
  <c r="B78" i="249" s="1"/>
  <c r="D78" i="249"/>
  <c r="F78" i="249" s="1"/>
  <c r="D61" i="249"/>
  <c r="F61" i="249" s="1"/>
  <c r="B62" i="249" s="1"/>
  <c r="D62" i="249" s="1"/>
  <c r="F62" i="249" s="1"/>
  <c r="B63" i="249" s="1"/>
  <c r="F134" i="246"/>
  <c r="B135" i="246" s="1"/>
  <c r="F135" i="246" s="1"/>
  <c r="B136" i="246" s="1"/>
  <c r="D63" i="249" l="1"/>
  <c r="F63" i="249" s="1"/>
  <c r="B64" i="249" s="1"/>
  <c r="D136" i="246"/>
  <c r="B137" i="246" s="1"/>
  <c r="D132" i="245"/>
  <c r="F132" i="245" s="1"/>
  <c r="B133" i="245" s="1"/>
  <c r="D64" i="249" l="1"/>
  <c r="D137" i="246"/>
  <c r="F137" i="246" s="1"/>
  <c r="B138" i="246" s="1"/>
  <c r="D138" i="246" s="1"/>
  <c r="F138" i="246" s="1"/>
  <c r="B139" i="246" s="1"/>
  <c r="D133" i="245"/>
  <c r="F133" i="245" s="1"/>
  <c r="B134" i="245" l="1"/>
  <c r="D134" i="245" s="1"/>
  <c r="F134" i="245" s="1"/>
  <c r="B135" i="245" s="1"/>
  <c r="D135" i="245" s="1"/>
  <c r="F135" i="245" s="1"/>
  <c r="B139" i="245" s="1"/>
  <c r="D139" i="245" s="1"/>
  <c r="D139" i="246"/>
  <c r="F139" i="246" s="1"/>
  <c r="B140" i="246" s="1"/>
  <c r="D140" i="246" s="1"/>
  <c r="F140" i="246" s="1"/>
  <c r="F139" i="245" l="1"/>
  <c r="B140" i="245" s="1"/>
  <c r="D140" i="245" s="1"/>
  <c r="F140" i="245" s="1"/>
  <c r="B141" i="245" s="1"/>
  <c r="D141" i="245" s="1"/>
  <c r="F141" i="245" s="1"/>
</calcChain>
</file>

<file path=xl/sharedStrings.xml><?xml version="1.0" encoding="utf-8"?>
<sst xmlns="http://schemas.openxmlformats.org/spreadsheetml/2006/main" count="1425" uniqueCount="672">
  <si>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</si>
  <si>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</si>
  <si>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</si>
  <si>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</si>
  <si>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</si>
  <si>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</si>
  <si>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</si>
  <si>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</si>
  <si>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</si>
  <si>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</si>
  <si>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</si>
  <si>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</si>
  <si>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</si>
  <si>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</si>
  <si>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</si>
  <si>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</si>
  <si>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</si>
  <si>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</si>
  <si>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</si>
  <si>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</si>
  <si>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</si>
  <si>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</si>
  <si>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</si>
  <si>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</si>
  <si>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</si>
  <si>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</si>
  <si>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</si>
  <si>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</si>
  <si>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</si>
  <si>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</si>
  <si>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</si>
  <si>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</si>
  <si>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</si>
  <si>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</si>
  <si>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</si>
  <si>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</si>
  <si>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</si>
  <si>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</si>
  <si>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</si>
  <si>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</si>
  <si>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</si>
  <si>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</si>
  <si>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</si>
  <si>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</si>
  <si>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</si>
  <si>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</si>
  <si>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</si>
  <si>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</si>
  <si>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</si>
  <si>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</si>
  <si>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</si>
  <si>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</si>
  <si>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</si>
  <si>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</si>
  <si>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</si>
  <si>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</si>
  <si>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</si>
  <si>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</si>
  <si>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</si>
  <si>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</si>
  <si>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</si>
  <si>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</si>
  <si>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</si>
  <si>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</si>
  <si>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</si>
  <si>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</si>
  <si>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</si>
  <si>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</si>
  <si>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</si>
  <si>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</si>
  <si>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</si>
  <si>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</si>
  <si>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</si>
  <si>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</si>
  <si>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</si>
  <si>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</si>
  <si>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</si>
  <si>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</si>
  <si>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</si>
  <si>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</si>
  <si>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</si>
  <si>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</si>
  <si>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</si>
  <si>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</si>
  <si>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</si>
  <si>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</si>
  <si>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</si>
  <si>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</si>
  <si>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</si>
  <si>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</si>
  <si>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</si>
  <si>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</si>
  <si>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</si>
  <si>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</si>
  <si>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</si>
  <si>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</si>
  <si>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</si>
  <si>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</si>
  <si>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</si>
  <si>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</si>
  <si>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</si>
  <si>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</si>
  <si>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</si>
  <si>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</si>
  <si>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</si>
  <si>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</si>
  <si>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</si>
  <si>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</si>
  <si>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</si>
  <si>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</si>
  <si>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</si>
  <si>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</si>
  <si>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</si>
  <si>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</si>
  <si>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</si>
  <si>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</si>
  <si>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</si>
  <si>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</si>
  <si>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</si>
  <si>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</si>
  <si>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</si>
  <si>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</si>
  <si>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</si>
  <si>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</si>
  <si>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</si>
  <si>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</si>
  <si>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</si>
  <si>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</si>
  <si>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</si>
  <si>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</si>
  <si>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</si>
  <si>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</si>
  <si>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</si>
  <si>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</si>
  <si>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</si>
  <si>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</si>
  <si>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</si>
  <si>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</si>
  <si>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</si>
  <si>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</si>
  <si>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</si>
  <si>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</si>
  <si>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</si>
  <si>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</si>
  <si>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</si>
  <si>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</si>
  <si>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</si>
  <si>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</si>
  <si>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</si>
  <si>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</si>
  <si>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</si>
  <si>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</si>
  <si>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</si>
  <si>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</si>
  <si>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</si>
  <si>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</si>
  <si>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</si>
  <si>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</si>
  <si>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</si>
  <si>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</si>
  <si>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</si>
  <si>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</si>
  <si>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</si>
  <si>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</si>
  <si>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</si>
  <si>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</si>
  <si>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</si>
  <si>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</si>
  <si>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</si>
  <si>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</si>
  <si>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</si>
  <si>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</si>
  <si>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</si>
  <si>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</si>
  <si>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</si>
  <si>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</si>
  <si>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</si>
  <si>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</si>
  <si>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</si>
  <si>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</si>
  <si>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</si>
  <si>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</si>
  <si>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</si>
  <si>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</si>
  <si>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</si>
  <si>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</si>
  <si>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</si>
  <si>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</si>
  <si>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</si>
  <si>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</si>
  <si>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</si>
  <si>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</si>
  <si>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</si>
  <si>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</si>
  <si>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</si>
  <si>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</si>
  <si>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</si>
  <si>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</si>
  <si>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</si>
  <si>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</si>
  <si>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</si>
  <si>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</si>
  <si>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</si>
  <si>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</si>
  <si>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</si>
  <si>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</si>
  <si>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</si>
  <si>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</si>
  <si>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</si>
  <si>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</si>
  <si>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</si>
  <si>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</si>
  <si>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</si>
  <si>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</si>
  <si>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</si>
  <si>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</si>
  <si>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</si>
  <si>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</si>
  <si>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</si>
  <si>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</si>
  <si>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</si>
  <si>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</si>
  <si>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</si>
  <si>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</si>
  <si>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</si>
  <si>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</si>
  <si>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</si>
  <si>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</si>
  <si>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</si>
  <si>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</si>
  <si>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</si>
  <si>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</si>
  <si>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</si>
  <si>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</si>
  <si>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</si>
  <si>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</si>
  <si>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</si>
  <si>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</si>
  <si>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</si>
  <si>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</si>
  <si>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</si>
  <si>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</si>
  <si>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</si>
  <si>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</si>
  <si>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</si>
  <si>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</si>
  <si>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</si>
  <si>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</si>
  <si>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</si>
  <si>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</si>
  <si>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</si>
  <si>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</si>
  <si>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</si>
  <si>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</si>
  <si>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</si>
  <si>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</si>
  <si>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</si>
  <si>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</si>
  <si>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</si>
  <si>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</si>
  <si>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</si>
  <si>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</si>
  <si>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</si>
  <si>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</si>
  <si>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</si>
  <si>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</si>
  <si>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</si>
  <si>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</si>
  <si>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</si>
  <si>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</si>
  <si>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</si>
  <si>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</si>
  <si>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</si>
  <si>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</si>
  <si>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</si>
  <si>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</si>
  <si>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</si>
  <si>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</si>
  <si>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</si>
  <si>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</si>
  <si>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</si>
  <si>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</si>
  <si>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</si>
  <si>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</si>
  <si>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</si>
  <si>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</si>
  <si>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</si>
  <si>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</si>
  <si>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</si>
  <si>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</si>
  <si>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</si>
  <si>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</si>
  <si>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</si>
  <si>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</si>
  <si>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</si>
  <si>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</si>
  <si>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</si>
  <si>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</si>
  <si>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</si>
  <si>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</si>
  <si>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</si>
  <si>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</si>
  <si>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</si>
  <si>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</si>
  <si>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</si>
  <si>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</si>
  <si>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</si>
  <si>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</si>
  <si>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</si>
  <si>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</si>
  <si>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</si>
  <si>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</si>
  <si>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</si>
  <si>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</si>
  <si>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</si>
  <si>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</si>
  <si>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</si>
  <si>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</si>
  <si>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</si>
  <si>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</si>
  <si>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</si>
  <si>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</si>
  <si>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</si>
  <si>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</si>
  <si>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</si>
  <si>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</si>
  <si>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</si>
  <si>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</si>
  <si>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</si>
  <si>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</si>
  <si>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</si>
  <si>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</si>
  <si>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</si>
  <si>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</si>
  <si>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</si>
  <si>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</si>
  <si>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</si>
  <si>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</si>
  <si>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</si>
  <si>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</si>
  <si>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</si>
  <si>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</si>
  <si>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</si>
  <si>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</si>
  <si>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</si>
  <si>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</si>
  <si>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</si>
  <si>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</si>
  <si>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</si>
  <si>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</si>
  <si>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</si>
  <si>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</si>
  <si>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</si>
  <si>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</si>
  <si>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</si>
  <si>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</si>
  <si>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</si>
  <si>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</si>
  <si>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</si>
  <si>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</si>
  <si>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</si>
  <si>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</si>
  <si>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</si>
  <si>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</si>
  <si>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</si>
  <si>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</si>
  <si>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</si>
  <si>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</si>
  <si>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</si>
  <si>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</si>
  <si>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</si>
  <si>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</si>
  <si>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</si>
  <si>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</si>
  <si>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</si>
  <si>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</si>
  <si>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</si>
  <si>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</si>
  <si>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</si>
  <si>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</si>
  <si>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</si>
  <si>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</si>
  <si>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</si>
  <si>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</si>
  <si>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</si>
  <si>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</si>
  <si>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</si>
  <si>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</si>
  <si>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</si>
  <si>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</si>
  <si>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</si>
  <si>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</si>
  <si>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</si>
  <si>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</si>
  <si>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</si>
  <si>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</si>
  <si>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</si>
  <si>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</si>
  <si>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</si>
  <si>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</si>
  <si>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</si>
  <si>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</si>
  <si>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</si>
  <si>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</si>
  <si>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</si>
  <si>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</si>
  <si>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</si>
  <si>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</si>
  <si>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</si>
  <si>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</si>
  <si>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</si>
  <si>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</si>
  <si>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</si>
  <si>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</si>
  <si>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</si>
  <si>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</si>
  <si>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</si>
  <si>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</si>
  <si>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</si>
  <si>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</si>
  <si>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</si>
  <si>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</si>
  <si>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</si>
  <si>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</si>
  <si>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</si>
  <si>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</si>
  <si>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</si>
  <si>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</si>
  <si>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</si>
  <si>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</si>
  <si>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</si>
  <si>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</si>
  <si>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</si>
  <si>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</si>
  <si>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</si>
  <si>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</si>
  <si>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</si>
  <si>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</si>
  <si>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</si>
  <si>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</si>
  <si>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</si>
  <si>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</si>
  <si>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</si>
  <si>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</si>
  <si>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</si>
  <si>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</si>
  <si>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</si>
  <si>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</si>
  <si>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</si>
  <si>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</si>
  <si>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</si>
  <si>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</si>
  <si>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</si>
  <si>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</si>
  <si>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</si>
  <si>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</si>
  <si>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</si>
  <si>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</si>
  <si>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</si>
  <si>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</si>
  <si>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</si>
  <si>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</si>
  <si>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</si>
  <si>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</si>
  <si>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</si>
  <si>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</si>
  <si>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</si>
  <si>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</si>
  <si>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</si>
  <si>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</si>
  <si>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</si>
  <si>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</si>
  <si>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</si>
  <si>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</si>
  <si>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</si>
  <si>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</si>
  <si>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</si>
  <si>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</si>
  <si>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</si>
  <si>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</si>
  <si>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</si>
  <si>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</si>
  <si>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</si>
  <si>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</si>
  <si>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</si>
  <si>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</si>
  <si>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</si>
  <si>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</si>
  <si>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</si>
  <si>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</si>
  <si>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</si>
  <si>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</si>
  <si>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</si>
  <si>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</si>
  <si>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</si>
  <si>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</si>
  <si>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</si>
  <si>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</si>
  <si>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</si>
  <si>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</si>
  <si>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</si>
  <si>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</si>
  <si>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</si>
  <si>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</si>
  <si>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</si>
  <si>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</si>
  <si>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</si>
  <si>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</si>
  <si>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</si>
  <si>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</si>
  <si>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</si>
  <si>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</si>
  <si>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</si>
  <si>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</si>
  <si>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</si>
  <si>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</si>
  <si>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</si>
  <si>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</si>
  <si>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</si>
  <si>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</si>
  <si>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</si>
  <si>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</si>
  <si>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</si>
  <si>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</si>
  <si>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</si>
  <si>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</si>
  <si>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</si>
  <si>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</si>
  <si>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</si>
  <si>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</si>
  <si>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</si>
  <si>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</si>
  <si>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</si>
  <si>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</si>
  <si>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</si>
  <si>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</si>
  <si>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</si>
  <si>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</si>
  <si>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</si>
  <si>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</si>
  <si>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</si>
  <si>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</si>
  <si>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</si>
  <si>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</si>
  <si>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</si>
  <si>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</si>
  <si>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</si>
  <si>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</si>
  <si>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</si>
  <si>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</si>
  <si>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</si>
  <si>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</si>
  <si>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</si>
  <si>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</si>
  <si>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</si>
  <si>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</si>
  <si>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</si>
  <si>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</si>
  <si>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</si>
  <si>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</si>
  <si>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</si>
  <si>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</si>
  <si>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</si>
  <si>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</si>
  <si>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</si>
  <si>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</si>
  <si>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</si>
  <si>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</si>
  <si>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</si>
  <si>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</si>
  <si>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</si>
  <si>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</si>
  <si>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</si>
  <si>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</si>
  <si>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</si>
  <si>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</si>
  <si>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</si>
  <si>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</si>
  <si>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</si>
  <si>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</si>
  <si>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</si>
  <si>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</si>
  <si>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</si>
  <si>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</si>
  <si>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</si>
  <si>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</si>
  <si>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</si>
  <si>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</si>
  <si>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</si>
  <si>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</si>
  <si>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</si>
  <si>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</si>
  <si>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</si>
  <si>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</si>
  <si>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</si>
  <si>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</si>
  <si>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</si>
  <si>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</si>
  <si>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</si>
  <si>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</si>
  <si>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</si>
  <si>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</si>
  <si>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</si>
  <si>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</si>
  <si>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</si>
  <si>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</si>
  <si>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</si>
  <si>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</si>
  <si>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</si>
  <si>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</si>
  <si>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</si>
  <si>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</si>
  <si>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</si>
  <si>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</si>
  <si>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</si>
  <si>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</si>
  <si>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</si>
  <si>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</si>
  <si>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</si>
  <si>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</si>
  <si>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</si>
  <si>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</si>
  <si>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</si>
  <si>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</si>
  <si>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</si>
  <si>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</si>
  <si>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</si>
  <si>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</si>
  <si>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</si>
  <si>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</si>
  <si>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</si>
  <si>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</si>
  <si>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</si>
  <si>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</si>
  <si>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</si>
  <si>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</si>
  <si>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</si>
  <si>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</si>
  <si>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</si>
  <si>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</si>
  <si>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</si>
  <si>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</si>
  <si>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</si>
  <si>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</si>
  <si>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</si>
  <si>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</si>
  <si>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</si>
  <si>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</si>
  <si>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</si>
  <si>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SPS/2635N</t>
    <phoneticPr fontId="42" type="noConversion"/>
  </si>
  <si>
    <t>HPH/2631E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</si>
  <si>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</si>
  <si>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</si>
  <si>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</si>
  <si>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</si>
  <si>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P/I NPX at TAO//delay to TAO due to rough sea</t>
  </si>
  <si>
    <t>change to call NBCT</t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</si>
  <si>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</si>
  <si>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</si>
  <si>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</si>
  <si>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P/I NPX at TAO/delay to TAO due to rough sea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</si>
  <si>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</si>
  <si>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</si>
  <si>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</si>
  <si>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</si>
  <si>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</si>
  <si>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</si>
  <si>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</si>
  <si>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</si>
  <si>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</si>
  <si>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</si>
  <si>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P/I NPX at TAO/change to call QQCTU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</si>
</sst>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3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44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2"/>
  <sheetViews>
    <sheetView tabSelected="1" zoomScaleSheetLayoutView="50" workbookViewId="0">
      <selection activeCell="J168" sqref="J168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9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9" ht="25.35" customHeight="1">
      <c r="A3" s="107"/>
      <c r="B3" s="107"/>
      <c r="C3" s="107"/>
      <c r="D3" s="107"/>
      <c r="E3" s="107"/>
      <c r="F3" s="107"/>
      <c r="G3" s="107"/>
      <c r="H3" s="3">
        <v>46307</v>
      </c>
      <c r="I3" s="4"/>
    </row>
    <row r="4" spans="1:9" ht="24.75" hidden="1" customHeight="1">
      <c r="A4" s="108" t="s">
        <v>3</v>
      </c>
      <c r="B4" s="109"/>
      <c r="C4" s="109"/>
      <c r="D4" s="109"/>
      <c r="E4" s="109"/>
      <c r="F4" s="109"/>
      <c r="G4" s="109"/>
      <c r="H4" s="109"/>
      <c r="I4" s="110"/>
    </row>
    <row r="5" spans="1:9" ht="26.85" hidden="1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7" t="s">
        <v>40</v>
      </c>
      <c r="B31" s="113"/>
      <c r="C31" s="113"/>
      <c r="D31" s="113"/>
      <c r="E31" s="113"/>
      <c r="F31" s="113"/>
      <c r="G31" s="113"/>
      <c r="H31" s="113"/>
      <c r="I31" s="114"/>
    </row>
    <row r="32" spans="1:11" customFormat="1" ht="24" hidden="1" customHeight="1">
      <c r="A32" s="27" t="s">
        <v>4</v>
      </c>
      <c r="B32" s="100" t="s">
        <v>5</v>
      </c>
      <c r="C32" s="101"/>
      <c r="D32" s="100" t="s">
        <v>6</v>
      </c>
      <c r="E32" s="101"/>
      <c r="F32" s="100" t="s">
        <v>7</v>
      </c>
      <c r="G32" s="101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7" t="s">
        <v>59</v>
      </c>
      <c r="B46" s="98"/>
      <c r="C46" s="98"/>
      <c r="D46" s="98"/>
      <c r="E46" s="98"/>
      <c r="F46" s="98"/>
      <c r="G46" s="98"/>
      <c r="H46" s="98"/>
      <c r="I46" s="99"/>
    </row>
    <row r="47" spans="1:14" customFormat="1" ht="24" hidden="1" customHeight="1">
      <c r="A47" s="27" t="s">
        <v>4</v>
      </c>
      <c r="B47" s="100" t="s">
        <v>5</v>
      </c>
      <c r="C47" s="101"/>
      <c r="D47" s="100" t="s">
        <v>6</v>
      </c>
      <c r="E47" s="101"/>
      <c r="F47" s="100" t="s">
        <v>7</v>
      </c>
      <c r="G47" s="101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5" t="s">
        <v>69</v>
      </c>
      <c r="B54" s="116"/>
      <c r="C54" s="116"/>
      <c r="D54" s="116"/>
      <c r="E54" s="116"/>
      <c r="F54" s="116"/>
      <c r="G54" s="116"/>
      <c r="H54" s="116"/>
      <c r="I54" s="116"/>
    </row>
    <row r="55" spans="1:9" ht="26.85" hidden="1" customHeight="1">
      <c r="A55" s="6" t="s">
        <v>4</v>
      </c>
      <c r="B55" s="111" t="s">
        <v>5</v>
      </c>
      <c r="C55" s="112"/>
      <c r="D55" s="111" t="s">
        <v>6</v>
      </c>
      <c r="E55" s="112"/>
      <c r="F55" s="111" t="s">
        <v>7</v>
      </c>
      <c r="G55" s="112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7" t="s">
        <v>80</v>
      </c>
      <c r="B68" s="98"/>
      <c r="C68" s="98"/>
      <c r="D68" s="98"/>
      <c r="E68" s="98"/>
      <c r="F68" s="98"/>
      <c r="G68" s="98"/>
      <c r="H68" s="98"/>
      <c r="I68" s="99"/>
    </row>
    <row r="69" spans="1:14" customFormat="1" ht="24" hidden="1" customHeight="1">
      <c r="A69" s="27" t="s">
        <v>4</v>
      </c>
      <c r="B69" s="100" t="s">
        <v>5</v>
      </c>
      <c r="C69" s="101"/>
      <c r="D69" s="100" t="s">
        <v>6</v>
      </c>
      <c r="E69" s="101"/>
      <c r="F69" s="100" t="s">
        <v>7</v>
      </c>
      <c r="G69" s="101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7" t="s">
        <v>89</v>
      </c>
      <c r="B75" s="98"/>
      <c r="C75" s="98"/>
      <c r="D75" s="98"/>
      <c r="E75" s="98"/>
      <c r="F75" s="98"/>
      <c r="G75" s="98"/>
      <c r="H75" s="98"/>
      <c r="I75" s="99"/>
    </row>
    <row r="76" spans="1:14" customFormat="1" ht="24" hidden="1" customHeight="1">
      <c r="A76" s="27" t="s">
        <v>4</v>
      </c>
      <c r="B76" s="100" t="s">
        <v>5</v>
      </c>
      <c r="C76" s="101"/>
      <c r="D76" s="100" t="s">
        <v>6</v>
      </c>
      <c r="E76" s="101"/>
      <c r="F76" s="100" t="s">
        <v>7</v>
      </c>
      <c r="G76" s="101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5" t="s">
        <v>97</v>
      </c>
      <c r="B83" s="116"/>
      <c r="C83" s="116"/>
      <c r="D83" s="116"/>
      <c r="E83" s="116"/>
      <c r="F83" s="116"/>
      <c r="G83" s="116"/>
      <c r="H83" s="116"/>
      <c r="I83" s="116"/>
    </row>
    <row r="84" spans="1:11" ht="26.85" hidden="1" customHeight="1">
      <c r="A84" s="6" t="s">
        <v>4</v>
      </c>
      <c r="B84" s="111" t="s">
        <v>5</v>
      </c>
      <c r="C84" s="112"/>
      <c r="D84" s="111" t="s">
        <v>6</v>
      </c>
      <c r="E84" s="112"/>
      <c r="F84" s="111" t="s">
        <v>7</v>
      </c>
      <c r="G84" s="112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7" t="s">
        <v>106</v>
      </c>
      <c r="B93" s="98"/>
      <c r="C93" s="98"/>
      <c r="D93" s="98"/>
      <c r="E93" s="98"/>
      <c r="F93" s="98"/>
      <c r="G93" s="98"/>
      <c r="H93" s="98"/>
      <c r="I93" s="99"/>
    </row>
    <row r="94" spans="1:11" customFormat="1" ht="24" hidden="1" customHeight="1">
      <c r="A94" s="27" t="s">
        <v>4</v>
      </c>
      <c r="B94" s="100" t="s">
        <v>5</v>
      </c>
      <c r="C94" s="101"/>
      <c r="D94" s="100" t="s">
        <v>6</v>
      </c>
      <c r="E94" s="101"/>
      <c r="F94" s="100" t="s">
        <v>7</v>
      </c>
      <c r="G94" s="101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6" t="s">
        <v>115</v>
      </c>
      <c r="B102" s="116"/>
      <c r="C102" s="116"/>
      <c r="D102" s="116"/>
      <c r="E102" s="116"/>
      <c r="F102" s="116"/>
      <c r="G102" s="116"/>
      <c r="H102" s="116"/>
      <c r="I102" s="116"/>
    </row>
    <row r="103" spans="1:14" ht="24" hidden="1" customHeight="1">
      <c r="A103" s="6" t="s">
        <v>4</v>
      </c>
      <c r="B103" s="111" t="s">
        <v>5</v>
      </c>
      <c r="C103" s="112"/>
      <c r="D103" s="111" t="s">
        <v>6</v>
      </c>
      <c r="E103" s="112"/>
      <c r="F103" s="111" t="s">
        <v>7</v>
      </c>
      <c r="G103" s="112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7" t="s">
        <v>606</v>
      </c>
      <c r="B117" s="98"/>
      <c r="C117" s="98"/>
      <c r="D117" s="98"/>
      <c r="E117" s="98"/>
      <c r="F117" s="98"/>
      <c r="G117" s="98"/>
      <c r="H117" s="98"/>
      <c r="I117" s="99"/>
    </row>
    <row r="118" spans="1:9" ht="26.85" hidden="1" customHeight="1">
      <c r="A118" s="6" t="s">
        <v>4</v>
      </c>
      <c r="B118" s="111" t="s">
        <v>5</v>
      </c>
      <c r="C118" s="112"/>
      <c r="D118" s="111" t="s">
        <v>6</v>
      </c>
      <c r="E118" s="112"/>
      <c r="F118" s="111" t="s">
        <v>7</v>
      </c>
      <c r="G118" s="112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7" t="s">
        <v>625</v>
      </c>
      <c r="B147" s="98"/>
      <c r="C147" s="98"/>
      <c r="D147" s="98"/>
      <c r="E147" s="98"/>
      <c r="F147" s="98"/>
      <c r="G147" s="98"/>
      <c r="H147" s="98"/>
      <c r="I147" s="99"/>
    </row>
    <row r="148" spans="1:9" customFormat="1" ht="24" hidden="1" customHeight="1">
      <c r="A148" s="27" t="s">
        <v>4</v>
      </c>
      <c r="B148" s="100" t="s">
        <v>5</v>
      </c>
      <c r="C148" s="101"/>
      <c r="D148" s="100" t="s">
        <v>6</v>
      </c>
      <c r="E148" s="101"/>
      <c r="F148" s="100" t="s">
        <v>7</v>
      </c>
      <c r="G148" s="101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637</v>
      </c>
      <c r="I165" s="57"/>
    </row>
    <row r="166" spans="1:14" customFormat="1" ht="24" customHeight="1">
      <c r="A166" s="117" t="s">
        <v>628</v>
      </c>
      <c r="B166" s="118"/>
      <c r="C166" s="118"/>
      <c r="D166" s="118"/>
      <c r="E166" s="118"/>
      <c r="F166" s="118"/>
      <c r="G166" s="118"/>
      <c r="H166" s="118"/>
      <c r="I166" s="118"/>
    </row>
    <row r="167" spans="1:14" customFormat="1" ht="24" customHeight="1">
      <c r="A167" s="27" t="s">
        <v>4</v>
      </c>
      <c r="B167" s="100" t="s">
        <v>5</v>
      </c>
      <c r="C167" s="101"/>
      <c r="D167" s="100" t="s">
        <v>6</v>
      </c>
      <c r="E167" s="101"/>
      <c r="F167" s="100" t="s">
        <v>7</v>
      </c>
      <c r="G167" s="101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37">
        <v>0.16666666666666666</v>
      </c>
      <c r="F168" s="10">
        <f>D168</f>
        <v>46307</v>
      </c>
      <c r="G168" s="37">
        <v>0.5541666666666667</v>
      </c>
      <c r="H168" s="31" t="s">
        <v>660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11">
        <v>8.3333333333333329E-2</v>
      </c>
      <c r="F169" s="8">
        <f>D169</f>
        <v>46309</v>
      </c>
      <c r="G169" s="11">
        <v>0.5</v>
      </c>
      <c r="H169" s="44"/>
      <c r="I169" s="13"/>
    </row>
    <row r="170" spans="1:14" ht="25.35" customHeight="1">
      <c r="A170" s="45" t="s">
        <v>605</v>
      </c>
      <c r="B170" s="8">
        <f>F169+1</f>
        <v>46310</v>
      </c>
      <c r="C170" s="11">
        <v>8.3333333333333329E-2</v>
      </c>
      <c r="D170" s="8">
        <f>B170</f>
        <v>46310</v>
      </c>
      <c r="E170" s="11">
        <v>0.16666666666666666</v>
      </c>
      <c r="F170" s="8">
        <f>D170</f>
        <v>46310</v>
      </c>
      <c r="G170" s="11">
        <v>0.58333333333333337</v>
      </c>
      <c r="H170" s="31" t="s">
        <v>602</v>
      </c>
      <c r="I170" s="13"/>
    </row>
    <row r="171" spans="1:14" ht="25.35" customHeight="1">
      <c r="A171" s="96" t="s">
        <v>643</v>
      </c>
      <c r="B171" s="8">
        <f>F170+2</f>
        <v>46312</v>
      </c>
      <c r="C171" s="11">
        <v>0.20833333333333334</v>
      </c>
      <c r="D171" s="8">
        <f>B171</f>
        <v>46312</v>
      </c>
      <c r="E171" s="11">
        <v>0.25</v>
      </c>
      <c r="F171" s="8">
        <f>D171</f>
        <v>46312</v>
      </c>
      <c r="G171" s="11">
        <v>0.58333333333333337</v>
      </c>
      <c r="H171" s="79"/>
      <c r="I171" s="80"/>
    </row>
    <row r="172" spans="1:14" ht="25.35" customHeight="1">
      <c r="A172" s="78" t="s">
        <v>111</v>
      </c>
      <c r="B172" s="8">
        <f>F171+3</f>
        <v>46315</v>
      </c>
      <c r="C172" s="11">
        <v>8.3333333333333329E-2</v>
      </c>
      <c r="D172" s="8">
        <f>B172+1</f>
        <v>46316</v>
      </c>
      <c r="E172" s="11">
        <v>0.58333333333333337</v>
      </c>
      <c r="F172" s="8">
        <f>D172+1</f>
        <v>46317</v>
      </c>
      <c r="G172" s="11">
        <v>0.58333333333333337</v>
      </c>
      <c r="H172" s="79"/>
      <c r="I172" s="80"/>
    </row>
    <row r="173" spans="1:14" ht="25.35" customHeight="1">
      <c r="A173" s="96" t="s">
        <v>644</v>
      </c>
      <c r="B173" s="8">
        <f>F172</f>
        <v>46317</v>
      </c>
      <c r="C173" s="11">
        <v>0.875</v>
      </c>
      <c r="D173" s="8">
        <f>B173</f>
        <v>46317</v>
      </c>
      <c r="E173" s="11">
        <v>0.95833333333333337</v>
      </c>
      <c r="F173" s="8">
        <f t="shared" ref="F173" si="14">D173+1</f>
        <v>46318</v>
      </c>
      <c r="G173" s="11">
        <v>0.375</v>
      </c>
      <c r="H173" s="79"/>
      <c r="I173" s="80"/>
    </row>
    <row r="174" spans="1:14" ht="25.35" customHeight="1">
      <c r="A174" s="78" t="s">
        <v>641</v>
      </c>
      <c r="B174" s="8">
        <f>F173+5</f>
        <v>46323</v>
      </c>
      <c r="C174" s="11">
        <v>0.375</v>
      </c>
      <c r="D174" s="8">
        <f>B174</f>
        <v>46323</v>
      </c>
      <c r="E174" s="11">
        <v>0.41666666666666669</v>
      </c>
      <c r="F174" s="8">
        <f>D174</f>
        <v>46323</v>
      </c>
      <c r="G174" s="11">
        <v>0.91666666666666663</v>
      </c>
      <c r="H174" s="79"/>
      <c r="I174" s="80"/>
    </row>
    <row r="175" spans="1:14" ht="25.35" customHeight="1">
      <c r="A175" s="45" t="s">
        <v>661</v>
      </c>
      <c r="B175" s="8">
        <f>F174+2</f>
        <v>46325</v>
      </c>
      <c r="C175" s="11">
        <v>0.16666666666666666</v>
      </c>
      <c r="D175" s="8">
        <f>B175</f>
        <v>46325</v>
      </c>
      <c r="E175" s="11">
        <v>0.5</v>
      </c>
      <c r="F175" s="8">
        <f>D175</f>
        <v>46325</v>
      </c>
      <c r="G175" s="11">
        <v>0.91666666666666663</v>
      </c>
      <c r="H175" s="44" t="s">
        <v>16</v>
      </c>
      <c r="I175" s="13"/>
    </row>
    <row r="176" spans="1:14" customFormat="1" ht="24" customHeight="1">
      <c r="A176" s="97" t="s">
        <v>632</v>
      </c>
      <c r="B176" s="98"/>
      <c r="C176" s="98"/>
      <c r="D176" s="98"/>
      <c r="E176" s="98"/>
      <c r="F176" s="98"/>
      <c r="G176" s="98"/>
      <c r="H176" s="98"/>
      <c r="I176" s="99"/>
    </row>
    <row r="177" spans="1:9" customFormat="1" ht="24" customHeight="1">
      <c r="A177" s="27" t="s">
        <v>4</v>
      </c>
      <c r="B177" s="100" t="s">
        <v>5</v>
      </c>
      <c r="C177" s="101"/>
      <c r="D177" s="100" t="s">
        <v>6</v>
      </c>
      <c r="E177" s="101"/>
      <c r="F177" s="100" t="s">
        <v>7</v>
      </c>
      <c r="G177" s="101"/>
      <c r="H177" s="28" t="s">
        <v>8</v>
      </c>
      <c r="I177" s="28" t="s">
        <v>9</v>
      </c>
    </row>
    <row r="178" spans="1:9" customFormat="1" ht="24" customHeight="1">
      <c r="A178" s="33" t="s">
        <v>633</v>
      </c>
      <c r="B178" s="30">
        <v>46311</v>
      </c>
      <c r="C178" s="18">
        <v>0.375</v>
      </c>
      <c r="D178" s="30">
        <f>B178</f>
        <v>46311</v>
      </c>
      <c r="E178" s="18">
        <v>0.41666666666666669</v>
      </c>
      <c r="F178" s="30">
        <f>D178</f>
        <v>46311</v>
      </c>
      <c r="G178" s="18">
        <v>0.91666666666666663</v>
      </c>
      <c r="H178" s="44" t="s">
        <v>671</v>
      </c>
      <c r="I178" s="32"/>
    </row>
    <row r="179" spans="1:9" ht="25.35" customHeight="1">
      <c r="A179" s="45" t="s">
        <v>634</v>
      </c>
      <c r="B179" s="8">
        <f>F178+2</f>
        <v>46313</v>
      </c>
      <c r="C179" s="11">
        <v>0.16666666666666666</v>
      </c>
      <c r="D179" s="8">
        <f>B179</f>
        <v>46313</v>
      </c>
      <c r="E179" s="11">
        <v>0.5</v>
      </c>
      <c r="F179" s="8">
        <f>D179</f>
        <v>46313</v>
      </c>
      <c r="G179" s="11">
        <v>0.91666666666666663</v>
      </c>
      <c r="H179" s="44" t="s">
        <v>16</v>
      </c>
      <c r="I179" s="13"/>
    </row>
    <row r="180" spans="1:9" ht="25.35" customHeight="1">
      <c r="A180" s="45" t="s">
        <v>635</v>
      </c>
      <c r="B180" s="8">
        <f>F179+1</f>
        <v>46314</v>
      </c>
      <c r="C180" s="11">
        <v>0.5</v>
      </c>
      <c r="D180" s="8">
        <f>B180</f>
        <v>46314</v>
      </c>
      <c r="E180" s="11">
        <v>0.58333333333333337</v>
      </c>
      <c r="F180" s="8">
        <f>D180+1</f>
        <v>46315</v>
      </c>
      <c r="G180" s="11">
        <v>0</v>
      </c>
      <c r="H180" s="31" t="s">
        <v>602</v>
      </c>
      <c r="I180" s="13"/>
    </row>
    <row r="181" spans="1:9" ht="25.35" customHeight="1">
      <c r="A181" s="43" t="s">
        <v>652</v>
      </c>
      <c r="B181" s="8">
        <f>F180+3</f>
        <v>46318</v>
      </c>
      <c r="C181" s="11">
        <v>0.83333333333333337</v>
      </c>
      <c r="D181" s="8">
        <f>B181</f>
        <v>46318</v>
      </c>
      <c r="E181" s="11">
        <v>0.875</v>
      </c>
      <c r="F181" s="8">
        <f>D181+1</f>
        <v>46319</v>
      </c>
      <c r="G181" s="11">
        <v>0.20833333333333334</v>
      </c>
      <c r="H181" s="31"/>
      <c r="I181" s="13"/>
    </row>
    <row r="182" spans="1:9" ht="25.35" customHeight="1">
      <c r="A182" s="45" t="s">
        <v>640</v>
      </c>
      <c r="B182" s="8">
        <f>F181+2</f>
        <v>46321</v>
      </c>
      <c r="C182" s="11">
        <v>0.79166666666666663</v>
      </c>
      <c r="D182" s="8">
        <f>B182+1</f>
        <v>46322</v>
      </c>
      <c r="E182" s="11">
        <v>0.79166666666666663</v>
      </c>
      <c r="F182" s="8">
        <f>D182+1</f>
        <v>46323</v>
      </c>
      <c r="G182" s="11">
        <v>0.79166666666666663</v>
      </c>
      <c r="H182" s="31"/>
      <c r="I182" s="13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6:I176"/>
    <mergeCell ref="B177:C177"/>
    <mergeCell ref="D177:E177"/>
    <mergeCell ref="F177:G177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43" priority="1954" stopIfTrue="1" operator="lessThan">
      <formula>$H$3</formula>
    </cfRule>
    <cfRule type="cellIs" dxfId="1642" priority="1951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41" priority="6898" stopIfTrue="1" operator="lessThan">
      <formula>$H$3</formula>
    </cfRule>
  </conditionalFormatting>
  <conditionalFormatting sqref="B9:B31">
    <cfRule type="cellIs" dxfId="1640" priority="1932" stopIfTrue="1" operator="lessThan">
      <formula>$H$3</formula>
    </cfRule>
  </conditionalFormatting>
  <conditionalFormatting sqref="B12:B13 F147 D147:D160 B147:B160 D141:D143 B141:B143 F141:F143">
    <cfRule type="cellIs" dxfId="1639" priority="1931" stopIfTrue="1" operator="equal">
      <formula>$H$3</formula>
    </cfRule>
  </conditionalFormatting>
  <conditionalFormatting sqref="B12:B30">
    <cfRule type="cellIs" dxfId="1638" priority="1910" stopIfTrue="1" operator="lessThan">
      <formula>$H$3</formula>
    </cfRule>
  </conditionalFormatting>
  <conditionalFormatting sqref="B12:B32">
    <cfRule type="cellIs" dxfId="1637" priority="1831" stopIfTrue="1" operator="equal">
      <formula>$H$3</formula>
    </cfRule>
  </conditionalFormatting>
  <conditionalFormatting sqref="B15:B18">
    <cfRule type="cellIs" dxfId="1636" priority="1820" stopIfTrue="1" operator="equal">
      <formula>$H$3</formula>
    </cfRule>
    <cfRule type="cellIs" dxfId="1635" priority="1830" stopIfTrue="1" operator="lessThan">
      <formula>$H$3</formula>
    </cfRule>
  </conditionalFormatting>
  <conditionalFormatting sqref="B21:B24">
    <cfRule type="cellIs" dxfId="1634" priority="1751" stopIfTrue="1" operator="lessThan">
      <formula>$H$3</formula>
    </cfRule>
    <cfRule type="cellIs" dxfId="1633" priority="1750" stopIfTrue="1" operator="equal">
      <formula>$H$3</formula>
    </cfRule>
  </conditionalFormatting>
  <conditionalFormatting sqref="B32:B35">
    <cfRule type="cellIs" dxfId="1632" priority="1794" stopIfTrue="1" operator="lessThan">
      <formula>$H$3</formula>
    </cfRule>
  </conditionalFormatting>
  <conditionalFormatting sqref="B36:B39 B117:B139 B73:B94 F73:F94 D73:D94">
    <cfRule type="cellIs" dxfId="1631" priority="1814" stopIfTrue="1" operator="equal">
      <formula>$H$3</formula>
    </cfRule>
  </conditionalFormatting>
  <conditionalFormatting sqref="B36:B39">
    <cfRule type="cellIs" dxfId="1630" priority="1815" stopIfTrue="1" operator="lessThan">
      <formula>$H$3</formula>
    </cfRule>
  </conditionalFormatting>
  <conditionalFormatting sqref="B36:B69">
    <cfRule type="cellIs" dxfId="1629" priority="1813" stopIfTrue="1" operator="lessThan">
      <formula>$H$3</formula>
    </cfRule>
  </conditionalFormatting>
  <conditionalFormatting sqref="B40:B43">
    <cfRule type="cellIs" dxfId="1628" priority="1772" stopIfTrue="1" operator="equal">
      <formula>$H$3</formula>
    </cfRule>
  </conditionalFormatting>
  <conditionalFormatting sqref="B40:B45">
    <cfRule type="cellIs" dxfId="1627" priority="1773" stopIfTrue="1" operator="lessThan">
      <formula>$H$3</formula>
    </cfRule>
  </conditionalFormatting>
  <conditionalFormatting sqref="B48:B67 B117 F149:F164">
    <cfRule type="cellIs" dxfId="1626" priority="1678" stopIfTrue="1" operator="lessThan">
      <formula>$H$3</formula>
    </cfRule>
  </conditionalFormatting>
  <conditionalFormatting sqref="B48:B67 F149:F164 B117">
    <cfRule type="cellIs" dxfId="1625" priority="1677" stopIfTrue="1" operator="equal">
      <formula>$H$3</formula>
    </cfRule>
  </conditionalFormatting>
  <conditionalFormatting sqref="B56:B67">
    <cfRule type="cellIs" dxfId="1624" priority="1615" stopIfTrue="1" operator="lessThan">
      <formula>$H$3</formula>
    </cfRule>
    <cfRule type="cellIs" dxfId="1623" priority="1597" stopIfTrue="1" operator="equal">
      <formula>$H$3</formula>
    </cfRule>
  </conditionalFormatting>
  <conditionalFormatting sqref="B70:B71">
    <cfRule type="cellIs" dxfId="1622" priority="1621" stopIfTrue="1" operator="lessThan">
      <formula>$H$3</formula>
    </cfRule>
    <cfRule type="cellIs" dxfId="1621" priority="1620" stopIfTrue="1" operator="equal">
      <formula>$H$3</formula>
    </cfRule>
  </conditionalFormatting>
  <conditionalFormatting sqref="B75:B76">
    <cfRule type="cellIs" dxfId="1620" priority="1589" stopIfTrue="1" operator="lessThan">
      <formula>$H$3</formula>
    </cfRule>
    <cfRule type="cellIs" dxfId="1619" priority="1582" stopIfTrue="1" operator="equal">
      <formula>$H$3</formula>
    </cfRule>
  </conditionalFormatting>
  <conditionalFormatting sqref="B76 D76">
    <cfRule type="cellIs" dxfId="1618" priority="1578" stopIfTrue="1" operator="equal">
      <formula>$H$3</formula>
    </cfRule>
    <cfRule type="cellIs" dxfId="1617" priority="1579" stopIfTrue="1" operator="lessThan">
      <formula>$H$3</formula>
    </cfRule>
  </conditionalFormatting>
  <conditionalFormatting sqref="B76">
    <cfRule type="cellIs" dxfId="1616" priority="1577" stopIfTrue="1" operator="lessThan">
      <formula>$H$3</formula>
    </cfRule>
    <cfRule type="cellIs" dxfId="1615" priority="1576" stopIfTrue="1" operator="equal">
      <formula>$H$3</formula>
    </cfRule>
  </conditionalFormatting>
  <conditionalFormatting sqref="B85:B90">
    <cfRule type="cellIs" dxfId="1614" priority="1524" stopIfTrue="1" operator="equal">
      <formula>$H$3</formula>
    </cfRule>
  </conditionalFormatting>
  <conditionalFormatting sqref="B93:B94">
    <cfRule type="cellIs" dxfId="1613" priority="1438" stopIfTrue="1" operator="equal">
      <formula>$H$3</formula>
    </cfRule>
    <cfRule type="cellIs" dxfId="1612" priority="1445" stopIfTrue="1" operator="lessThan">
      <formula>$H$3</formula>
    </cfRule>
  </conditionalFormatting>
  <conditionalFormatting sqref="B94">
    <cfRule type="cellIs" dxfId="1611" priority="1434" stopIfTrue="1" operator="equal">
      <formula>$H$3</formula>
    </cfRule>
    <cfRule type="cellIs" dxfId="1610" priority="1435" stopIfTrue="1" operator="lessThan">
      <formula>$H$3</formula>
    </cfRule>
  </conditionalFormatting>
  <conditionalFormatting sqref="B94:B96 D94:D96">
    <cfRule type="cellIs" dxfId="1609" priority="1427" stopIfTrue="1" operator="lessThan">
      <formula>$H$3</formula>
    </cfRule>
  </conditionalFormatting>
  <conditionalFormatting sqref="B95">
    <cfRule type="cellIs" dxfId="1608" priority="1421" stopIfTrue="1" operator="equal">
      <formula>$H$3</formula>
    </cfRule>
    <cfRule type="cellIs" dxfId="1607" priority="1422" stopIfTrue="1" operator="lessThan">
      <formula>$H$3</formula>
    </cfRule>
  </conditionalFormatting>
  <conditionalFormatting sqref="B98:B117 F114:F117">
    <cfRule type="cellIs" dxfId="1606" priority="617" stopIfTrue="1" operator="lessThan">
      <formula>$H$3</formula>
    </cfRule>
  </conditionalFormatting>
  <conditionalFormatting sqref="B98:B117">
    <cfRule type="cellIs" dxfId="1605" priority="616" stopIfTrue="1" operator="equal">
      <formula>$H$3</formula>
    </cfRule>
  </conditionalFormatting>
  <conditionalFormatting sqref="B119:B139">
    <cfRule type="cellIs" dxfId="1604" priority="1118" stopIfTrue="1" operator="equal">
      <formula>$H$3</formula>
    </cfRule>
  </conditionalFormatting>
  <conditionalFormatting sqref="B121:B139">
    <cfRule type="cellIs" dxfId="1603" priority="1119" stopIfTrue="1" operator="lessThan">
      <formula>$H$3</formula>
    </cfRule>
  </conditionalFormatting>
  <conditionalFormatting sqref="B146 D146 F146">
    <cfRule type="cellIs" dxfId="1602" priority="459" stopIfTrue="1" operator="lessThan">
      <formula>$H$3</formula>
    </cfRule>
  </conditionalFormatting>
  <conditionalFormatting sqref="B148">
    <cfRule type="cellIs" dxfId="1601" priority="1108" stopIfTrue="1" operator="lessThan">
      <formula>$H$3</formula>
    </cfRule>
    <cfRule type="cellIs" dxfId="1600" priority="1107" stopIfTrue="1" operator="equal">
      <formula>$H$3</formula>
    </cfRule>
  </conditionalFormatting>
  <conditionalFormatting sqref="B161:B164">
    <cfRule type="cellIs" dxfId="1599" priority="298" stopIfTrue="1" operator="lessThan">
      <formula>$H$3</formula>
    </cfRule>
    <cfRule type="expression" dxfId="1598" priority="296" stopIfTrue="1">
      <formula>$F161=$H$3</formula>
    </cfRule>
    <cfRule type="cellIs" dxfId="1597" priority="297" stopIfTrue="1" operator="equal">
      <formula>$H$3</formula>
    </cfRule>
  </conditionalFormatting>
  <conditionalFormatting sqref="B161:B165">
    <cfRule type="cellIs" dxfId="1596" priority="202" stopIfTrue="1" operator="lessThan">
      <formula>$H$3</formula>
    </cfRule>
    <cfRule type="cellIs" dxfId="1595" priority="201" stopIfTrue="1" operator="equal">
      <formula>$H$3</formula>
    </cfRule>
  </conditionalFormatting>
  <conditionalFormatting sqref="B165 D165 F165">
    <cfRule type="cellIs" dxfId="1594" priority="199" stopIfTrue="1" operator="lessThan">
      <formula>$H$3</formula>
    </cfRule>
    <cfRule type="expression" dxfId="1593" priority="200" stopIfTrue="1">
      <formula>$F165=$H$3</formula>
    </cfRule>
    <cfRule type="cellIs" dxfId="1592" priority="198" stopIfTrue="1" operator="equal">
      <formula>$H$3</formula>
    </cfRule>
  </conditionalFormatting>
  <conditionalFormatting sqref="B166:B167">
    <cfRule type="cellIs" dxfId="1591" priority="365" stopIfTrue="1" operator="equal">
      <formula>$H$3</formula>
    </cfRule>
    <cfRule type="cellIs" dxfId="1590" priority="366" stopIfTrue="1" operator="lessThan">
      <formula>$H$3</formula>
    </cfRule>
  </conditionalFormatting>
  <conditionalFormatting sqref="B168 F168:F176">
    <cfRule type="cellIs" dxfId="1589" priority="20" stopIfTrue="1" operator="equal">
      <formula>$H$3</formula>
    </cfRule>
  </conditionalFormatting>
  <conditionalFormatting sqref="B168">
    <cfRule type="cellIs" dxfId="1588" priority="19" stopIfTrue="1" operator="lessThan">
      <formula>$H$3</formula>
    </cfRule>
  </conditionalFormatting>
  <conditionalFormatting sqref="B176">
    <cfRule type="cellIs" dxfId="1587" priority="172" stopIfTrue="1" operator="equal">
      <formula>$H$3</formula>
    </cfRule>
  </conditionalFormatting>
  <conditionalFormatting sqref="B176:B177">
    <cfRule type="cellIs" dxfId="1586" priority="176" stopIfTrue="1" operator="lessThan">
      <formula>$H$3</formula>
    </cfRule>
  </conditionalFormatting>
  <conditionalFormatting sqref="B177">
    <cfRule type="cellIs" dxfId="1585" priority="182" stopIfTrue="1" operator="equal">
      <formula>$H$3</formula>
    </cfRule>
  </conditionalFormatting>
  <conditionalFormatting sqref="B178">
    <cfRule type="cellIs" dxfId="1584" priority="30" stopIfTrue="1" operator="lessThan">
      <formula>$H$3</formula>
    </cfRule>
    <cfRule type="cellIs" dxfId="1583" priority="29" stopIfTrue="1" operator="equal">
      <formula>$H$3</formula>
    </cfRule>
  </conditionalFormatting>
  <conditionalFormatting sqref="B46:C46">
    <cfRule type="expression" dxfId="1582" priority="89684" stopIfTrue="1">
      <formula>AND($B300=$H$3,$B300&lt;&gt;"")</formula>
    </cfRule>
    <cfRule type="expression" dxfId="1581" priority="89685" stopIfTrue="1">
      <formula>AND($B300&lt;$H$3,$B300&lt;&gt;"")</formula>
    </cfRule>
  </conditionalFormatting>
  <conditionalFormatting sqref="B68:C68">
    <cfRule type="expression" dxfId="1580" priority="89686" stopIfTrue="1">
      <formula>AND($B308=$H$3,$B308&lt;&gt;"")</formula>
    </cfRule>
    <cfRule type="expression" dxfId="1579" priority="89687" stopIfTrue="1">
      <formula>AND($B308&lt;$H$3,$B308&lt;&gt;"")</formula>
    </cfRule>
  </conditionalFormatting>
  <conditionalFormatting sqref="B102:C102">
    <cfRule type="expression" dxfId="1578" priority="89688" stopIfTrue="1">
      <formula>AND($B276=$H$3,$B276&lt;&gt;"")</formula>
    </cfRule>
    <cfRule type="expression" dxfId="1577" priority="89689" stopIfTrue="1">
      <formula>AND($B276&lt;$H$3,$B276&lt;&gt;"")</formula>
    </cfRule>
  </conditionalFormatting>
  <conditionalFormatting sqref="B166:C166">
    <cfRule type="expression" dxfId="1576" priority="363" stopIfTrue="1">
      <formula>AND($B403=$H$3,$B403&lt;&gt;"")</formula>
    </cfRule>
    <cfRule type="expression" dxfId="1575" priority="364" stopIfTrue="1">
      <formula>AND($B403&lt;$H$3,$B403&lt;&gt;"")</formula>
    </cfRule>
  </conditionalFormatting>
  <conditionalFormatting sqref="C9:C11 C148:C165">
    <cfRule type="expression" dxfId="1574" priority="694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73" priority="1371" stopIfTrue="1">
      <formula>$F6=$H$3</formula>
    </cfRule>
  </conditionalFormatting>
  <conditionalFormatting sqref="C9:C30">
    <cfRule type="expression" dxfId="1572" priority="1370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6 G176">
    <cfRule type="expression" dxfId="1571" priority="6953" stopIfTrue="1">
      <formula>$B6=$H$3</formula>
    </cfRule>
  </conditionalFormatting>
  <conditionalFormatting sqref="C32:C45 C73:C74 C101 E101 G101 C115:C116">
    <cfRule type="expression" dxfId="1570" priority="1787" stopIfTrue="1">
      <formula>B32&lt;$H$3</formula>
    </cfRule>
  </conditionalFormatting>
  <conditionalFormatting sqref="C48:C51 E48:E51">
    <cfRule type="expression" dxfId="1569" priority="1652" stopIfTrue="1">
      <formula>B48&lt;$H$3</formula>
    </cfRule>
    <cfRule type="expression" dxfId="1568" priority="1657" stopIfTrue="1">
      <formula>$B48=$H$3</formula>
    </cfRule>
  </conditionalFormatting>
  <conditionalFormatting sqref="C49:C51">
    <cfRule type="expression" dxfId="1567" priority="1686" stopIfTrue="1">
      <formula>B49&lt;$H$3</formula>
    </cfRule>
    <cfRule type="expression" dxfId="1566" priority="1675" stopIfTrue="1">
      <formula>$F49=$H$3</formula>
    </cfRule>
  </conditionalFormatting>
  <conditionalFormatting sqref="C56:C67">
    <cfRule type="expression" dxfId="1565" priority="1469" stopIfTrue="1">
      <formula>B56&lt;$H$3</formula>
    </cfRule>
  </conditionalFormatting>
  <conditionalFormatting sqref="C94:C96">
    <cfRule type="expression" dxfId="1564" priority="1400" stopIfTrue="1">
      <formula>B94&lt;$H$3</formula>
    </cfRule>
  </conditionalFormatting>
  <conditionalFormatting sqref="C104:C112">
    <cfRule type="expression" dxfId="1563" priority="1331" stopIfTrue="1">
      <formula>B104&lt;$H$3</formula>
    </cfRule>
  </conditionalFormatting>
  <conditionalFormatting sqref="C114">
    <cfRule type="expression" dxfId="1562" priority="613" stopIfTrue="1">
      <formula>B114&lt;$H$3</formula>
    </cfRule>
  </conditionalFormatting>
  <conditionalFormatting sqref="C142:C143 E162:E165 G165">
    <cfRule type="expression" dxfId="1561" priority="531" stopIfTrue="1">
      <formula>$B142=$H$3</formula>
    </cfRule>
    <cfRule type="expression" dxfId="1560" priority="506" stopIfTrue="1">
      <formula>B142&lt;$H$3</formula>
    </cfRule>
    <cfRule type="expression" dxfId="1559" priority="507" stopIfTrue="1">
      <formula>$F142=$H$3</formula>
    </cfRule>
  </conditionalFormatting>
  <conditionalFormatting sqref="C146">
    <cfRule type="expression" dxfId="1558" priority="454" stopIfTrue="1">
      <formula>$F146=$H$3</formula>
    </cfRule>
    <cfRule type="expression" dxfId="1557" priority="453" stopIfTrue="1">
      <formula>B146&lt;$H$3</formula>
    </cfRule>
  </conditionalFormatting>
  <conditionalFormatting sqref="C146:C160">
    <cfRule type="expression" dxfId="1556" priority="455" stopIfTrue="1">
      <formula>$B146=$H$3</formula>
    </cfRule>
  </conditionalFormatting>
  <conditionalFormatting sqref="C168:C175">
    <cfRule type="expression" dxfId="1555" priority="18" stopIfTrue="1">
      <formula>$F168=$H$3</formula>
    </cfRule>
    <cfRule type="expression" dxfId="1554" priority="17" stopIfTrue="1">
      <formula>B168&lt;$H$3</formula>
    </cfRule>
  </conditionalFormatting>
  <conditionalFormatting sqref="C168:C176">
    <cfRule type="expression" dxfId="1553" priority="16" stopIfTrue="1">
      <formula>$B168=$H$3</formula>
    </cfRule>
  </conditionalFormatting>
  <conditionalFormatting sqref="C178:C182">
    <cfRule type="expression" dxfId="1552" priority="25" stopIfTrue="1">
      <formula>$F178=$H$3</formula>
    </cfRule>
    <cfRule type="expression" dxfId="1551" priority="24" stopIfTrue="1">
      <formula>B178&lt;$H$3</formula>
    </cfRule>
    <cfRule type="expression" dxfId="1550" priority="26" stopIfTrue="1">
      <formula>$B178=$H$3</formula>
    </cfRule>
  </conditionalFormatting>
  <conditionalFormatting sqref="D6:D7">
    <cfRule type="cellIs" dxfId="1549" priority="1953" stopIfTrue="1" operator="lessThan">
      <formula>$H$3</formula>
    </cfRule>
    <cfRule type="cellIs" dxfId="1548" priority="1952" stopIfTrue="1" operator="equal">
      <formula>$H$3</formula>
    </cfRule>
  </conditionalFormatting>
  <conditionalFormatting sqref="D9:D10 B9:B11 D31:D32 F31:F32">
    <cfRule type="cellIs" dxfId="1547" priority="2973" stopIfTrue="1" operator="equal">
      <formula>$H$3</formula>
    </cfRule>
  </conditionalFormatting>
  <conditionalFormatting sqref="D9:D10">
    <cfRule type="cellIs" dxfId="1546" priority="2445" stopIfTrue="1" operator="equal">
      <formula>$H$3</formula>
    </cfRule>
    <cfRule type="cellIs" dxfId="1545" priority="2448" stopIfTrue="1" operator="lessThan">
      <formula>$H$3</formula>
    </cfRule>
  </conditionalFormatting>
  <conditionalFormatting sqref="D11:D13">
    <cfRule type="cellIs" dxfId="1544" priority="1929" stopIfTrue="1" operator="lessThan">
      <formula>$H$3</formula>
    </cfRule>
    <cfRule type="cellIs" dxfId="1543" priority="1935" stopIfTrue="1" operator="equal">
      <formula>$H$3</formula>
    </cfRule>
  </conditionalFormatting>
  <conditionalFormatting sqref="D11:D29">
    <cfRule type="cellIs" dxfId="1542" priority="1905" stopIfTrue="1" operator="equal">
      <formula>$H$3</formula>
    </cfRule>
  </conditionalFormatting>
  <conditionalFormatting sqref="D14">
    <cfRule type="cellIs" dxfId="1541" priority="1902" stopIfTrue="1" operator="lessThan">
      <formula>$H$3</formula>
    </cfRule>
  </conditionalFormatting>
  <conditionalFormatting sqref="D14:D18">
    <cfRule type="cellIs" dxfId="1540" priority="1834" stopIfTrue="1" operator="equal">
      <formula>$H$3</formula>
    </cfRule>
  </conditionalFormatting>
  <conditionalFormatting sqref="D15:D18">
    <cfRule type="cellIs" dxfId="1539" priority="1823" stopIfTrue="1" operator="equal">
      <formula>$H$3</formula>
    </cfRule>
    <cfRule type="cellIs" dxfId="1538" priority="1833" stopIfTrue="1" operator="lessThan">
      <formula>$H$3</formula>
    </cfRule>
  </conditionalFormatting>
  <conditionalFormatting sqref="D15:D30">
    <cfRule type="cellIs" dxfId="1537" priority="1667" stopIfTrue="1" operator="lessThan">
      <formula>$H$3</formula>
    </cfRule>
  </conditionalFormatting>
  <conditionalFormatting sqref="D19:D30">
    <cfRule type="cellIs" dxfId="1536" priority="1666" stopIfTrue="1" operator="equal">
      <formula>$H$3</formula>
    </cfRule>
  </conditionalFormatting>
  <conditionalFormatting sqref="D30">
    <cfRule type="cellIs" dxfId="1535" priority="1659" stopIfTrue="1" operator="lessThan">
      <formula>$H$3</formula>
    </cfRule>
    <cfRule type="cellIs" dxfId="1534" priority="1658" stopIfTrue="1" operator="equal">
      <formula>$H$3</formula>
    </cfRule>
  </conditionalFormatting>
  <conditionalFormatting sqref="D31:D35 F32:F35">
    <cfRule type="cellIs" dxfId="1533" priority="1785" stopIfTrue="1" operator="equal">
      <formula>$H$3</formula>
    </cfRule>
  </conditionalFormatting>
  <conditionalFormatting sqref="D31:D45 F32:F45">
    <cfRule type="cellIs" dxfId="1532" priority="1786" stopIfTrue="1" operator="lessThan">
      <formula>$H$3</formula>
    </cfRule>
  </conditionalFormatting>
  <conditionalFormatting sqref="D32">
    <cfRule type="cellIs" dxfId="1531" priority="1863" stopIfTrue="1" operator="equal">
      <formula>$H$3</formula>
    </cfRule>
    <cfRule type="cellIs" dxfId="1530" priority="1864" stopIfTrue="1" operator="lessThan">
      <formula>$H$3</formula>
    </cfRule>
  </conditionalFormatting>
  <conditionalFormatting sqref="D33:D35 F33:F35">
    <cfRule type="cellIs" dxfId="1529" priority="1782" stopIfTrue="1" operator="lessThan">
      <formula>$H$3</formula>
    </cfRule>
    <cfRule type="cellIs" dxfId="1528" priority="1781" stopIfTrue="1" operator="equal">
      <formula>$H$3</formula>
    </cfRule>
  </conditionalFormatting>
  <conditionalFormatting sqref="D36:D45 B44:B69">
    <cfRule type="cellIs" dxfId="1527" priority="1812" stopIfTrue="1" operator="equal">
      <formula>$H$3</formula>
    </cfRule>
  </conditionalFormatting>
  <conditionalFormatting sqref="D46:D47">
    <cfRule type="cellIs" dxfId="1526" priority="1695" stopIfTrue="1" operator="equal">
      <formula>$H$3</formula>
    </cfRule>
    <cfRule type="cellIs" dxfId="1525" priority="1696" stopIfTrue="1" operator="lessThan">
      <formula>$H$3</formula>
    </cfRule>
  </conditionalFormatting>
  <conditionalFormatting sqref="D48:D51">
    <cfRule type="cellIs" dxfId="1524" priority="1651" stopIfTrue="1" operator="lessThan">
      <formula>$H$3</formula>
    </cfRule>
  </conditionalFormatting>
  <conditionalFormatting sqref="D48:D67">
    <cfRule type="cellIs" dxfId="1523" priority="1653" stopIfTrue="1" operator="equal">
      <formula>$H$3</formula>
    </cfRule>
  </conditionalFormatting>
  <conditionalFormatting sqref="D52:D67">
    <cfRule type="cellIs" dxfId="1522" priority="1685" stopIfTrue="1" operator="lessThan">
      <formula>$H$3</formula>
    </cfRule>
  </conditionalFormatting>
  <conditionalFormatting sqref="D56:D67 F56:F67">
    <cfRule type="cellIs" dxfId="1521" priority="1614" stopIfTrue="1" operator="equal">
      <formula>$H$3</formula>
    </cfRule>
    <cfRule type="cellIs" dxfId="1520" priority="1612" stopIfTrue="1" operator="lessThan">
      <formula>$H$3</formula>
    </cfRule>
  </conditionalFormatting>
  <conditionalFormatting sqref="D68:D69">
    <cfRule type="cellIs" dxfId="1519" priority="1637" stopIfTrue="1" operator="equal">
      <formula>$H$3</formula>
    </cfRule>
    <cfRule type="cellIs" dxfId="1518" priority="1638" stopIfTrue="1" operator="lessThan">
      <formula>$H$3</formula>
    </cfRule>
  </conditionalFormatting>
  <conditionalFormatting sqref="D70:D71">
    <cfRule type="cellIs" dxfId="1517" priority="1601" stopIfTrue="1" operator="equal">
      <formula>$H$3</formula>
    </cfRule>
    <cfRule type="cellIs" dxfId="1516" priority="1602" stopIfTrue="1" operator="lessThan">
      <formula>$H$3</formula>
    </cfRule>
  </conditionalFormatting>
  <conditionalFormatting sqref="D75:D76">
    <cfRule type="cellIs" dxfId="1515" priority="1584" stopIfTrue="1" operator="lessThan">
      <formula>$H$3</formula>
    </cfRule>
    <cfRule type="cellIs" dxfId="1514" priority="1580" stopIfTrue="1" operator="equal">
      <formula>$H$3</formula>
    </cfRule>
  </conditionalFormatting>
  <conditionalFormatting sqref="D93:D94">
    <cfRule type="cellIs" dxfId="1513" priority="1436" stopIfTrue="1" operator="equal">
      <formula>$H$3</formula>
    </cfRule>
    <cfRule type="cellIs" dxfId="1512" priority="1440" stopIfTrue="1" operator="lessThan">
      <formula>$H$3</formula>
    </cfRule>
  </conditionalFormatting>
  <conditionalFormatting sqref="D94:D96 B94:B96 F94:F96">
    <cfRule type="cellIs" dxfId="1511" priority="1426" stopIfTrue="1" operator="equal">
      <formula>$H$3</formula>
    </cfRule>
  </conditionalFormatting>
  <conditionalFormatting sqref="D95:D96">
    <cfRule type="cellIs" dxfId="1510" priority="1425" stopIfTrue="1" operator="lessThan">
      <formula>$H$3</formula>
    </cfRule>
    <cfRule type="cellIs" dxfId="1509" priority="1424" stopIfTrue="1" operator="equal">
      <formula>$H$3</formula>
    </cfRule>
  </conditionalFormatting>
  <conditionalFormatting sqref="D98:D100">
    <cfRule type="cellIs" dxfId="1508" priority="1298" stopIfTrue="1" operator="equal">
      <formula>$H$3</formula>
    </cfRule>
    <cfRule type="cellIs" dxfId="1507" priority="1299" stopIfTrue="1" operator="lessThan">
      <formula>$H$3</formula>
    </cfRule>
  </conditionalFormatting>
  <conditionalFormatting sqref="D101:D113">
    <cfRule type="cellIs" dxfId="1506" priority="1389" stopIfTrue="1" operator="equal">
      <formula>$H$3</formula>
    </cfRule>
    <cfRule type="cellIs" dxfId="1505" priority="1390" stopIfTrue="1" operator="lessThan">
      <formula>$H$3</formula>
    </cfRule>
  </conditionalFormatting>
  <conditionalFormatting sqref="D114:D117">
    <cfRule type="cellIs" dxfId="1504" priority="611" stopIfTrue="1" operator="lessThan">
      <formula>$H$3</formula>
    </cfRule>
    <cfRule type="cellIs" dxfId="1503" priority="610" stopIfTrue="1" operator="equal">
      <formula>$H$3</formula>
    </cfRule>
  </conditionalFormatting>
  <conditionalFormatting sqref="D117:D139">
    <cfRule type="cellIs" dxfId="1502" priority="1125" stopIfTrue="1" operator="equal">
      <formula>$H$3</formula>
    </cfRule>
  </conditionalFormatting>
  <conditionalFormatting sqref="D119:D139 D141:D143">
    <cfRule type="cellIs" dxfId="1501" priority="605" stopIfTrue="1" operator="equal">
      <formula>$H$3</formula>
    </cfRule>
    <cfRule type="cellIs" dxfId="1500" priority="606" stopIfTrue="1" operator="lessThan">
      <formula>$H$3</formula>
    </cfRule>
  </conditionalFormatting>
  <conditionalFormatting sqref="D146 B146 F146">
    <cfRule type="cellIs" dxfId="1499" priority="458" stopIfTrue="1" operator="equal">
      <formula>$H$3</formula>
    </cfRule>
  </conditionalFormatting>
  <conditionalFormatting sqref="D146">
    <cfRule type="cellIs" dxfId="1498" priority="457" stopIfTrue="1" operator="lessThan">
      <formula>$H$3</formula>
    </cfRule>
    <cfRule type="cellIs" dxfId="1497" priority="456" stopIfTrue="1" operator="equal">
      <formula>$H$3</formula>
    </cfRule>
  </conditionalFormatting>
  <conditionalFormatting sqref="D147:D148">
    <cfRule type="cellIs" dxfId="1496" priority="1121" stopIfTrue="1" operator="lessThan">
      <formula>$H$3</formula>
    </cfRule>
    <cfRule type="cellIs" dxfId="1495" priority="1117" stopIfTrue="1" operator="equal">
      <formula>$H$3</formula>
    </cfRule>
  </conditionalFormatting>
  <conditionalFormatting sqref="D148">
    <cfRule type="cellIs" dxfId="1494" priority="1109" stopIfTrue="1" operator="equal">
      <formula>$H$3</formula>
    </cfRule>
    <cfRule type="cellIs" dxfId="1493" priority="1113" stopIfTrue="1" operator="lessThan">
      <formula>$H$3</formula>
    </cfRule>
  </conditionalFormatting>
  <conditionalFormatting sqref="D161:D164">
    <cfRule type="cellIs" dxfId="1492" priority="303" stopIfTrue="1" operator="lessThan">
      <formula>$H$3</formula>
    </cfRule>
    <cfRule type="cellIs" dxfId="1491" priority="302" stopIfTrue="1" operator="equal">
      <formula>$H$3</formula>
    </cfRule>
    <cfRule type="expression" dxfId="1490" priority="301" stopIfTrue="1">
      <formula>$F161=$H$3</formula>
    </cfRule>
  </conditionalFormatting>
  <conditionalFormatting sqref="D161:D165">
    <cfRule type="cellIs" dxfId="1489" priority="207" stopIfTrue="1" operator="lessThan">
      <formula>$H$3</formula>
    </cfRule>
    <cfRule type="cellIs" dxfId="1488" priority="206" stopIfTrue="1" operator="equal">
      <formula>$H$3</formula>
    </cfRule>
  </conditionalFormatting>
  <conditionalFormatting sqref="D166:D167">
    <cfRule type="cellIs" dxfId="1487" priority="359" stopIfTrue="1" operator="equal">
      <formula>$H$3</formula>
    </cfRule>
    <cfRule type="cellIs" dxfId="1486" priority="360" stopIfTrue="1" operator="lessThan">
      <formula>$H$3</formula>
    </cfRule>
  </conditionalFormatting>
  <conditionalFormatting sqref="D168:D176">
    <cfRule type="cellIs" dxfId="1485" priority="22" stopIfTrue="1" operator="equal">
      <formula>$H$3</formula>
    </cfRule>
    <cfRule type="cellIs" dxfId="1484" priority="23" stopIfTrue="1" operator="lessThan">
      <formula>$H$3</formula>
    </cfRule>
  </conditionalFormatting>
  <conditionalFormatting sqref="D177">
    <cfRule type="cellIs" dxfId="1483" priority="180" stopIfTrue="1" operator="equal">
      <formula>$H$3</formula>
    </cfRule>
    <cfRule type="cellIs" dxfId="1482" priority="181" stopIfTrue="1" operator="lessThan">
      <formula>$H$3</formula>
    </cfRule>
  </conditionalFormatting>
  <conditionalFormatting sqref="D178 F178">
    <cfRule type="cellIs" dxfId="1481" priority="28" stopIfTrue="1" operator="lessThan">
      <formula>$H$3</formula>
    </cfRule>
  </conditionalFormatting>
  <conditionalFormatting sqref="D179:D182">
    <cfRule type="cellIs" dxfId="1480" priority="154" stopIfTrue="1" operator="lessThan">
      <formula>$H$3</formula>
    </cfRule>
  </conditionalFormatting>
  <conditionalFormatting sqref="D46:E46">
    <cfRule type="expression" dxfId="1479" priority="89706">
      <formula>AND($D300&lt;$H$3,$D300&lt;&gt;"")</formula>
    </cfRule>
    <cfRule type="expression" dxfId="1478" priority="89707">
      <formula>AND($D300=$H$3,$D300&lt;&gt;"")</formula>
    </cfRule>
  </conditionalFormatting>
  <conditionalFormatting sqref="D68:E68">
    <cfRule type="expression" dxfId="1477" priority="89708">
      <formula>AND($D308&lt;$H$3,$D308&lt;&gt;"")</formula>
    </cfRule>
    <cfRule type="expression" dxfId="1476" priority="89709">
      <formula>AND($D308=$H$3,$D308&lt;&gt;"")</formula>
    </cfRule>
  </conditionalFormatting>
  <conditionalFormatting sqref="D102:E102">
    <cfRule type="expression" dxfId="1475" priority="89710">
      <formula>AND($D276&lt;$H$3,$D276&lt;&gt;"")</formula>
    </cfRule>
    <cfRule type="expression" dxfId="1474" priority="89711">
      <formula>AND($D276=$H$3,$D276&lt;&gt;"")</formula>
    </cfRule>
  </conditionalFormatting>
  <conditionalFormatting sqref="D166:E166">
    <cfRule type="expression" dxfId="1473" priority="357">
      <formula>AND($D403&lt;$H$3,$D403&lt;&gt;"")</formula>
    </cfRule>
    <cfRule type="expression" dxfId="1472" priority="358">
      <formula>AND($D403=$H$3,$D403&lt;&gt;"")</formula>
    </cfRule>
  </conditionalFormatting>
  <conditionalFormatting sqref="D46:F47">
    <cfRule type="cellIs" dxfId="1471" priority="1692" stopIfTrue="1" operator="lessThan">
      <formula>$H$3</formula>
    </cfRule>
  </conditionalFormatting>
  <conditionalFormatting sqref="D68:F69">
    <cfRule type="cellIs" dxfId="1470" priority="1634" stopIfTrue="1" operator="lessThan">
      <formula>$H$3</formula>
    </cfRule>
  </conditionalFormatting>
  <conditionalFormatting sqref="D102:F103">
    <cfRule type="cellIs" dxfId="1469" priority="1386" stopIfTrue="1" operator="lessThan">
      <formula>$H$3</formula>
    </cfRule>
  </conditionalFormatting>
  <conditionalFormatting sqref="D166:F167">
    <cfRule type="cellIs" dxfId="1468" priority="355" stopIfTrue="1" operator="lessThan">
      <formula>$H$3</formula>
    </cfRule>
  </conditionalFormatting>
  <conditionalFormatting sqref="D177:F177">
    <cfRule type="cellIs" dxfId="1467" priority="179" stopIfTrue="1" operator="lessThan">
      <formula>$H$3</formula>
    </cfRule>
  </conditionalFormatting>
  <conditionalFormatting sqref="E6:E7 G6:G7">
    <cfRule type="expression" dxfId="1466" priority="1946" stopIfTrue="1">
      <formula>D6&lt;$H$3</formula>
    </cfRule>
  </conditionalFormatting>
  <conditionalFormatting sqref="E9:E30">
    <cfRule type="expression" dxfId="1465" priority="1604" stopIfTrue="1">
      <formula>D9&lt;$H$3</formula>
    </cfRule>
    <cfRule type="expression" dxfId="1464" priority="1603" stopIfTrue="1">
      <formula>$B9=$H$3</formula>
    </cfRule>
  </conditionalFormatting>
  <conditionalFormatting sqref="E31:E45 G31:G45">
    <cfRule type="expression" dxfId="1463" priority="2648" stopIfTrue="1">
      <formula>D31&lt;$H$3</formula>
    </cfRule>
  </conditionalFormatting>
  <conditionalFormatting sqref="E46">
    <cfRule type="expression" dxfId="1462" priority="89714" stopIfTrue="1">
      <formula>$D300=$H$3</formula>
    </cfRule>
  </conditionalFormatting>
  <conditionalFormatting sqref="E56:E67">
    <cfRule type="expression" dxfId="1461" priority="1470" stopIfTrue="1">
      <formula>D56&lt;$H$3</formula>
    </cfRule>
  </conditionalFormatting>
  <conditionalFormatting sqref="E68">
    <cfRule type="expression" dxfId="1460" priority="89715" stopIfTrue="1">
      <formula>$D308=$H$3</formula>
    </cfRule>
  </conditionalFormatting>
  <conditionalFormatting sqref="E73:E82 G73:G82 C76:C82 C85:C92 E85:E96 G85:G96 C98:C100 E98:E100 G98:G100 G117">
    <cfRule type="expression" dxfId="1459" priority="1294" stopIfTrue="1">
      <formula>B73&lt;$H$3</formula>
    </cfRule>
  </conditionalFormatting>
  <conditionalFormatting sqref="E76 E94 E32 E148">
    <cfRule type="expression" dxfId="1458" priority="2150" stopIfTrue="1">
      <formula>$D32=$H$3</formula>
    </cfRule>
  </conditionalFormatting>
  <conditionalFormatting sqref="E102">
    <cfRule type="expression" dxfId="1457" priority="89716" stopIfTrue="1">
      <formula>$D276=$H$3</formula>
    </cfRule>
  </conditionalFormatting>
  <conditionalFormatting sqref="E104:E116">
    <cfRule type="expression" dxfId="1456" priority="1241" stopIfTrue="1">
      <formula>$F104=$H$3</formula>
    </cfRule>
  </conditionalFormatting>
  <conditionalFormatting sqref="E104:E117">
    <cfRule type="expression" dxfId="1455" priority="1229" stopIfTrue="1">
      <formula>D104&lt;$H$3</formula>
    </cfRule>
  </conditionalFormatting>
  <conditionalFormatting sqref="E119:E137 C119:C139">
    <cfRule type="expression" dxfId="1454" priority="620" stopIfTrue="1">
      <formula>$F119=$H$3</formula>
    </cfRule>
    <cfRule type="expression" dxfId="1453" priority="619" stopIfTrue="1">
      <formula>B119&lt;$H$3</formula>
    </cfRule>
    <cfRule type="expression" dxfId="1452" priority="621" stopIfTrue="1">
      <formula>$B119=$H$3</formula>
    </cfRule>
  </conditionalFormatting>
  <conditionalFormatting sqref="E139">
    <cfRule type="expression" dxfId="1451" priority="563" stopIfTrue="1">
      <formula>D139&lt;$H$3</formula>
    </cfRule>
    <cfRule type="expression" dxfId="1450" priority="565" stopIfTrue="1">
      <formula>$B139=$H$3</formula>
    </cfRule>
    <cfRule type="expression" dxfId="1449" priority="564" stopIfTrue="1">
      <formula>$F139=$H$3</formula>
    </cfRule>
  </conditionalFormatting>
  <conditionalFormatting sqref="E141">
    <cfRule type="expression" dxfId="1448" priority="540" stopIfTrue="1">
      <formula>$F141=$H$3</formula>
    </cfRule>
    <cfRule type="expression" dxfId="1447" priority="539" stopIfTrue="1">
      <formula>D141&lt;$H$3</formula>
    </cfRule>
    <cfRule type="expression" dxfId="1446" priority="538" stopIfTrue="1">
      <formula>$B141=$H$3</formula>
    </cfRule>
  </conditionalFormatting>
  <conditionalFormatting sqref="E143">
    <cfRule type="expression" dxfId="1445" priority="444" stopIfTrue="1">
      <formula>$B143=$H$3</formula>
    </cfRule>
    <cfRule type="expression" dxfId="1444" priority="446" stopIfTrue="1">
      <formula>$F143=$H$3</formula>
    </cfRule>
    <cfRule type="expression" dxfId="1443" priority="445" stopIfTrue="1">
      <formula>D143&lt;$H$3</formula>
    </cfRule>
  </conditionalFormatting>
  <conditionalFormatting sqref="E147:E157 C6:C7 G147:G157">
    <cfRule type="expression" dxfId="1442" priority="4363" stopIfTrue="1">
      <formula>B6&lt;$H$3</formula>
    </cfRule>
  </conditionalFormatting>
  <conditionalFormatting sqref="E159">
    <cfRule type="expression" dxfId="1441" priority="543" stopIfTrue="1">
      <formula>D159&lt;$H$3</formula>
    </cfRule>
  </conditionalFormatting>
  <conditionalFormatting sqref="E166">
    <cfRule type="expression" dxfId="1440" priority="354" stopIfTrue="1">
      <formula>$D403=$H$3</formula>
    </cfRule>
  </conditionalFormatting>
  <conditionalFormatting sqref="E172:E174 E176">
    <cfRule type="expression" dxfId="1439" priority="14" stopIfTrue="1">
      <formula>D172&lt;$H$3</formula>
    </cfRule>
  </conditionalFormatting>
  <conditionalFormatting sqref="E172:E174">
    <cfRule type="expression" dxfId="1438" priority="13" stopIfTrue="1">
      <formula>$B172=$H$3</formula>
    </cfRule>
    <cfRule type="expression" dxfId="1437" priority="15" stopIfTrue="1">
      <formula>$F172=$H$3</formula>
    </cfRule>
  </conditionalFormatting>
  <conditionalFormatting sqref="E178">
    <cfRule type="expression" dxfId="1436" priority="8" stopIfTrue="1">
      <formula>$F178=$H$3</formula>
    </cfRule>
    <cfRule type="expression" dxfId="1435" priority="7" stopIfTrue="1">
      <formula>D178&lt;$H$3</formula>
    </cfRule>
    <cfRule type="expression" dxfId="1434" priority="9" stopIfTrue="1">
      <formula>$B178=$H$3</formula>
    </cfRule>
  </conditionalFormatting>
  <conditionalFormatting sqref="E182">
    <cfRule type="expression" dxfId="1433" priority="5" stopIfTrue="1">
      <formula>$F182=$H$3</formula>
    </cfRule>
    <cfRule type="expression" dxfId="1432" priority="6" stopIfTrue="1">
      <formula>$B182=$H$3</formula>
    </cfRule>
    <cfRule type="expression" dxfId="1431" priority="4" stopIfTrue="1">
      <formula>D182&lt;$H$3</formula>
    </cfRule>
  </conditionalFormatting>
  <conditionalFormatting sqref="F6:F7">
    <cfRule type="cellIs" dxfId="1430" priority="1961" stopIfTrue="1" operator="equal">
      <formula>$H$3</formula>
    </cfRule>
    <cfRule type="cellIs" dxfId="1429" priority="1962" stopIfTrue="1" operator="lessThan">
      <formula>$H$3</formula>
    </cfRule>
  </conditionalFormatting>
  <conditionalFormatting sqref="F9:F11">
    <cfRule type="cellIs" dxfId="1428" priority="2454" stopIfTrue="1" operator="lessThan">
      <formula>$H$3</formula>
    </cfRule>
    <cfRule type="cellIs" dxfId="1427" priority="2453" stopIfTrue="1" operator="equal">
      <formula>$H$3</formula>
    </cfRule>
  </conditionalFormatting>
  <conditionalFormatting sqref="F9:F24 D9:D29">
    <cfRule type="cellIs" dxfId="1426" priority="1941" stopIfTrue="1" operator="lessThan">
      <formula>$H$3</formula>
    </cfRule>
  </conditionalFormatting>
  <conditionalFormatting sqref="F9:F24">
    <cfRule type="cellIs" dxfId="1425" priority="1940" stopIfTrue="1" operator="equal">
      <formula>$H$3</formula>
    </cfRule>
  </conditionalFormatting>
  <conditionalFormatting sqref="F12:F32">
    <cfRule type="cellIs" dxfId="1424" priority="1824" stopIfTrue="1" operator="equal">
      <formula>$H$3</formula>
    </cfRule>
    <cfRule type="cellIs" dxfId="1423" priority="1861" stopIfTrue="1" operator="lessThan">
      <formula>$H$3</formula>
    </cfRule>
  </conditionalFormatting>
  <conditionalFormatting sqref="F25:F30">
    <cfRule type="cellIs" dxfId="1422" priority="1743" stopIfTrue="1" operator="equal">
      <formula>$H$3</formula>
    </cfRule>
    <cfRule type="cellIs" dxfId="1421" priority="1744" stopIfTrue="1" operator="lessThan">
      <formula>$H$3</formula>
    </cfRule>
  </conditionalFormatting>
  <conditionalFormatting sqref="F36:F69 B33:B35">
    <cfRule type="cellIs" dxfId="1420" priority="1792" stopIfTrue="1" operator="equal">
      <formula>$H$3</formula>
    </cfRule>
  </conditionalFormatting>
  <conditionalFormatting sqref="F48:F67">
    <cfRule type="cellIs" dxfId="1419" priority="1676" stopIfTrue="1" operator="lessThan">
      <formula>$H$3</formula>
    </cfRule>
  </conditionalFormatting>
  <conditionalFormatting sqref="F70:F71">
    <cfRule type="cellIs" dxfId="1418" priority="1599" stopIfTrue="1" operator="equal">
      <formula>$H$3</formula>
    </cfRule>
    <cfRule type="cellIs" dxfId="1417" priority="1600" stopIfTrue="1" operator="lessThan">
      <formula>$H$3</formula>
    </cfRule>
  </conditionalFormatting>
  <conditionalFormatting sqref="F75:F76">
    <cfRule type="cellIs" dxfId="1416" priority="1585" stopIfTrue="1" operator="equal">
      <formula>$H$3</formula>
    </cfRule>
    <cfRule type="cellIs" dxfId="1415" priority="1586" stopIfTrue="1" operator="lessThan">
      <formula>$H$3</formula>
    </cfRule>
  </conditionalFormatting>
  <conditionalFormatting sqref="F75:F81">
    <cfRule type="cellIs" dxfId="1414" priority="1588" stopIfTrue="1" operator="lessThan">
      <formula>$H$3</formula>
    </cfRule>
    <cfRule type="cellIs" dxfId="1413" priority="1587" stopIfTrue="1" operator="equal">
      <formula>$H$3</formula>
    </cfRule>
  </conditionalFormatting>
  <conditionalFormatting sqref="F76">
    <cfRule type="cellIs" dxfId="1412" priority="1583" stopIfTrue="1" operator="lessThan">
      <formula>$H$3</formula>
    </cfRule>
    <cfRule type="cellIs" dxfId="1411" priority="1581" stopIfTrue="1" operator="equal">
      <formula>$H$3</formula>
    </cfRule>
  </conditionalFormatting>
  <conditionalFormatting sqref="F93">
    <cfRule type="cellIs" dxfId="1410" priority="1444" stopIfTrue="1" operator="lessThan">
      <formula>$H$3</formula>
    </cfRule>
    <cfRule type="cellIs" dxfId="1409" priority="1443" stopIfTrue="1" operator="equal">
      <formula>$H$3</formula>
    </cfRule>
  </conditionalFormatting>
  <conditionalFormatting sqref="F93:F94">
    <cfRule type="cellIs" dxfId="1408" priority="1442" stopIfTrue="1" operator="lessThan">
      <formula>$H$3</formula>
    </cfRule>
    <cfRule type="cellIs" dxfId="1407" priority="1441" stopIfTrue="1" operator="equal">
      <formula>$H$3</formula>
    </cfRule>
  </conditionalFormatting>
  <conditionalFormatting sqref="F94">
    <cfRule type="cellIs" dxfId="1406" priority="1439" stopIfTrue="1" operator="lessThan">
      <formula>$H$3</formula>
    </cfRule>
  </conditionalFormatting>
  <conditionalFormatting sqref="F95:F96">
    <cfRule type="cellIs" dxfId="1405" priority="1419" stopIfTrue="1" operator="lessThan">
      <formula>$H$3</formula>
    </cfRule>
  </conditionalFormatting>
  <conditionalFormatting sqref="F98">
    <cfRule type="cellIs" dxfId="1404" priority="1295" stopIfTrue="1" operator="lessThan">
      <formula>$H$3</formula>
    </cfRule>
  </conditionalFormatting>
  <conditionalFormatting sqref="F98:F113">
    <cfRule type="cellIs" dxfId="1403" priority="1590" stopIfTrue="1" operator="equal">
      <formula>$H$3</formula>
    </cfRule>
  </conditionalFormatting>
  <conditionalFormatting sqref="F99:F101">
    <cfRule type="cellIs" dxfId="1402" priority="1416" stopIfTrue="1" operator="lessThan">
      <formula>$H$3</formula>
    </cfRule>
  </conditionalFormatting>
  <conditionalFormatting sqref="F114:F117">
    <cfRule type="cellIs" dxfId="1401" priority="612" stopIfTrue="1" operator="equal">
      <formula>$H$3</formula>
    </cfRule>
  </conditionalFormatting>
  <conditionalFormatting sqref="F117">
    <cfRule type="cellIs" dxfId="1400" priority="629" stopIfTrue="1" operator="lessThan">
      <formula>$H$3</formula>
    </cfRule>
    <cfRule type="cellIs" dxfId="1399" priority="628" stopIfTrue="1" operator="equal">
      <formula>$H$3</formula>
    </cfRule>
  </conditionalFormatting>
  <conditionalFormatting sqref="F117:F139">
    <cfRule type="cellIs" dxfId="1398" priority="1128" stopIfTrue="1" operator="equal">
      <formula>$H$3</formula>
    </cfRule>
  </conditionalFormatting>
  <conditionalFormatting sqref="F147">
    <cfRule type="cellIs" dxfId="1397" priority="1124" stopIfTrue="1" operator="lessThan">
      <formula>$H$3</formula>
    </cfRule>
    <cfRule type="cellIs" dxfId="1396" priority="1123" stopIfTrue="1" operator="equal">
      <formula>$H$3</formula>
    </cfRule>
  </conditionalFormatting>
  <conditionalFormatting sqref="F147:F148">
    <cfRule type="cellIs" dxfId="1395" priority="1120" stopIfTrue="1" operator="equal">
      <formula>$H$3</formula>
    </cfRule>
    <cfRule type="cellIs" dxfId="1394" priority="1122" stopIfTrue="1" operator="lessThan">
      <formula>$H$3</formula>
    </cfRule>
  </conditionalFormatting>
  <conditionalFormatting sqref="F148">
    <cfRule type="cellIs" dxfId="1393" priority="1115" stopIfTrue="1" operator="lessThan">
      <formula>$H$3</formula>
    </cfRule>
    <cfRule type="cellIs" dxfId="1392" priority="1114" stopIfTrue="1" operator="equal">
      <formula>$H$3</formula>
    </cfRule>
  </conditionalFormatting>
  <conditionalFormatting sqref="F148:F165">
    <cfRule type="cellIs" dxfId="1391" priority="221" stopIfTrue="1" operator="lessThan">
      <formula>$H$3</formula>
    </cfRule>
    <cfRule type="cellIs" dxfId="1390" priority="220" stopIfTrue="1" operator="equal">
      <formula>$H$3</formula>
    </cfRule>
  </conditionalFormatting>
  <conditionalFormatting sqref="F166:F167">
    <cfRule type="cellIs" dxfId="1389" priority="352" stopIfTrue="1" operator="equal">
      <formula>$H$3</formula>
    </cfRule>
  </conditionalFormatting>
  <conditionalFormatting sqref="F168:F176">
    <cfRule type="cellIs" dxfId="1388" priority="21" stopIfTrue="1" operator="lessThan">
      <formula>$H$3</formula>
    </cfRule>
  </conditionalFormatting>
  <conditionalFormatting sqref="F176">
    <cfRule type="cellIs" dxfId="1387" priority="178" stopIfTrue="1" operator="lessThan">
      <formula>$H$3</formula>
    </cfRule>
  </conditionalFormatting>
  <conditionalFormatting sqref="F176:F182 D178:D182">
    <cfRule type="cellIs" dxfId="1386" priority="31" stopIfTrue="1" operator="equal">
      <formula>$H$3</formula>
    </cfRule>
  </conditionalFormatting>
  <conditionalFormatting sqref="F179:F182">
    <cfRule type="cellIs" dxfId="1385" priority="152" stopIfTrue="1" operator="lessThan">
      <formula>$H$3</formula>
    </cfRule>
  </conditionalFormatting>
  <conditionalFormatting sqref="F46:G46">
    <cfRule type="expression" dxfId="1384" priority="89731">
      <formula>AND($F300=$H$3,$F300&lt;&gt;"")</formula>
    </cfRule>
    <cfRule type="expression" dxfId="1383" priority="89730">
      <formula>AND($F300&lt;$H$3,$F300&lt;&gt;"")</formula>
    </cfRule>
  </conditionalFormatting>
  <conditionalFormatting sqref="F68:G68">
    <cfRule type="expression" dxfId="1382" priority="89732">
      <formula>AND($F308&lt;$H$3,$F308&lt;&gt;"")</formula>
    </cfRule>
    <cfRule type="expression" dxfId="1381" priority="89733">
      <formula>AND($F308=$H$3,$F308&lt;&gt;"")</formula>
    </cfRule>
  </conditionalFormatting>
  <conditionalFormatting sqref="F102:G102">
    <cfRule type="expression" dxfId="1380" priority="89734">
      <formula>AND($F276&lt;$H$3,$F276&lt;&gt;"")</formula>
    </cfRule>
    <cfRule type="expression" dxfId="1379" priority="89735">
      <formula>AND($F276=$H$3,$F276&lt;&gt;"")</formula>
    </cfRule>
  </conditionalFormatting>
  <conditionalFormatting sqref="F166:G166">
    <cfRule type="expression" dxfId="1378" priority="351">
      <formula>AND($F403=$H$3,$F403&lt;&gt;"")</formula>
    </cfRule>
    <cfRule type="expression" dxfId="1377" priority="350">
      <formula>AND($F403&lt;$H$3,$F403&lt;&gt;"")</formula>
    </cfRule>
  </conditionalFormatting>
  <conditionalFormatting sqref="G9:G29">
    <cfRule type="expression" dxfId="1376" priority="1668" stopIfTrue="1">
      <formula>F9&lt;$H$3</formula>
    </cfRule>
  </conditionalFormatting>
  <conditionalFormatting sqref="G46">
    <cfRule type="expression" dxfId="1375" priority="89738" stopIfTrue="1">
      <formula>$F300=$H$3</formula>
    </cfRule>
  </conditionalFormatting>
  <conditionalFormatting sqref="G48:G50">
    <cfRule type="expression" dxfId="1374" priority="1650" stopIfTrue="1">
      <formula>$F48=$H$3</formula>
    </cfRule>
    <cfRule type="expression" dxfId="1373" priority="1649" stopIfTrue="1">
      <formula>$B48=$H$3</formula>
    </cfRule>
    <cfRule type="expression" dxfId="1372" priority="1648" stopIfTrue="1">
      <formula>F48&lt;$H$3</formula>
    </cfRule>
  </conditionalFormatting>
  <conditionalFormatting sqref="G56:G66 C70:C71 E70:E71 G70:G71 C107:C113">
    <cfRule type="expression" dxfId="1371" priority="1623" stopIfTrue="1">
      <formula>B56&lt;$H$3</formula>
    </cfRule>
  </conditionalFormatting>
  <conditionalFormatting sqref="G68">
    <cfRule type="expression" dxfId="1370" priority="89739" stopIfTrue="1">
      <formula>$F308=$H$3</formula>
    </cfRule>
  </conditionalFormatting>
  <conditionalFormatting sqref="G102">
    <cfRule type="expression" dxfId="1369" priority="89740" stopIfTrue="1">
      <formula>$F276=$H$3</formula>
    </cfRule>
  </conditionalFormatting>
  <conditionalFormatting sqref="G104:G105">
    <cfRule type="expression" dxfId="1368" priority="1332" stopIfTrue="1">
      <formula>F104&lt;$H$3</formula>
    </cfRule>
  </conditionalFormatting>
  <conditionalFormatting sqref="G106:G116">
    <cfRule type="expression" dxfId="1367" priority="1376" stopIfTrue="1">
      <formula>F106&lt;$H$3</formula>
    </cfRule>
  </conditionalFormatting>
  <conditionalFormatting sqref="G110:G114">
    <cfRule type="expression" dxfId="1366" priority="609" stopIfTrue="1">
      <formula>F110&lt;$H$3</formula>
    </cfRule>
    <cfRule type="expression" dxfId="1365" priority="1090" stopIfTrue="1">
      <formula>$F110=$H$3</formula>
    </cfRule>
  </conditionalFormatting>
  <conditionalFormatting sqref="G119:G137">
    <cfRule type="expression" dxfId="1364" priority="597" stopIfTrue="1">
      <formula>$F119=$H$3</formula>
    </cfRule>
    <cfRule type="expression" dxfId="1363" priority="596" stopIfTrue="1">
      <formula>F119&lt;$H$3</formula>
    </cfRule>
    <cfRule type="expression" dxfId="1362" priority="598" stopIfTrue="1">
      <formula>$B119=$H$3</formula>
    </cfRule>
  </conditionalFormatting>
  <conditionalFormatting sqref="G141">
    <cfRule type="expression" dxfId="1361" priority="532" stopIfTrue="1">
      <formula>F141&lt;$H$3</formula>
    </cfRule>
    <cfRule type="expression" dxfId="1360" priority="533" stopIfTrue="1">
      <formula>$F141=$H$3</formula>
    </cfRule>
    <cfRule type="expression" dxfId="1359" priority="534" stopIfTrue="1">
      <formula>$B141=$H$3</formula>
    </cfRule>
  </conditionalFormatting>
  <conditionalFormatting sqref="G143">
    <cfRule type="expression" dxfId="1358" priority="434" stopIfTrue="1">
      <formula>F143&lt;$H$3</formula>
    </cfRule>
    <cfRule type="expression" dxfId="1357" priority="435" stopIfTrue="1">
      <formula>$F143=$H$3</formula>
    </cfRule>
    <cfRule type="expression" dxfId="1356" priority="437" stopIfTrue="1">
      <formula>$B143=$H$3</formula>
    </cfRule>
  </conditionalFormatting>
  <conditionalFormatting sqref="G146">
    <cfRule type="expression" dxfId="1355" priority="327" stopIfTrue="1">
      <formula>$B146=$H$3</formula>
    </cfRule>
    <cfRule type="expression" dxfId="1354" priority="325" stopIfTrue="1">
      <formula>F146&lt;$H$3</formula>
    </cfRule>
    <cfRule type="expression" dxfId="1353" priority="326" stopIfTrue="1">
      <formula>$F146=$H$3</formula>
    </cfRule>
  </conditionalFormatting>
  <conditionalFormatting sqref="G159:G160">
    <cfRule type="expression" dxfId="1352" priority="541" stopIfTrue="1">
      <formula>F159&lt;$H$3</formula>
    </cfRule>
  </conditionalFormatting>
  <conditionalFormatting sqref="G163">
    <cfRule type="expression" dxfId="1351" priority="214" stopIfTrue="1">
      <formula>F163&lt;$H$3</formula>
    </cfRule>
    <cfRule type="expression" dxfId="1350" priority="215" stopIfTrue="1">
      <formula>$F163=$H$3</formula>
    </cfRule>
    <cfRule type="expression" dxfId="1349" priority="216" stopIfTrue="1">
      <formula>$B163=$H$3</formula>
    </cfRule>
  </conditionalFormatting>
  <conditionalFormatting sqref="G166">
    <cfRule type="expression" dxfId="1348" priority="349" stopIfTrue="1">
      <formula>$F403=$H$3</formula>
    </cfRule>
  </conditionalFormatting>
  <conditionalFormatting sqref="G172:G174 G176">
    <cfRule type="expression" dxfId="1347" priority="11" stopIfTrue="1">
      <formula>F172&lt;$H$3</formula>
    </cfRule>
  </conditionalFormatting>
  <conditionalFormatting sqref="G172:G174">
    <cfRule type="expression" dxfId="1346" priority="12" stopIfTrue="1">
      <formula>$F172=$H$3</formula>
    </cfRule>
    <cfRule type="expression" dxfId="1345" priority="10" stopIfTrue="1">
      <formula>$B172=$H$3</formula>
    </cfRule>
  </conditionalFormatting>
  <conditionalFormatting sqref="G178">
    <cfRule type="expression" dxfId="1344" priority="27" stopIfTrue="1">
      <formula>F178&lt;$H$3</formula>
    </cfRule>
    <cfRule type="expression" dxfId="1343" priority="35" stopIfTrue="1">
      <formula>$F178=$H$3</formula>
    </cfRule>
    <cfRule type="expression" dxfId="1342" priority="36" stopIfTrue="1">
      <formula>$B178=$H$3</formula>
    </cfRule>
  </conditionalFormatting>
  <conditionalFormatting sqref="G182">
    <cfRule type="expression" dxfId="1341" priority="1" stopIfTrue="1">
      <formula>F182&lt;$H$3</formula>
    </cfRule>
    <cfRule type="expression" dxfId="1340" priority="3" stopIfTrue="1">
      <formula>$B182=$H$3</formula>
    </cfRule>
    <cfRule type="expression" dxfId="1339" priority="2" stopIfTrue="1">
      <formula>$F182=$H$3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6"/>
  <sheetViews>
    <sheetView workbookViewId="0">
      <selection activeCell="F168" sqref="F168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46307</v>
      </c>
      <c r="I3" s="4"/>
    </row>
    <row r="4" spans="1:14" customFormat="1" ht="24" hidden="1" customHeight="1">
      <c r="A4" s="117" t="s">
        <v>182</v>
      </c>
      <c r="B4" s="118"/>
      <c r="C4" s="118"/>
      <c r="D4" s="118"/>
      <c r="E4" s="118"/>
      <c r="F4" s="118"/>
      <c r="G4" s="118"/>
      <c r="H4" s="118"/>
      <c r="I4" s="118"/>
    </row>
    <row r="5" spans="1:14" customFormat="1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7" t="s">
        <v>636</v>
      </c>
      <c r="B11" s="118"/>
      <c r="C11" s="118"/>
      <c r="D11" s="118"/>
      <c r="E11" s="118"/>
      <c r="F11" s="118"/>
      <c r="G11" s="118"/>
      <c r="H11" s="118"/>
      <c r="I11" s="118"/>
    </row>
    <row r="12" spans="1:14" customFormat="1" ht="24" hidden="1" customHeight="1">
      <c r="A12" s="27" t="s">
        <v>4</v>
      </c>
      <c r="B12" s="100" t="s">
        <v>5</v>
      </c>
      <c r="C12" s="101"/>
      <c r="D12" s="100" t="s">
        <v>6</v>
      </c>
      <c r="E12" s="101"/>
      <c r="F12" s="100" t="s">
        <v>7</v>
      </c>
      <c r="G12" s="101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638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11">
        <v>0.25</v>
      </c>
      <c r="F74" s="8">
        <v>46307</v>
      </c>
      <c r="G74" s="11">
        <v>0.75</v>
      </c>
      <c r="H74" s="31" t="s">
        <v>655</v>
      </c>
      <c r="I74" s="13"/>
    </row>
    <row r="75" spans="1:14" ht="25.35" hidden="1" customHeight="1">
      <c r="A75" s="45" t="s">
        <v>108</v>
      </c>
      <c r="B75" s="8">
        <v>46309</v>
      </c>
      <c r="C75" s="11">
        <v>8.3333333333333329E-2</v>
      </c>
      <c r="D75" s="8">
        <v>46309</v>
      </c>
      <c r="E75" s="11">
        <v>0.5</v>
      </c>
      <c r="F75" s="8">
        <v>46309</v>
      </c>
      <c r="G75" s="11">
        <v>0.91666666666666663</v>
      </c>
      <c r="H75" s="44" t="s">
        <v>16</v>
      </c>
      <c r="I75" s="13"/>
    </row>
    <row r="76" spans="1:14" ht="25.35" hidden="1" customHeight="1">
      <c r="A76" s="45" t="s">
        <v>109</v>
      </c>
      <c r="B76" s="8">
        <v>46310</v>
      </c>
      <c r="C76" s="11">
        <v>0.41666666666666669</v>
      </c>
      <c r="D76" s="8">
        <v>46310</v>
      </c>
      <c r="E76" s="11">
        <v>0.5</v>
      </c>
      <c r="F76" s="8">
        <v>46310</v>
      </c>
      <c r="G76" s="11">
        <v>0.83333333333333337</v>
      </c>
      <c r="H76" s="31" t="s">
        <v>656</v>
      </c>
      <c r="I76" s="13"/>
    </row>
    <row r="77" spans="1:14" ht="25.35" hidden="1" customHeight="1">
      <c r="A77" s="96" t="s">
        <v>417</v>
      </c>
      <c r="B77" s="8">
        <v>46312</v>
      </c>
      <c r="C77" s="11">
        <v>0.625</v>
      </c>
      <c r="D77" s="8">
        <v>46312</v>
      </c>
      <c r="E77" s="11">
        <v>0.66666666666666663</v>
      </c>
      <c r="F77" s="8">
        <v>46313</v>
      </c>
      <c r="G77" s="11">
        <v>0</v>
      </c>
      <c r="H77" s="79"/>
      <c r="I77" s="80"/>
    </row>
    <row r="78" spans="1:14" ht="25.35" hidden="1" customHeight="1">
      <c r="A78" s="78" t="s">
        <v>111</v>
      </c>
      <c r="B78" s="8">
        <v>46315</v>
      </c>
      <c r="C78" s="11">
        <v>0.58333333333333337</v>
      </c>
      <c r="D78" s="8">
        <v>46316</v>
      </c>
      <c r="E78" s="11">
        <v>0.58333333333333337</v>
      </c>
      <c r="F78" s="8">
        <v>46317</v>
      </c>
      <c r="G78" s="11">
        <v>0.58333333333333337</v>
      </c>
      <c r="H78" s="79"/>
      <c r="I78" s="80"/>
    </row>
    <row r="79" spans="1:14" customFormat="1" ht="24" hidden="1" customHeight="1">
      <c r="A79" s="97" t="s">
        <v>265</v>
      </c>
      <c r="B79" s="98"/>
      <c r="C79" s="98"/>
      <c r="D79" s="98"/>
      <c r="E79" s="98"/>
      <c r="F79" s="98"/>
      <c r="G79" s="98"/>
      <c r="H79" s="98"/>
      <c r="I79" s="99"/>
    </row>
    <row r="80" spans="1:14" customFormat="1" ht="24" hidden="1" customHeight="1">
      <c r="A80" s="27" t="s">
        <v>4</v>
      </c>
      <c r="B80" s="100" t="s">
        <v>5</v>
      </c>
      <c r="C80" s="101"/>
      <c r="D80" s="100" t="s">
        <v>6</v>
      </c>
      <c r="E80" s="101"/>
      <c r="F80" s="100" t="s">
        <v>7</v>
      </c>
      <c r="G80" s="101"/>
      <c r="H80" s="28" t="s">
        <v>8</v>
      </c>
      <c r="I80" s="28" t="s">
        <v>9</v>
      </c>
      <c r="N80" t="s">
        <v>60</v>
      </c>
    </row>
    <row r="81" spans="1:9" ht="25.35" hidden="1" customHeight="1">
      <c r="A81" s="46" t="s">
        <v>193</v>
      </c>
      <c r="B81" s="8">
        <v>46026</v>
      </c>
      <c r="C81" s="37">
        <v>0.45694444444444399</v>
      </c>
      <c r="D81" s="8">
        <v>46027</v>
      </c>
      <c r="E81" s="37">
        <v>0.29513888888888901</v>
      </c>
      <c r="F81" s="8">
        <f>D81</f>
        <v>46027</v>
      </c>
      <c r="G81" s="37">
        <v>0.625</v>
      </c>
      <c r="H81" s="44" t="s">
        <v>184</v>
      </c>
      <c r="I81" s="13"/>
    </row>
    <row r="82" spans="1:9" ht="25.35" hidden="1" customHeight="1">
      <c r="A82" s="46" t="s">
        <v>195</v>
      </c>
      <c r="B82" s="8">
        <f>F81+1</f>
        <v>46028</v>
      </c>
      <c r="C82" s="37">
        <v>0.66666666666666696</v>
      </c>
      <c r="D82" s="8">
        <f>B82+1</f>
        <v>46029</v>
      </c>
      <c r="E82" s="37">
        <v>0.104166666666667</v>
      </c>
      <c r="F82" s="8">
        <f>D82</f>
        <v>46029</v>
      </c>
      <c r="G82" s="37">
        <v>0.30486111111111103</v>
      </c>
      <c r="H82" s="44"/>
      <c r="I82" s="13"/>
    </row>
    <row r="83" spans="1:9" ht="25.35" hidden="1" customHeight="1">
      <c r="A83" s="46" t="s">
        <v>196</v>
      </c>
      <c r="B83" s="8">
        <v>46031</v>
      </c>
      <c r="C83" s="37">
        <v>0.20833333333333301</v>
      </c>
      <c r="D83" s="8">
        <f>B83</f>
        <v>46031</v>
      </c>
      <c r="E83" s="37">
        <v>0.46319444444444402</v>
      </c>
      <c r="F83" s="8">
        <f>D83</f>
        <v>46031</v>
      </c>
      <c r="G83" s="11">
        <v>0.69930555555555596</v>
      </c>
      <c r="H83" s="44"/>
      <c r="I83" s="13"/>
    </row>
    <row r="84" spans="1:9" ht="25.35" hidden="1" customHeight="1">
      <c r="A84" s="15" t="s">
        <v>198</v>
      </c>
      <c r="B84" s="8">
        <v>46034</v>
      </c>
      <c r="C84" s="37">
        <v>0.33333333333333298</v>
      </c>
      <c r="D84" s="8">
        <f>B84+4</f>
        <v>46038</v>
      </c>
      <c r="E84" s="37">
        <v>0.125</v>
      </c>
      <c r="F84" s="8">
        <v>46040</v>
      </c>
      <c r="G84" s="11">
        <v>1.3194444444444399E-2</v>
      </c>
      <c r="H84" s="44" t="s">
        <v>16</v>
      </c>
      <c r="I84" s="13"/>
    </row>
    <row r="85" spans="1:9" ht="25.35" hidden="1" customHeight="1">
      <c r="A85" s="15" t="s">
        <v>213</v>
      </c>
      <c r="B85" s="8">
        <f>F84+4</f>
        <v>46044</v>
      </c>
      <c r="C85" s="37">
        <v>0.75</v>
      </c>
      <c r="D85" s="8">
        <v>46046</v>
      </c>
      <c r="E85" s="37">
        <v>0.66666666666666696</v>
      </c>
      <c r="F85" s="8">
        <f t="shared" ref="F85:F88" si="8">D85+1</f>
        <v>46047</v>
      </c>
      <c r="G85" s="11">
        <v>0.27083333333333298</v>
      </c>
      <c r="H85" s="44" t="s">
        <v>16</v>
      </c>
      <c r="I85" s="13"/>
    </row>
    <row r="86" spans="1:9" ht="25.35" hidden="1" customHeight="1">
      <c r="A86" s="15" t="s">
        <v>214</v>
      </c>
      <c r="B86" s="8">
        <f>F85+1</f>
        <v>46048</v>
      </c>
      <c r="C86" s="37">
        <v>0.375</v>
      </c>
      <c r="D86" s="8">
        <f>B86+1</f>
        <v>46049</v>
      </c>
      <c r="E86" s="37">
        <v>0.72916666666666696</v>
      </c>
      <c r="F86" s="8">
        <f t="shared" si="8"/>
        <v>46050</v>
      </c>
      <c r="G86" s="11">
        <v>2.0833333333333301E-2</v>
      </c>
      <c r="H86" s="44" t="s">
        <v>16</v>
      </c>
      <c r="I86" s="13"/>
    </row>
    <row r="87" spans="1:9" ht="25.35" hidden="1" customHeight="1">
      <c r="A87" s="15" t="s">
        <v>215</v>
      </c>
      <c r="B87" s="8">
        <f>F86+1</f>
        <v>46051</v>
      </c>
      <c r="C87" s="37">
        <v>0.70833333333333304</v>
      </c>
      <c r="D87" s="8">
        <f>B87+1</f>
        <v>46052</v>
      </c>
      <c r="E87" s="37">
        <v>0</v>
      </c>
      <c r="F87" s="8">
        <f>D87</f>
        <v>46052</v>
      </c>
      <c r="G87" s="11">
        <v>0.41666666666666702</v>
      </c>
      <c r="H87" s="44"/>
      <c r="I87" s="13"/>
    </row>
    <row r="88" spans="1:9" ht="25.35" hidden="1" customHeight="1">
      <c r="A88" s="15" t="s">
        <v>216</v>
      </c>
      <c r="B88" s="8">
        <f>F87+2</f>
        <v>46054</v>
      </c>
      <c r="C88" s="37">
        <v>0.453472222222222</v>
      </c>
      <c r="D88" s="8">
        <f>B88+4</f>
        <v>46058</v>
      </c>
      <c r="E88" s="37">
        <v>0.21875</v>
      </c>
      <c r="F88" s="8">
        <f t="shared" si="8"/>
        <v>46059</v>
      </c>
      <c r="G88" s="11">
        <v>0.66666666666666696</v>
      </c>
      <c r="H88" s="44" t="s">
        <v>16</v>
      </c>
      <c r="I88" s="13"/>
    </row>
    <row r="89" spans="1:9" ht="25.35" hidden="1" customHeight="1">
      <c r="A89" s="15" t="s">
        <v>90</v>
      </c>
      <c r="B89" s="8">
        <f>F88+7</f>
        <v>46066</v>
      </c>
      <c r="C89" s="37">
        <v>0</v>
      </c>
      <c r="D89" s="8">
        <f>B89+1</f>
        <v>46067</v>
      </c>
      <c r="E89" s="37">
        <v>0.15833333333333299</v>
      </c>
      <c r="F89" s="8">
        <f>D89</f>
        <v>46067</v>
      </c>
      <c r="G89" s="11">
        <v>0.83333333333333304</v>
      </c>
      <c r="H89" s="44" t="s">
        <v>266</v>
      </c>
      <c r="I89" s="13"/>
    </row>
    <row r="90" spans="1:9" ht="25.35" hidden="1" customHeight="1">
      <c r="A90" s="15" t="s">
        <v>92</v>
      </c>
      <c r="B90" s="8">
        <f>F89+1</f>
        <v>46068</v>
      </c>
      <c r="C90" s="18">
        <v>0.91666666666666696</v>
      </c>
      <c r="D90" s="8">
        <f>B90+4</f>
        <v>46072</v>
      </c>
      <c r="E90" s="37">
        <v>0.79166666666666696</v>
      </c>
      <c r="F90" s="8">
        <f>D90+1</f>
        <v>46073</v>
      </c>
      <c r="G90" s="11">
        <v>0.14583333333333301</v>
      </c>
      <c r="H90" s="44" t="s">
        <v>16</v>
      </c>
      <c r="I90" s="13"/>
    </row>
    <row r="91" spans="1:9" ht="25.35" hidden="1" customHeight="1">
      <c r="A91" s="15" t="s">
        <v>219</v>
      </c>
      <c r="B91" s="8">
        <f>F90+1</f>
        <v>46074</v>
      </c>
      <c r="C91" s="18">
        <v>0.75</v>
      </c>
      <c r="D91" s="8">
        <f>B91</f>
        <v>46074</v>
      </c>
      <c r="E91" s="18">
        <v>0.95833333333333304</v>
      </c>
      <c r="F91" s="8">
        <f>D91+1</f>
        <v>46075</v>
      </c>
      <c r="G91" s="11">
        <v>0.15347222222222201</v>
      </c>
      <c r="H91" s="44"/>
      <c r="I91" s="13"/>
    </row>
    <row r="92" spans="1:9" ht="25.35" hidden="1" customHeight="1">
      <c r="A92" s="15" t="s">
        <v>221</v>
      </c>
      <c r="B92" s="8">
        <f>F91+2</f>
        <v>46077</v>
      </c>
      <c r="C92" s="18">
        <v>0.27638888888888902</v>
      </c>
      <c r="D92" s="8">
        <f>B92+4</f>
        <v>46081</v>
      </c>
      <c r="E92" s="18">
        <v>0.66666666666666696</v>
      </c>
      <c r="F92" s="8">
        <f>D92+2</f>
        <v>46083</v>
      </c>
      <c r="G92" s="11">
        <v>0.48819444444444399</v>
      </c>
      <c r="H92" s="44" t="s">
        <v>16</v>
      </c>
      <c r="I92" s="13"/>
    </row>
    <row r="93" spans="1:9" ht="25.35" hidden="1" customHeight="1">
      <c r="A93" s="15" t="s">
        <v>229</v>
      </c>
      <c r="B93" s="8">
        <f>F92+4</f>
        <v>46087</v>
      </c>
      <c r="C93" s="18">
        <v>0.41666666666666702</v>
      </c>
      <c r="D93" s="8">
        <f>B93+1</f>
        <v>46088</v>
      </c>
      <c r="E93" s="18">
        <v>0.70833333333333304</v>
      </c>
      <c r="F93" s="8">
        <f>D93+1</f>
        <v>46089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230</v>
      </c>
      <c r="B94" s="8">
        <f>F93+1</f>
        <v>46090</v>
      </c>
      <c r="C94" s="18">
        <v>0.16666666666666699</v>
      </c>
      <c r="D94" s="8">
        <f>B94+1</f>
        <v>46091</v>
      </c>
      <c r="E94" s="9">
        <v>0.8125</v>
      </c>
      <c r="F94" s="8">
        <f>D94+1</f>
        <v>46092</v>
      </c>
      <c r="G94" s="11">
        <v>0.125</v>
      </c>
      <c r="H94" s="44" t="s">
        <v>16</v>
      </c>
      <c r="I94" s="13"/>
    </row>
    <row r="95" spans="1:9" ht="25.35" hidden="1" customHeight="1">
      <c r="A95" s="15" t="s">
        <v>231</v>
      </c>
      <c r="B95" s="8">
        <f>F94+1</f>
        <v>46093</v>
      </c>
      <c r="C95" s="18">
        <v>0.91666666666666696</v>
      </c>
      <c r="D95" s="8">
        <f>B95+1</f>
        <v>46094</v>
      </c>
      <c r="E95" s="9">
        <v>0.23888888888888901</v>
      </c>
      <c r="F95" s="8">
        <f>D95</f>
        <v>46094</v>
      </c>
      <c r="G95" s="11">
        <v>0.625</v>
      </c>
      <c r="H95" s="44"/>
      <c r="I95" s="13"/>
    </row>
    <row r="96" spans="1:9" ht="25.35" hidden="1" customHeight="1">
      <c r="A96" s="15" t="s">
        <v>232</v>
      </c>
      <c r="B96" s="8">
        <f>F95+2</f>
        <v>46096</v>
      </c>
      <c r="C96" s="18">
        <v>0.625</v>
      </c>
      <c r="D96" s="8">
        <f>B96</f>
        <v>46096</v>
      </c>
      <c r="E96" s="9">
        <v>0.80555555555555602</v>
      </c>
      <c r="F96" s="8">
        <f>D96+1</f>
        <v>46097</v>
      </c>
      <c r="G96" s="11">
        <v>0.89444444444444404</v>
      </c>
      <c r="H96" s="44" t="s">
        <v>267</v>
      </c>
      <c r="I96" s="13"/>
    </row>
    <row r="97" spans="1:14" customFormat="1" ht="24" hidden="1" customHeight="1">
      <c r="A97" s="117" t="s">
        <v>268</v>
      </c>
      <c r="B97" s="118"/>
      <c r="C97" s="118"/>
      <c r="D97" s="118"/>
      <c r="E97" s="118"/>
      <c r="F97" s="118"/>
      <c r="G97" s="118"/>
      <c r="H97" s="118"/>
      <c r="I97" s="118"/>
    </row>
    <row r="98" spans="1:14" customFormat="1" ht="24" hidden="1" customHeight="1">
      <c r="A98" s="27" t="s">
        <v>4</v>
      </c>
      <c r="B98" s="100" t="s">
        <v>5</v>
      </c>
      <c r="C98" s="101"/>
      <c r="D98" s="100" t="s">
        <v>6</v>
      </c>
      <c r="E98" s="101"/>
      <c r="F98" s="100" t="s">
        <v>7</v>
      </c>
      <c r="G98" s="101"/>
      <c r="H98" s="28" t="s">
        <v>8</v>
      </c>
      <c r="I98" s="28" t="s">
        <v>9</v>
      </c>
      <c r="N98" t="s">
        <v>60</v>
      </c>
    </row>
    <row r="99" spans="1:14" ht="25.35" hidden="1" customHeight="1">
      <c r="A99" s="15" t="s">
        <v>248</v>
      </c>
      <c r="B99" s="8">
        <v>46105</v>
      </c>
      <c r="C99" s="11">
        <v>0.20833333333333301</v>
      </c>
      <c r="D99" s="8">
        <f>B99+1</f>
        <v>46106</v>
      </c>
      <c r="E99" s="9">
        <v>0.19236111111111101</v>
      </c>
      <c r="F99" s="8">
        <f>D99+1</f>
        <v>46107</v>
      </c>
      <c r="G99" s="11">
        <v>0.16666666666666699</v>
      </c>
      <c r="H99" s="31" t="s">
        <v>269</v>
      </c>
      <c r="I99" s="13"/>
    </row>
    <row r="100" spans="1:14" ht="25.35" hidden="1" customHeight="1">
      <c r="A100" s="15" t="s">
        <v>250</v>
      </c>
      <c r="B100" s="8">
        <f>F99+1</f>
        <v>46108</v>
      </c>
      <c r="C100" s="11">
        <v>0.25</v>
      </c>
      <c r="D100" s="8">
        <f>B100+1</f>
        <v>46109</v>
      </c>
      <c r="E100" s="9">
        <v>0.375</v>
      </c>
      <c r="F100" s="8">
        <f>D100</f>
        <v>46109</v>
      </c>
      <c r="G100" s="11">
        <v>0.69444444444444398</v>
      </c>
      <c r="H100" s="44" t="s">
        <v>16</v>
      </c>
      <c r="I100" s="13"/>
    </row>
    <row r="101" spans="1:14" ht="25.35" hidden="1" customHeight="1">
      <c r="A101" s="15" t="s">
        <v>252</v>
      </c>
      <c r="B101" s="8">
        <f>F100+2</f>
        <v>46111</v>
      </c>
      <c r="C101" s="11">
        <v>0.33333333333333298</v>
      </c>
      <c r="D101" s="8">
        <f>B101+1</f>
        <v>46112</v>
      </c>
      <c r="E101" s="9">
        <v>0.75</v>
      </c>
      <c r="F101" s="8">
        <f>D101+1</f>
        <v>46113</v>
      </c>
      <c r="G101" s="18">
        <v>0.20833333333333301</v>
      </c>
      <c r="H101" s="44"/>
      <c r="I101" s="13"/>
    </row>
    <row r="102" spans="1:14" ht="25.35" hidden="1" customHeight="1">
      <c r="A102" s="15" t="s">
        <v>254</v>
      </c>
      <c r="B102" s="8">
        <f>F101+2</f>
        <v>46115</v>
      </c>
      <c r="C102" s="11">
        <v>0.20833333333333301</v>
      </c>
      <c r="D102" s="8">
        <v>46116</v>
      </c>
      <c r="E102" s="11">
        <v>0.32222222222222202</v>
      </c>
      <c r="F102" s="8">
        <v>46117</v>
      </c>
      <c r="G102" s="11">
        <v>0.625</v>
      </c>
      <c r="H102" s="81"/>
      <c r="I102" s="13"/>
    </row>
    <row r="103" spans="1:14" ht="25.35" hidden="1" customHeight="1">
      <c r="A103" s="15" t="s">
        <v>270</v>
      </c>
      <c r="B103" s="8">
        <f>F102+4</f>
        <v>46121</v>
      </c>
      <c r="C103" s="9">
        <v>0.41666666666666702</v>
      </c>
      <c r="D103" s="8">
        <f>B103+2</f>
        <v>46123</v>
      </c>
      <c r="E103" s="9">
        <v>0.27013888888888898</v>
      </c>
      <c r="F103" s="8">
        <f>D103+1</f>
        <v>46124</v>
      </c>
      <c r="G103" s="11">
        <v>0.27083333333333298</v>
      </c>
      <c r="H103" s="31" t="s">
        <v>271</v>
      </c>
      <c r="I103" s="13"/>
    </row>
    <row r="104" spans="1:14" customFormat="1" ht="24" hidden="1" customHeight="1">
      <c r="A104" s="117" t="s">
        <v>272</v>
      </c>
      <c r="B104" s="118"/>
      <c r="C104" s="118"/>
      <c r="D104" s="118"/>
      <c r="E104" s="118"/>
      <c r="F104" s="118"/>
      <c r="G104" s="118"/>
      <c r="H104" s="118"/>
      <c r="I104" s="118"/>
    </row>
    <row r="105" spans="1:14" customFormat="1" ht="24" hidden="1" customHeight="1">
      <c r="A105" s="27" t="s">
        <v>4</v>
      </c>
      <c r="B105" s="100" t="s">
        <v>5</v>
      </c>
      <c r="C105" s="101"/>
      <c r="D105" s="100" t="s">
        <v>6</v>
      </c>
      <c r="E105" s="101"/>
      <c r="F105" s="100" t="s">
        <v>7</v>
      </c>
      <c r="G105" s="101"/>
      <c r="H105" s="28" t="s">
        <v>8</v>
      </c>
      <c r="I105" s="28" t="s">
        <v>9</v>
      </c>
      <c r="N105" t="s">
        <v>60</v>
      </c>
    </row>
    <row r="106" spans="1:14" ht="25.05" hidden="1" customHeight="1">
      <c r="A106" s="15" t="s">
        <v>273</v>
      </c>
      <c r="B106" s="8">
        <v>46123</v>
      </c>
      <c r="C106" s="11">
        <v>0.25</v>
      </c>
      <c r="D106" s="8">
        <f>B106+3</f>
        <v>46126</v>
      </c>
      <c r="E106" s="9">
        <v>0.17708333333333301</v>
      </c>
      <c r="F106" s="8">
        <f>D106</f>
        <v>46126</v>
      </c>
      <c r="G106" s="9">
        <v>0.97291666666666698</v>
      </c>
      <c r="H106" s="31" t="s">
        <v>274</v>
      </c>
      <c r="I106" s="13"/>
    </row>
    <row r="107" spans="1:14" ht="25.35" hidden="1" customHeight="1">
      <c r="A107" s="15" t="s">
        <v>275</v>
      </c>
      <c r="B107" s="8">
        <f>F106+2</f>
        <v>46128</v>
      </c>
      <c r="C107" s="11">
        <v>0.25</v>
      </c>
      <c r="D107" s="8">
        <f>B107+1</f>
        <v>46129</v>
      </c>
      <c r="E107" s="9">
        <v>0.91666666666666696</v>
      </c>
      <c r="F107" s="8">
        <f>D107+1</f>
        <v>46130</v>
      </c>
      <c r="G107" s="9">
        <v>0.14583333333333301</v>
      </c>
      <c r="H107" s="44" t="s">
        <v>16</v>
      </c>
      <c r="I107" s="13"/>
    </row>
    <row r="108" spans="1:14" ht="25.35" hidden="1" customHeight="1">
      <c r="A108" s="15" t="s">
        <v>276</v>
      </c>
      <c r="B108" s="8">
        <f>F107+2</f>
        <v>46132</v>
      </c>
      <c r="C108" s="11">
        <v>0.41666666666666702</v>
      </c>
      <c r="D108" s="8">
        <f t="shared" ref="D108:D112" si="9">B108</f>
        <v>46132</v>
      </c>
      <c r="E108" s="9">
        <v>0.45833333333333298</v>
      </c>
      <c r="F108" s="8">
        <f>D108</f>
        <v>46132</v>
      </c>
      <c r="G108" s="18">
        <v>0.91666666666666696</v>
      </c>
      <c r="H108" s="31"/>
      <c r="I108" s="13"/>
    </row>
    <row r="109" spans="1:14" ht="25.35" hidden="1" customHeight="1">
      <c r="A109" s="15" t="s">
        <v>277</v>
      </c>
      <c r="B109" s="8">
        <f>F108+3</f>
        <v>46135</v>
      </c>
      <c r="C109" s="11">
        <v>0.58333333333333304</v>
      </c>
      <c r="D109" s="8">
        <f>B109+1</f>
        <v>46136</v>
      </c>
      <c r="E109" s="9">
        <v>0.81527777777777799</v>
      </c>
      <c r="F109" s="8">
        <f>D109+2</f>
        <v>46138</v>
      </c>
      <c r="G109" s="18">
        <v>0.22222222222222199</v>
      </c>
      <c r="H109" s="31"/>
      <c r="I109" s="13"/>
    </row>
    <row r="110" spans="1:14" ht="25.35" hidden="1" customHeight="1">
      <c r="A110" s="15" t="s">
        <v>278</v>
      </c>
      <c r="B110" s="8">
        <f>F109+5</f>
        <v>46143</v>
      </c>
      <c r="C110" s="11">
        <v>0.8125</v>
      </c>
      <c r="D110" s="8">
        <f>B110+5</f>
        <v>46148</v>
      </c>
      <c r="E110" s="9">
        <v>0.16666666666666699</v>
      </c>
      <c r="F110" s="8">
        <f>D110</f>
        <v>46148</v>
      </c>
      <c r="G110" s="18">
        <v>0.63680555555555596</v>
      </c>
      <c r="H110" s="44" t="s">
        <v>16</v>
      </c>
      <c r="I110" s="13"/>
    </row>
    <row r="111" spans="1:14" ht="25.35" hidden="1" customHeight="1">
      <c r="A111" s="15" t="s">
        <v>167</v>
      </c>
      <c r="B111" s="8">
        <f>F110+2</f>
        <v>46150</v>
      </c>
      <c r="C111" s="11">
        <v>0</v>
      </c>
      <c r="D111" s="8">
        <f>B111+2</f>
        <v>46152</v>
      </c>
      <c r="E111" s="9">
        <v>0.625</v>
      </c>
      <c r="F111" s="8">
        <f>D111+1</f>
        <v>46153</v>
      </c>
      <c r="G111" s="18">
        <v>8.5416666666666696E-2</v>
      </c>
      <c r="H111" s="44" t="s">
        <v>16</v>
      </c>
      <c r="I111" s="13"/>
    </row>
    <row r="112" spans="1:14" ht="25.35" hidden="1" customHeight="1">
      <c r="A112" s="15" t="s">
        <v>169</v>
      </c>
      <c r="B112" s="8">
        <f>F111+2</f>
        <v>46155</v>
      </c>
      <c r="C112" s="11">
        <v>0.33333333333333298</v>
      </c>
      <c r="D112" s="8">
        <f t="shared" si="9"/>
        <v>46155</v>
      </c>
      <c r="E112" s="9">
        <v>0.80833333333333302</v>
      </c>
      <c r="F112" s="8">
        <f>D112+1</f>
        <v>46156</v>
      </c>
      <c r="G112" s="18">
        <v>0.125</v>
      </c>
      <c r="H112" s="44" t="s">
        <v>16</v>
      </c>
      <c r="I112" s="13"/>
    </row>
    <row r="113" spans="1:9" ht="25.35" hidden="1" customHeight="1">
      <c r="A113" s="15" t="s">
        <v>279</v>
      </c>
      <c r="B113" s="8">
        <f>F112+2</f>
        <v>46158</v>
      </c>
      <c r="C113" s="11">
        <v>0.79166666666666696</v>
      </c>
      <c r="D113" s="8">
        <f>B113+4</f>
        <v>46162</v>
      </c>
      <c r="E113" s="9">
        <v>0.77083333333333304</v>
      </c>
      <c r="F113" s="8">
        <f>D113+2</f>
        <v>46164</v>
      </c>
      <c r="G113" s="18">
        <v>0.25</v>
      </c>
      <c r="H113" s="44" t="s">
        <v>16</v>
      </c>
      <c r="I113" s="13"/>
    </row>
    <row r="114" spans="1:9" ht="25.35" hidden="1" customHeight="1">
      <c r="A114" s="15" t="s">
        <v>121</v>
      </c>
      <c r="B114" s="8">
        <f>F113+5</f>
        <v>46169</v>
      </c>
      <c r="C114" s="11">
        <v>0.11111111111111099</v>
      </c>
      <c r="D114" s="8">
        <f>B114+1</f>
        <v>46170</v>
      </c>
      <c r="E114" s="9">
        <v>0.70833333333333304</v>
      </c>
      <c r="F114" s="8">
        <f t="shared" ref="F114:F115" si="10">D114+1</f>
        <v>46171</v>
      </c>
      <c r="G114" s="18">
        <v>0.264583333333333</v>
      </c>
      <c r="H114" s="44" t="s">
        <v>280</v>
      </c>
      <c r="I114" s="13"/>
    </row>
    <row r="115" spans="1:9" ht="25.35" hidden="1" customHeight="1">
      <c r="A115" s="15" t="s">
        <v>122</v>
      </c>
      <c r="B115" s="8">
        <f>F114+1</f>
        <v>46172</v>
      </c>
      <c r="C115" s="11">
        <v>0.59027777777777801</v>
      </c>
      <c r="D115" s="8">
        <f>B115+2</f>
        <v>46174</v>
      </c>
      <c r="E115" s="9">
        <v>0.75</v>
      </c>
      <c r="F115" s="8">
        <f t="shared" si="10"/>
        <v>46175</v>
      </c>
      <c r="G115" s="18">
        <v>0.20833333333333301</v>
      </c>
      <c r="H115" s="44" t="s">
        <v>16</v>
      </c>
      <c r="I115" s="13"/>
    </row>
    <row r="116" spans="1:9" ht="25.35" hidden="1" customHeight="1">
      <c r="A116" s="15" t="s">
        <v>281</v>
      </c>
      <c r="B116" s="8">
        <f>F115+2</f>
        <v>46177</v>
      </c>
      <c r="C116" s="11">
        <v>0.5</v>
      </c>
      <c r="D116" s="8">
        <f>B116</f>
        <v>46177</v>
      </c>
      <c r="E116" s="18">
        <v>0.60416666666666696</v>
      </c>
      <c r="F116" s="8">
        <f>D116</f>
        <v>46177</v>
      </c>
      <c r="G116" s="18">
        <v>0.875</v>
      </c>
      <c r="H116" s="31"/>
      <c r="I116" s="13"/>
    </row>
    <row r="117" spans="1:9" ht="25.35" hidden="1" customHeight="1">
      <c r="A117" s="15" t="s">
        <v>282</v>
      </c>
      <c r="B117" s="8">
        <f>F116+3</f>
        <v>46180</v>
      </c>
      <c r="C117" s="11">
        <v>0.60416666666666696</v>
      </c>
      <c r="D117" s="8">
        <f>B117+5</f>
        <v>46185</v>
      </c>
      <c r="E117" s="9">
        <v>0.66666666666666696</v>
      </c>
      <c r="F117" s="8">
        <f>D117+2</f>
        <v>46187</v>
      </c>
      <c r="G117" s="18">
        <v>0.33333333333333298</v>
      </c>
      <c r="H117" s="44" t="s">
        <v>16</v>
      </c>
      <c r="I117" s="13"/>
    </row>
    <row r="118" spans="1:9" ht="25.35" hidden="1" customHeight="1">
      <c r="A118" s="15" t="s">
        <v>283</v>
      </c>
      <c r="B118" s="8">
        <f>F117+5</f>
        <v>46192</v>
      </c>
      <c r="C118" s="9">
        <v>0.5625</v>
      </c>
      <c r="D118" s="8">
        <f>B118+1</f>
        <v>46193</v>
      </c>
      <c r="E118" s="9">
        <v>0.91388888888888897</v>
      </c>
      <c r="F118" s="8">
        <f>D118+1</f>
        <v>46194</v>
      </c>
      <c r="G118" s="18">
        <v>0.60347222222222197</v>
      </c>
      <c r="H118" s="31" t="s">
        <v>284</v>
      </c>
      <c r="I118" s="13"/>
    </row>
    <row r="119" spans="1:9" ht="25.35" hidden="1" customHeight="1">
      <c r="A119" s="15" t="s">
        <v>285</v>
      </c>
      <c r="B119" s="8">
        <f>F118+1</f>
        <v>46195</v>
      </c>
      <c r="C119" s="9">
        <v>0.93125000000000002</v>
      </c>
      <c r="D119" s="8">
        <f>B119+3</f>
        <v>46198</v>
      </c>
      <c r="E119" s="9">
        <v>0.38472222222222202</v>
      </c>
      <c r="F119" s="8">
        <f>D119</f>
        <v>46198</v>
      </c>
      <c r="G119" s="18">
        <v>0.82083333333333297</v>
      </c>
      <c r="H119" s="44" t="s">
        <v>16</v>
      </c>
      <c r="I119" s="13"/>
    </row>
    <row r="120" spans="1:9" ht="25.35" hidden="1" customHeight="1">
      <c r="A120" s="15" t="s">
        <v>286</v>
      </c>
      <c r="B120" s="8">
        <f>F119+3</f>
        <v>46201</v>
      </c>
      <c r="C120" s="18">
        <v>0.16666666666666699</v>
      </c>
      <c r="D120" s="8">
        <f>B120</f>
        <v>46201</v>
      </c>
      <c r="E120" s="18">
        <v>0.375</v>
      </c>
      <c r="F120" s="8">
        <f>D120</f>
        <v>46201</v>
      </c>
      <c r="G120" s="18">
        <v>0.70347222222222205</v>
      </c>
      <c r="H120" s="31"/>
      <c r="I120" s="13"/>
    </row>
    <row r="121" spans="1:9" ht="25.35" hidden="1" customHeight="1">
      <c r="A121" s="15" t="s">
        <v>287</v>
      </c>
      <c r="B121" s="8">
        <f>F120+3</f>
        <v>46204</v>
      </c>
      <c r="C121" s="9">
        <v>0.4375</v>
      </c>
      <c r="D121" s="8">
        <f>B121+3</f>
        <v>46207</v>
      </c>
      <c r="E121" s="9">
        <v>7.7083333333333295E-2</v>
      </c>
      <c r="F121" s="8">
        <f>D121+1</f>
        <v>46208</v>
      </c>
      <c r="G121" s="18">
        <v>0.54236111111111096</v>
      </c>
      <c r="H121" s="44" t="s">
        <v>16</v>
      </c>
      <c r="I121" s="13"/>
    </row>
    <row r="122" spans="1:9" ht="25.35" hidden="1" customHeight="1">
      <c r="A122" s="16" t="s">
        <v>288</v>
      </c>
      <c r="B122" s="8">
        <f>F121+5</f>
        <v>46213</v>
      </c>
      <c r="C122" s="9">
        <v>0.83333333333333304</v>
      </c>
      <c r="D122" s="8">
        <f>B122+1</f>
        <v>46214</v>
      </c>
      <c r="E122" s="9">
        <v>0.875</v>
      </c>
      <c r="F122" s="8">
        <f>D122+1</f>
        <v>46215</v>
      </c>
      <c r="G122" s="18">
        <v>0.375</v>
      </c>
      <c r="H122" s="31" t="s">
        <v>289</v>
      </c>
      <c r="I122" s="13"/>
    </row>
    <row r="123" spans="1:9" ht="25.35" hidden="1" customHeight="1">
      <c r="A123" s="16" t="s">
        <v>290</v>
      </c>
      <c r="B123" s="8">
        <f>F122+2</f>
        <v>46217</v>
      </c>
      <c r="C123" s="9">
        <v>0.875</v>
      </c>
      <c r="D123" s="8">
        <f>B123+3</f>
        <v>46220</v>
      </c>
      <c r="E123" s="9">
        <v>0.27638888888888902</v>
      </c>
      <c r="F123" s="8">
        <f>D123</f>
        <v>46220</v>
      </c>
      <c r="G123" s="18">
        <v>0.5625</v>
      </c>
      <c r="H123" s="31" t="s">
        <v>291</v>
      </c>
      <c r="I123" s="13"/>
    </row>
    <row r="124" spans="1:9" ht="25.35" hidden="1" customHeight="1">
      <c r="A124" s="117" t="s">
        <v>292</v>
      </c>
      <c r="B124" s="118"/>
      <c r="C124" s="118"/>
      <c r="D124" s="118"/>
      <c r="E124" s="118"/>
      <c r="F124" s="118"/>
      <c r="G124" s="118"/>
      <c r="H124" s="118"/>
      <c r="I124" s="118"/>
    </row>
    <row r="125" spans="1:9" ht="25.35" hidden="1" customHeight="1">
      <c r="A125" s="27" t="s">
        <v>4</v>
      </c>
      <c r="B125" s="100" t="s">
        <v>5</v>
      </c>
      <c r="C125" s="101"/>
      <c r="D125" s="100" t="s">
        <v>6</v>
      </c>
      <c r="E125" s="101"/>
      <c r="F125" s="100" t="s">
        <v>7</v>
      </c>
      <c r="G125" s="101"/>
      <c r="H125" s="28" t="s">
        <v>8</v>
      </c>
      <c r="I125" s="28" t="s">
        <v>9</v>
      </c>
    </row>
    <row r="126" spans="1:9" ht="25.35" hidden="1" customHeight="1">
      <c r="A126" s="15" t="s">
        <v>293</v>
      </c>
      <c r="B126" s="8">
        <v>46209</v>
      </c>
      <c r="C126" s="11">
        <v>0.33333333333333298</v>
      </c>
      <c r="D126" s="8">
        <f>B126+1</f>
        <v>46210</v>
      </c>
      <c r="E126" s="11">
        <v>0.66666666666666696</v>
      </c>
      <c r="F126" s="8">
        <f>D126</f>
        <v>46210</v>
      </c>
      <c r="G126" s="11">
        <v>0.91666666666666696</v>
      </c>
      <c r="H126" s="31" t="s">
        <v>294</v>
      </c>
      <c r="I126" s="13"/>
    </row>
    <row r="127" spans="1:9" ht="25.35" hidden="1" customHeight="1">
      <c r="A127" s="15" t="s">
        <v>295</v>
      </c>
      <c r="B127" s="8">
        <f>F126+7</f>
        <v>46217</v>
      </c>
      <c r="C127" s="11">
        <v>0.75</v>
      </c>
      <c r="D127" s="8">
        <f>B127+4</f>
        <v>46221</v>
      </c>
      <c r="E127" s="11">
        <v>0.75</v>
      </c>
      <c r="F127" s="8">
        <f>D127+1</f>
        <v>46222</v>
      </c>
      <c r="G127" s="11">
        <v>0</v>
      </c>
      <c r="H127" s="44" t="s">
        <v>296</v>
      </c>
      <c r="I127" s="13"/>
    </row>
    <row r="128" spans="1:9" ht="25.35" hidden="1" customHeight="1">
      <c r="A128" s="16" t="s">
        <v>297</v>
      </c>
      <c r="B128" s="8">
        <f>F127+2</f>
        <v>46224</v>
      </c>
      <c r="C128" s="11">
        <v>0.25</v>
      </c>
      <c r="D128" s="8">
        <f>B128</f>
        <v>46224</v>
      </c>
      <c r="E128" s="11">
        <v>0.83333333333333304</v>
      </c>
      <c r="F128" s="8">
        <f>D128+1</f>
        <v>46225</v>
      </c>
      <c r="G128" s="11">
        <v>0.195833333333333</v>
      </c>
      <c r="H128" s="44" t="s">
        <v>298</v>
      </c>
      <c r="I128" s="13"/>
    </row>
    <row r="129" spans="1:14" ht="25.35" hidden="1" customHeight="1">
      <c r="A129" s="15" t="s">
        <v>299</v>
      </c>
      <c r="B129" s="8">
        <f>F128+4</f>
        <v>46229</v>
      </c>
      <c r="C129" s="11">
        <v>0.125</v>
      </c>
      <c r="D129" s="8">
        <f>B129+2</f>
        <v>46231</v>
      </c>
      <c r="E129" s="11">
        <v>0.80694444444444402</v>
      </c>
      <c r="F129" s="8">
        <f>D129+2</f>
        <v>46233</v>
      </c>
      <c r="G129" s="11">
        <v>0.120833333333333</v>
      </c>
      <c r="H129" s="31" t="s">
        <v>300</v>
      </c>
      <c r="I129" s="13"/>
    </row>
    <row r="130" spans="1:14" ht="25.35" hidden="1" customHeight="1">
      <c r="A130" s="53" t="s">
        <v>301</v>
      </c>
      <c r="B130" s="34"/>
      <c r="C130" s="20"/>
      <c r="D130" s="19"/>
      <c r="E130" s="20"/>
      <c r="F130" s="19"/>
      <c r="G130" s="20"/>
      <c r="H130" s="44" t="s">
        <v>14</v>
      </c>
      <c r="I130" s="13"/>
    </row>
    <row r="131" spans="1:14" ht="25.35" hidden="1" customHeight="1">
      <c r="A131" s="15" t="s">
        <v>302</v>
      </c>
      <c r="B131" s="8">
        <f>F129+4</f>
        <v>46237</v>
      </c>
      <c r="C131" s="11">
        <v>8.3333333333333301E-2</v>
      </c>
      <c r="D131" s="8">
        <f>B131+3</f>
        <v>46240</v>
      </c>
      <c r="E131" s="37">
        <v>0.88194444444444398</v>
      </c>
      <c r="F131" s="8">
        <f>D131+1</f>
        <v>46241</v>
      </c>
      <c r="G131" s="11">
        <v>0.85416666666666696</v>
      </c>
      <c r="H131" s="44" t="s">
        <v>303</v>
      </c>
      <c r="I131" s="13"/>
    </row>
    <row r="132" spans="1:14" ht="24" hidden="1" customHeight="1">
      <c r="A132" s="116" t="s">
        <v>304</v>
      </c>
      <c r="B132" s="116"/>
      <c r="C132" s="116"/>
      <c r="D132" s="116"/>
      <c r="E132" s="116"/>
      <c r="F132" s="116"/>
      <c r="G132" s="116"/>
      <c r="H132" s="116"/>
      <c r="I132" s="116"/>
    </row>
    <row r="133" spans="1:14" ht="24" hidden="1" customHeight="1">
      <c r="A133" s="6" t="s">
        <v>4</v>
      </c>
      <c r="B133" s="111" t="s">
        <v>5</v>
      </c>
      <c r="C133" s="112"/>
      <c r="D133" s="111" t="s">
        <v>6</v>
      </c>
      <c r="E133" s="112"/>
      <c r="F133" s="111" t="s">
        <v>7</v>
      </c>
      <c r="G133" s="112"/>
      <c r="H133" s="7" t="s">
        <v>8</v>
      </c>
      <c r="I133" s="7" t="s">
        <v>9</v>
      </c>
      <c r="N133" s="1" t="s">
        <v>60</v>
      </c>
    </row>
    <row r="134" spans="1:14" ht="25.35" hidden="1" customHeight="1">
      <c r="A134" s="43" t="s">
        <v>129</v>
      </c>
      <c r="B134" s="8">
        <v>46229</v>
      </c>
      <c r="C134" s="18">
        <v>0.83333333333333304</v>
      </c>
      <c r="D134" s="8">
        <f>B134+3</f>
        <v>46232</v>
      </c>
      <c r="E134" s="22">
        <v>0.204166666666667</v>
      </c>
      <c r="F134" s="8">
        <f>D134</f>
        <v>46232</v>
      </c>
      <c r="G134" s="9">
        <v>0.78888888888888897</v>
      </c>
      <c r="H134" s="44" t="s">
        <v>130</v>
      </c>
      <c r="I134" s="65"/>
    </row>
    <row r="135" spans="1:14" ht="25.35" hidden="1" customHeight="1">
      <c r="A135" s="5" t="s">
        <v>179</v>
      </c>
      <c r="B135" s="34"/>
      <c r="C135" s="20"/>
      <c r="D135" s="34"/>
      <c r="E135" s="20"/>
      <c r="F135" s="34"/>
      <c r="G135" s="20"/>
      <c r="H135" s="44" t="s">
        <v>305</v>
      </c>
      <c r="I135" s="13"/>
    </row>
    <row r="136" spans="1:14" ht="25.35" hidden="1" customHeight="1">
      <c r="A136" s="5" t="s">
        <v>180</v>
      </c>
      <c r="B136" s="8">
        <f>F134+2</f>
        <v>46234</v>
      </c>
      <c r="C136" s="11">
        <v>0.16666666666666699</v>
      </c>
      <c r="D136" s="8">
        <f>B136+2</f>
        <v>46236</v>
      </c>
      <c r="E136" s="11">
        <v>8.7499999999999994E-2</v>
      </c>
      <c r="F136" s="8">
        <f>D136</f>
        <v>46236</v>
      </c>
      <c r="G136" s="11">
        <v>0.55277777777777803</v>
      </c>
      <c r="H136" s="44" t="s">
        <v>16</v>
      </c>
      <c r="I136" s="65"/>
    </row>
    <row r="137" spans="1:14" ht="25.35" hidden="1" customHeight="1">
      <c r="A137" s="5" t="s">
        <v>181</v>
      </c>
      <c r="B137" s="8">
        <f>F136+2</f>
        <v>46238</v>
      </c>
      <c r="C137" s="18">
        <v>0.91666666666666696</v>
      </c>
      <c r="D137" s="8">
        <f>B137+1</f>
        <v>46239</v>
      </c>
      <c r="E137" s="18">
        <v>1.2500000000000001E-2</v>
      </c>
      <c r="F137" s="8">
        <f>D137</f>
        <v>46239</v>
      </c>
      <c r="G137" s="11">
        <v>0.46250000000000002</v>
      </c>
      <c r="H137" s="44"/>
      <c r="I137" s="65"/>
    </row>
    <row r="138" spans="1:14" ht="25.35" hidden="1" customHeight="1">
      <c r="A138" s="39" t="s">
        <v>306</v>
      </c>
      <c r="B138" s="8">
        <v>46242</v>
      </c>
      <c r="C138" s="36">
        <v>0.16666666666666699</v>
      </c>
      <c r="D138" s="8">
        <f>B138+8</f>
        <v>46250</v>
      </c>
      <c r="E138" s="36">
        <v>0.98750000000000004</v>
      </c>
      <c r="F138" s="8">
        <f>D138+3</f>
        <v>46253</v>
      </c>
      <c r="G138" s="36">
        <v>0.56874999999999998</v>
      </c>
      <c r="H138" s="44" t="s">
        <v>173</v>
      </c>
      <c r="I138" s="42"/>
    </row>
    <row r="139" spans="1:14" ht="25.35" hidden="1" customHeight="1">
      <c r="A139" s="39" t="s">
        <v>307</v>
      </c>
      <c r="B139" s="8">
        <v>46259</v>
      </c>
      <c r="C139" s="36">
        <v>0.35555555555555601</v>
      </c>
      <c r="D139" s="10">
        <f>B139+1</f>
        <v>46260</v>
      </c>
      <c r="E139" s="36">
        <v>0.5</v>
      </c>
      <c r="F139" s="48">
        <f>D139</f>
        <v>46260</v>
      </c>
      <c r="G139" s="36">
        <v>0.97083333333333299</v>
      </c>
      <c r="H139" s="44" t="s">
        <v>308</v>
      </c>
      <c r="I139" s="42"/>
    </row>
    <row r="140" spans="1:14" ht="25.35" customHeight="1">
      <c r="A140" s="119" t="s">
        <v>657</v>
      </c>
      <c r="B140" s="120"/>
      <c r="C140" s="120"/>
      <c r="D140" s="120"/>
      <c r="E140" s="120"/>
      <c r="F140" s="120"/>
      <c r="G140" s="120"/>
      <c r="H140" s="120"/>
      <c r="I140" s="120"/>
    </row>
    <row r="141" spans="1:14" ht="25.35" customHeight="1">
      <c r="A141" s="27" t="s">
        <v>4</v>
      </c>
      <c r="B141" s="100" t="s">
        <v>5</v>
      </c>
      <c r="C141" s="101"/>
      <c r="D141" s="100" t="s">
        <v>6</v>
      </c>
      <c r="E141" s="101"/>
      <c r="F141" s="100" t="s">
        <v>7</v>
      </c>
      <c r="G141" s="101"/>
      <c r="H141" s="28" t="s">
        <v>8</v>
      </c>
      <c r="I141" s="28" t="s">
        <v>9</v>
      </c>
    </row>
    <row r="142" spans="1:14" ht="25.35" hidden="1" customHeight="1">
      <c r="A142" s="46" t="s">
        <v>309</v>
      </c>
      <c r="B142" s="8">
        <v>46252</v>
      </c>
      <c r="C142" s="11">
        <v>0.625</v>
      </c>
      <c r="D142" s="8">
        <f>B142</f>
        <v>46252</v>
      </c>
      <c r="E142" s="11">
        <v>0.70833333333333304</v>
      </c>
      <c r="F142" s="8">
        <f>D142+1</f>
        <v>46253</v>
      </c>
      <c r="G142" s="60">
        <v>8.3333333333333297E-3</v>
      </c>
      <c r="H142" s="44" t="s">
        <v>310</v>
      </c>
      <c r="I142" s="13"/>
    </row>
    <row r="143" spans="1:14" ht="25.35" hidden="1" customHeight="1">
      <c r="A143" s="46" t="s">
        <v>311</v>
      </c>
      <c r="B143" s="8">
        <f>F142+1</f>
        <v>46254</v>
      </c>
      <c r="C143" s="11">
        <v>0.33333333333333298</v>
      </c>
      <c r="D143" s="10">
        <f>B143+6</f>
        <v>46260</v>
      </c>
      <c r="E143" s="60">
        <v>0.54652777777777795</v>
      </c>
      <c r="F143" s="48">
        <f>D143</f>
        <v>46260</v>
      </c>
      <c r="G143" s="60">
        <v>0.95138888888888895</v>
      </c>
      <c r="H143" s="44" t="s">
        <v>312</v>
      </c>
      <c r="I143" s="13"/>
    </row>
    <row r="144" spans="1:14" ht="25.35" hidden="1" customHeight="1">
      <c r="A144" s="45" t="s">
        <v>313</v>
      </c>
      <c r="B144" s="8">
        <v>46264</v>
      </c>
      <c r="C144" s="11">
        <v>0.75208333333333299</v>
      </c>
      <c r="D144" s="8">
        <f>B144+1</f>
        <v>46265</v>
      </c>
      <c r="E144" s="11">
        <v>0.72916666666666696</v>
      </c>
      <c r="F144" s="8">
        <f>D144+5</f>
        <v>46270</v>
      </c>
      <c r="G144" s="11">
        <v>0.171527777777778</v>
      </c>
      <c r="H144" s="44" t="s">
        <v>314</v>
      </c>
      <c r="I144" s="13"/>
    </row>
    <row r="145" spans="1:9" ht="25.35" hidden="1" customHeight="1">
      <c r="A145" s="46" t="s">
        <v>315</v>
      </c>
      <c r="B145" s="8">
        <f>F144+3</f>
        <v>46273</v>
      </c>
      <c r="C145" s="60">
        <v>4.1666666666666699E-2</v>
      </c>
      <c r="D145" s="8">
        <f>B145+6</f>
        <v>46279</v>
      </c>
      <c r="E145" s="9">
        <v>0.23958333333333301</v>
      </c>
      <c r="F145" s="8">
        <f>D145+2</f>
        <v>46281</v>
      </c>
      <c r="G145" s="37">
        <v>0.23749999999999999</v>
      </c>
      <c r="H145" s="44" t="s">
        <v>16</v>
      </c>
      <c r="I145" s="13"/>
    </row>
    <row r="146" spans="1:9" ht="25.35" customHeight="1">
      <c r="A146" s="46" t="s">
        <v>316</v>
      </c>
      <c r="B146" s="8">
        <f>F145+5</f>
        <v>46286</v>
      </c>
      <c r="C146" s="60">
        <v>0.33333333333333298</v>
      </c>
      <c r="D146" s="8">
        <f>B146+1</f>
        <v>46287</v>
      </c>
      <c r="E146" s="60">
        <v>0.83333333333333304</v>
      </c>
      <c r="F146" s="8">
        <f>D146+1</f>
        <v>46288</v>
      </c>
      <c r="G146" s="60">
        <v>0.49861111111111101</v>
      </c>
      <c r="H146" s="44" t="s">
        <v>16</v>
      </c>
      <c r="I146" s="13"/>
    </row>
    <row r="147" spans="1:9" ht="25.35" customHeight="1">
      <c r="A147" s="46" t="s">
        <v>317</v>
      </c>
      <c r="B147" s="34"/>
      <c r="C147" s="51"/>
      <c r="D147" s="34"/>
      <c r="E147" s="51"/>
      <c r="F147" s="34"/>
      <c r="G147" s="51"/>
      <c r="H147" s="44" t="s">
        <v>164</v>
      </c>
      <c r="I147" s="13"/>
    </row>
    <row r="148" spans="1:9" ht="25.35" customHeight="1">
      <c r="A148" s="45" t="s">
        <v>318</v>
      </c>
      <c r="B148" s="34"/>
      <c r="C148" s="51"/>
      <c r="D148" s="34"/>
      <c r="E148" s="51"/>
      <c r="F148" s="34"/>
      <c r="G148" s="51"/>
      <c r="H148" s="44" t="s">
        <v>262</v>
      </c>
      <c r="I148" s="13"/>
    </row>
    <row r="149" spans="1:9" ht="25.35" customHeight="1">
      <c r="A149" s="46" t="s">
        <v>319</v>
      </c>
      <c r="B149" s="8">
        <f>F146+6</f>
        <v>46294</v>
      </c>
      <c r="C149" s="18">
        <v>0.67500000000000004</v>
      </c>
      <c r="D149" s="8">
        <f>B149+9</f>
        <v>46303</v>
      </c>
      <c r="E149" s="9">
        <v>0.11527777777777778</v>
      </c>
      <c r="F149" s="8">
        <f>D149+1</f>
        <v>46304</v>
      </c>
      <c r="G149" s="60">
        <v>0.70625000000000004</v>
      </c>
      <c r="H149" s="44" t="s">
        <v>16</v>
      </c>
      <c r="I149" s="13"/>
    </row>
    <row r="150" spans="1:9" ht="25.35" customHeight="1">
      <c r="A150" s="46" t="s">
        <v>320</v>
      </c>
      <c r="B150" s="8">
        <f>F149+6</f>
        <v>46310</v>
      </c>
      <c r="C150" s="11">
        <v>0.41666666666666669</v>
      </c>
      <c r="D150" s="8">
        <f>B150</f>
        <v>46310</v>
      </c>
      <c r="E150" s="11">
        <v>0.5</v>
      </c>
      <c r="F150" s="8">
        <f>D150+1</f>
        <v>46311</v>
      </c>
      <c r="G150" s="11">
        <v>0</v>
      </c>
      <c r="H150" s="44"/>
      <c r="I150" s="13"/>
    </row>
    <row r="151" spans="1:9" ht="25.35" customHeight="1">
      <c r="A151" s="46" t="s">
        <v>321</v>
      </c>
      <c r="B151" s="8">
        <f>F150+1</f>
        <v>46312</v>
      </c>
      <c r="C151" s="11">
        <v>0.33333333333333331</v>
      </c>
      <c r="D151" s="8">
        <f>B151</f>
        <v>46312</v>
      </c>
      <c r="E151" s="11">
        <v>0.75</v>
      </c>
      <c r="F151" s="8">
        <f>D151+1</f>
        <v>46313</v>
      </c>
      <c r="G151" s="11">
        <v>0.16666666666666666</v>
      </c>
      <c r="H151" s="44" t="s">
        <v>16</v>
      </c>
      <c r="I151" s="13"/>
    </row>
    <row r="152" spans="1:9" ht="25.35" customHeight="1">
      <c r="A152" s="45" t="s">
        <v>322</v>
      </c>
      <c r="B152" s="8">
        <f>F151+2</f>
        <v>46315</v>
      </c>
      <c r="C152" s="11">
        <v>0.33333333333333331</v>
      </c>
      <c r="D152" s="8">
        <f>B152</f>
        <v>46315</v>
      </c>
      <c r="E152" s="11">
        <v>0.375</v>
      </c>
      <c r="F152" s="8">
        <f>D152</f>
        <v>46315</v>
      </c>
      <c r="G152" s="11">
        <v>0.70833333333333337</v>
      </c>
      <c r="H152" s="44"/>
      <c r="I152" s="13"/>
    </row>
    <row r="153" spans="1:9" ht="25.35" customHeight="1">
      <c r="A153" s="45" t="s">
        <v>611</v>
      </c>
      <c r="B153" s="8">
        <f>F152+3</f>
        <v>46318</v>
      </c>
      <c r="C153" s="11">
        <v>0.20833333333333334</v>
      </c>
      <c r="D153" s="8">
        <f>B153+1</f>
        <v>46319</v>
      </c>
      <c r="E153" s="11">
        <v>0.20833333333333334</v>
      </c>
      <c r="F153" s="8">
        <f>D153+1</f>
        <v>46320</v>
      </c>
      <c r="G153" s="11">
        <v>0.20833333333333334</v>
      </c>
      <c r="H153" s="44" t="s">
        <v>16</v>
      </c>
      <c r="I153" s="13"/>
    </row>
    <row r="154" spans="1:9" ht="25.35" customHeight="1">
      <c r="A154" s="46" t="s">
        <v>612</v>
      </c>
      <c r="B154" s="8">
        <f>F153+5</f>
        <v>46325</v>
      </c>
      <c r="C154" s="11">
        <v>0.20833333333333334</v>
      </c>
      <c r="D154" s="8">
        <f>B154</f>
        <v>46325</v>
      </c>
      <c r="E154" s="11">
        <v>0.25</v>
      </c>
      <c r="F154" s="8">
        <f>D154</f>
        <v>46325</v>
      </c>
      <c r="G154" s="11">
        <v>0.75</v>
      </c>
      <c r="H154" s="44"/>
      <c r="I154" s="13"/>
    </row>
    <row r="155" spans="1:9" ht="25.35" customHeight="1">
      <c r="A155" s="46" t="s">
        <v>613</v>
      </c>
      <c r="B155" s="8">
        <f>F154+2</f>
        <v>46327</v>
      </c>
      <c r="C155" s="11">
        <v>8.3333333333333329E-2</v>
      </c>
      <c r="D155" s="8">
        <f>B155</f>
        <v>46327</v>
      </c>
      <c r="E155" s="11">
        <v>0.41666666666666669</v>
      </c>
      <c r="F155" s="8">
        <f>D155</f>
        <v>46327</v>
      </c>
      <c r="G155" s="11">
        <v>0.83333333333333337</v>
      </c>
      <c r="H155" s="44"/>
      <c r="I155" s="13"/>
    </row>
    <row r="156" spans="1:9" customFormat="1" ht="24" customHeight="1">
      <c r="A156" s="97" t="s">
        <v>601</v>
      </c>
      <c r="B156" s="98"/>
      <c r="C156" s="98"/>
      <c r="D156" s="98"/>
      <c r="E156" s="98"/>
      <c r="F156" s="98"/>
      <c r="G156" s="98"/>
      <c r="H156" s="98"/>
      <c r="I156" s="99"/>
    </row>
    <row r="157" spans="1:9" customFormat="1" ht="24" customHeight="1">
      <c r="A157" s="27" t="s">
        <v>4</v>
      </c>
      <c r="B157" s="100" t="s">
        <v>5</v>
      </c>
      <c r="C157" s="101"/>
      <c r="D157" s="100" t="s">
        <v>6</v>
      </c>
      <c r="E157" s="101"/>
      <c r="F157" s="100" t="s">
        <v>7</v>
      </c>
      <c r="G157" s="101"/>
      <c r="H157" s="28" t="s">
        <v>8</v>
      </c>
      <c r="I157" s="28" t="s">
        <v>9</v>
      </c>
    </row>
    <row r="158" spans="1:9" customFormat="1" ht="24" hidden="1" customHeight="1">
      <c r="A158" s="58" t="s">
        <v>179</v>
      </c>
      <c r="B158" s="8">
        <v>46303</v>
      </c>
      <c r="C158" s="18">
        <v>0.20833333333333334</v>
      </c>
      <c r="D158" s="8">
        <f>B158</f>
        <v>46303</v>
      </c>
      <c r="E158" s="18">
        <v>0.37083333333333335</v>
      </c>
      <c r="F158" s="8">
        <f>D158</f>
        <v>46303</v>
      </c>
      <c r="G158" s="18">
        <v>0.70416666666666672</v>
      </c>
      <c r="H158" s="31" t="s">
        <v>662</v>
      </c>
      <c r="I158" s="57"/>
    </row>
    <row r="159" spans="1:9" ht="25.35" customHeight="1">
      <c r="A159" s="47" t="s">
        <v>129</v>
      </c>
      <c r="B159" s="8">
        <f>F158+1</f>
        <v>46304</v>
      </c>
      <c r="C159" s="18">
        <v>0.20833333333333334</v>
      </c>
      <c r="D159" s="8">
        <f>B159</f>
        <v>46304</v>
      </c>
      <c r="E159" s="18">
        <v>0.40416666666666667</v>
      </c>
      <c r="F159" s="8">
        <f>D159</f>
        <v>46304</v>
      </c>
      <c r="G159" s="18">
        <v>0.79166666666666663</v>
      </c>
      <c r="H159" s="31"/>
      <c r="I159" s="57"/>
    </row>
    <row r="160" spans="1:9" customFormat="1" ht="24" customHeight="1">
      <c r="A160" s="47" t="s">
        <v>180</v>
      </c>
      <c r="B160" s="8">
        <f>F159+2</f>
        <v>46306</v>
      </c>
      <c r="C160" s="18">
        <v>0.26527777777777778</v>
      </c>
      <c r="D160" s="8">
        <f>B160</f>
        <v>46306</v>
      </c>
      <c r="E160" s="18">
        <v>0.46666666666666667</v>
      </c>
      <c r="F160" s="8">
        <f>D160</f>
        <v>46306</v>
      </c>
      <c r="G160" s="18">
        <v>0.85416666666666663</v>
      </c>
      <c r="H160" s="31"/>
      <c r="I160" s="57"/>
    </row>
    <row r="161" spans="1:9" ht="25.35" customHeight="1">
      <c r="A161" s="58" t="s">
        <v>181</v>
      </c>
      <c r="B161" s="8">
        <f>F160+3</f>
        <v>46309</v>
      </c>
      <c r="C161" s="18">
        <v>0.16666666666666666</v>
      </c>
      <c r="D161" s="8">
        <f>B161</f>
        <v>46309</v>
      </c>
      <c r="E161" s="18">
        <v>0.20833333333333334</v>
      </c>
      <c r="F161" s="8">
        <f>D161</f>
        <v>46309</v>
      </c>
      <c r="G161" s="18">
        <v>0.54166666666666663</v>
      </c>
      <c r="H161" s="31"/>
      <c r="I161" s="57"/>
    </row>
    <row r="162" spans="1:9" ht="25.35" customHeight="1">
      <c r="A162" s="45" t="s">
        <v>621</v>
      </c>
      <c r="B162" s="8">
        <f>F161+3</f>
        <v>46312</v>
      </c>
      <c r="C162" s="18">
        <v>8.3333333333333329E-2</v>
      </c>
      <c r="D162" s="8">
        <f>B162+1</f>
        <v>46313</v>
      </c>
      <c r="E162" s="18">
        <v>0.375</v>
      </c>
      <c r="F162" s="8">
        <f>D162+1</f>
        <v>46314</v>
      </c>
      <c r="G162" s="18">
        <v>0.375</v>
      </c>
      <c r="H162" s="31" t="s">
        <v>16</v>
      </c>
      <c r="I162" s="57"/>
    </row>
    <row r="163" spans="1:9" customFormat="1" ht="24" customHeight="1">
      <c r="A163" s="47" t="s">
        <v>626</v>
      </c>
      <c r="B163" s="8">
        <f>F162+5</f>
        <v>46319</v>
      </c>
      <c r="C163" s="18">
        <v>0.375</v>
      </c>
      <c r="D163" s="8">
        <f>B163</f>
        <v>46319</v>
      </c>
      <c r="E163" s="18">
        <v>0.41666666666666669</v>
      </c>
      <c r="F163" s="8">
        <f>D163</f>
        <v>46319</v>
      </c>
      <c r="G163" s="18">
        <v>0.75</v>
      </c>
      <c r="H163" s="31"/>
      <c r="I163" s="57"/>
    </row>
    <row r="164" spans="1:9" customFormat="1" ht="24" customHeight="1">
      <c r="A164" s="47" t="s">
        <v>651</v>
      </c>
      <c r="B164" s="8">
        <f>F163+1</f>
        <v>46320</v>
      </c>
      <c r="C164" s="18">
        <v>0.16666666666666666</v>
      </c>
      <c r="D164" s="8">
        <f>B164</f>
        <v>46320</v>
      </c>
      <c r="E164" s="18">
        <v>0.20833333333333334</v>
      </c>
      <c r="F164" s="8">
        <f>D164</f>
        <v>46320</v>
      </c>
      <c r="G164" s="18">
        <v>0.70833333333333337</v>
      </c>
      <c r="H164" s="31"/>
      <c r="I164" s="57"/>
    </row>
    <row r="165" spans="1:9" customFormat="1" ht="24" customHeight="1">
      <c r="A165" s="47" t="s">
        <v>663</v>
      </c>
      <c r="B165" s="8">
        <f>F164+1</f>
        <v>46321</v>
      </c>
      <c r="C165" s="18">
        <v>0.95833333333333337</v>
      </c>
      <c r="D165" s="8">
        <f>B165+1</f>
        <v>46322</v>
      </c>
      <c r="E165" s="18">
        <v>0.29166666666666669</v>
      </c>
      <c r="F165" s="8">
        <f>D165</f>
        <v>46322</v>
      </c>
      <c r="G165" s="18">
        <v>0.70833333333333337</v>
      </c>
      <c r="H165" s="31" t="s">
        <v>16</v>
      </c>
      <c r="I165" s="57"/>
    </row>
    <row r="166" spans="1:9" ht="25.35" customHeight="1">
      <c r="A166" s="47" t="s">
        <v>664</v>
      </c>
      <c r="B166" s="8">
        <f>F165+2</f>
        <v>46324</v>
      </c>
      <c r="C166" s="18">
        <v>0.83333333333333337</v>
      </c>
      <c r="D166" s="8">
        <f>B166</f>
        <v>46324</v>
      </c>
      <c r="E166" s="18">
        <v>0.875</v>
      </c>
      <c r="F166" s="8">
        <f>D166+1</f>
        <v>46325</v>
      </c>
      <c r="G166" s="18">
        <v>0.20833333333333334</v>
      </c>
      <c r="H166" s="31"/>
      <c r="I166" s="57"/>
    </row>
  </sheetData>
  <mergeCells count="41">
    <mergeCell ref="B141:C141"/>
    <mergeCell ref="D141:E141"/>
    <mergeCell ref="F141:G141"/>
    <mergeCell ref="A156:I156"/>
    <mergeCell ref="B157:C157"/>
    <mergeCell ref="D157:E157"/>
    <mergeCell ref="F157:G157"/>
    <mergeCell ref="A132:I132"/>
    <mergeCell ref="B133:C133"/>
    <mergeCell ref="D133:E133"/>
    <mergeCell ref="F133:G133"/>
    <mergeCell ref="A140:I140"/>
    <mergeCell ref="B105:C105"/>
    <mergeCell ref="D105:E105"/>
    <mergeCell ref="F105:G105"/>
    <mergeCell ref="A124:I124"/>
    <mergeCell ref="B125:C125"/>
    <mergeCell ref="D125:E125"/>
    <mergeCell ref="F125:G125"/>
    <mergeCell ref="A97:I97"/>
    <mergeCell ref="B98:C98"/>
    <mergeCell ref="D98:E98"/>
    <mergeCell ref="F98:G98"/>
    <mergeCell ref="A104:I104"/>
    <mergeCell ref="B12:C12"/>
    <mergeCell ref="D12:E12"/>
    <mergeCell ref="F12:G12"/>
    <mergeCell ref="A79:I79"/>
    <mergeCell ref="B80:C80"/>
    <mergeCell ref="D80:E80"/>
    <mergeCell ref="F80:G80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2:B134 D132:D134 B136:B143">
    <cfRule type="cellIs" dxfId="1338" priority="2396" stopIfTrue="1" operator="lessThan">
      <formula>$H$3</formula>
    </cfRule>
  </conditionalFormatting>
  <conditionalFormatting sqref="B8:B25">
    <cfRule type="cellIs" dxfId="1337" priority="1298" stopIfTrue="1" operator="lessThan">
      <formula>$H$3</formula>
    </cfRule>
  </conditionalFormatting>
  <conditionalFormatting sqref="B27:B50">
    <cfRule type="cellIs" dxfId="1336" priority="1218" stopIfTrue="1" operator="lessThan">
      <formula>$H$3</formula>
    </cfRule>
    <cfRule type="cellIs" dxfId="1335" priority="1217" stopIfTrue="1" operator="equal">
      <formula>$H$3</formula>
    </cfRule>
  </conditionalFormatting>
  <conditionalFormatting sqref="B70">
    <cfRule type="cellIs" dxfId="1334" priority="490" stopIfTrue="1" operator="equal">
      <formula>$H$3</formula>
    </cfRule>
    <cfRule type="cellIs" dxfId="1333" priority="491" stopIfTrue="1" operator="lessThan">
      <formula>$H$3</formula>
    </cfRule>
  </conditionalFormatting>
  <conditionalFormatting sqref="B72 B74">
    <cfRule type="cellIs" dxfId="1332" priority="538" stopIfTrue="1" operator="lessThan">
      <formula>$H$3</formula>
    </cfRule>
  </conditionalFormatting>
  <conditionalFormatting sqref="B131:B134">
    <cfRule type="cellIs" dxfId="1331" priority="624" stopIfTrue="1" operator="lessThan">
      <formula>$H$3</formula>
    </cfRule>
    <cfRule type="cellIs" dxfId="1330" priority="623" stopIfTrue="1" operator="equal">
      <formula>$H$3</formula>
    </cfRule>
  </conditionalFormatting>
  <conditionalFormatting sqref="B136:B143 F140:F143 B8:B25">
    <cfRule type="cellIs" dxfId="1329" priority="1297" stopIfTrue="1" operator="equal">
      <formula>$H$3</formula>
    </cfRule>
  </conditionalFormatting>
  <conditionalFormatting sqref="B144:B146">
    <cfRule type="cellIs" dxfId="1328" priority="554" stopIfTrue="1" operator="lessThan">
      <formula>$H$3</formula>
    </cfRule>
  </conditionalFormatting>
  <conditionalFormatting sqref="B149:B161">
    <cfRule type="cellIs" dxfId="1327" priority="43" stopIfTrue="1" operator="lessThan">
      <formula>$H$3</formula>
    </cfRule>
  </conditionalFormatting>
  <conditionalFormatting sqref="B157:B161">
    <cfRule type="cellIs" dxfId="1326" priority="42" stopIfTrue="1" operator="equal">
      <formula>$H$3</formula>
    </cfRule>
  </conditionalFormatting>
  <conditionalFormatting sqref="B158:B161">
    <cfRule type="expression" dxfId="1325" priority="41" stopIfTrue="1">
      <formula>$F158=$H$3</formula>
    </cfRule>
    <cfRule type="cellIs" dxfId="1324" priority="40" stopIfTrue="1" operator="lessThan">
      <formula>$H$3</formula>
    </cfRule>
    <cfRule type="cellIs" dxfId="1323" priority="39" stopIfTrue="1" operator="equal">
      <formula>$H$3</formula>
    </cfRule>
  </conditionalFormatting>
  <conditionalFormatting sqref="B162">
    <cfRule type="cellIs" dxfId="1322" priority="289" stopIfTrue="1" operator="lessThan">
      <formula>$H$3</formula>
    </cfRule>
    <cfRule type="cellIs" dxfId="1321" priority="288" stopIfTrue="1" operator="equal">
      <formula>$H$3</formula>
    </cfRule>
    <cfRule type="cellIs" dxfId="1320" priority="2397" stopIfTrue="1" operator="equal">
      <formula>$H$3</formula>
    </cfRule>
  </conditionalFormatting>
  <conditionalFormatting sqref="B162:B164">
    <cfRule type="cellIs" dxfId="1319" priority="205" stopIfTrue="1" operator="lessThan">
      <formula>$H$3</formula>
    </cfRule>
  </conditionalFormatting>
  <conditionalFormatting sqref="B163:B164">
    <cfRule type="cellIs" dxfId="1318" priority="204" stopIfTrue="1" operator="equal">
      <formula>$H$3</formula>
    </cfRule>
  </conditionalFormatting>
  <conditionalFormatting sqref="B163:B165">
    <cfRule type="cellIs" dxfId="1317" priority="23" stopIfTrue="1" operator="equal">
      <formula>$H$3</formula>
    </cfRule>
    <cfRule type="cellIs" dxfId="1316" priority="24" stopIfTrue="1" operator="lessThan">
      <formula>$H$3</formula>
    </cfRule>
  </conditionalFormatting>
  <conditionalFormatting sqref="B165:B166">
    <cfRule type="cellIs" dxfId="1315" priority="4" stopIfTrue="1" operator="equal">
      <formula>$H$3</formula>
    </cfRule>
    <cfRule type="cellIs" dxfId="1314" priority="5" stopIfTrue="1" operator="lessThan">
      <formula>$H$3</formula>
    </cfRule>
  </conditionalFormatting>
  <conditionalFormatting sqref="B166">
    <cfRule type="cellIs" dxfId="1313" priority="2" stopIfTrue="1" operator="lessThan">
      <formula>$H$3</formula>
    </cfRule>
    <cfRule type="expression" dxfId="1312" priority="3" stopIfTrue="1">
      <formula>$F166=$H$3</formula>
    </cfRule>
    <cfRule type="cellIs" dxfId="1311" priority="1" stopIfTrue="1" operator="equal">
      <formula>$H$3</formula>
    </cfRule>
  </conditionalFormatting>
  <conditionalFormatting sqref="B4:C4">
    <cfRule type="expression" dxfId="1310" priority="89581" stopIfTrue="1">
      <formula>AND($B260=$H$3,$B260&lt;&gt;"")</formula>
    </cfRule>
    <cfRule type="expression" dxfId="1309" priority="89582" stopIfTrue="1">
      <formula>AND($B260&lt;$H$3,$B260&lt;&gt;"")</formula>
    </cfRule>
  </conditionalFormatting>
  <conditionalFormatting sqref="B11:C11">
    <cfRule type="expression" dxfId="1308" priority="89583" stopIfTrue="1">
      <formula>AND($B242=$H$3,$B242&lt;&gt;"")</formula>
    </cfRule>
    <cfRule type="expression" dxfId="1307" priority="89584" stopIfTrue="1">
      <formula>AND($B242&lt;$H$3,$B242&lt;&gt;"")</formula>
    </cfRule>
  </conditionalFormatting>
  <conditionalFormatting sqref="B79:C79 B97:C97 B104:C104">
    <cfRule type="expression" dxfId="1306" priority="89585" stopIfTrue="1">
      <formula>AND($B278=$H$3,$B278&lt;&gt;"")</formula>
    </cfRule>
    <cfRule type="expression" dxfId="1305" priority="89586" stopIfTrue="1">
      <formula>AND($B278&lt;$H$3,$B278&lt;&gt;"")</formula>
    </cfRule>
  </conditionalFormatting>
  <conditionalFormatting sqref="B124:C124">
    <cfRule type="expression" dxfId="1304" priority="89519" stopIfTrue="1">
      <formula>AND($B324&lt;$H$3,$B324&lt;&gt;"")</formula>
    </cfRule>
    <cfRule type="expression" dxfId="1303" priority="89518" stopIfTrue="1">
      <formula>AND($B324=$H$3,$B324&lt;&gt;"")</formula>
    </cfRule>
  </conditionalFormatting>
  <conditionalFormatting sqref="B132:C132">
    <cfRule type="expression" dxfId="1302" priority="89594" stopIfTrue="1">
      <formula>AND($B273&lt;$H$3,$B273&lt;&gt;"")</formula>
    </cfRule>
    <cfRule type="expression" dxfId="1301" priority="89593" stopIfTrue="1">
      <formula>AND($B273=$H$3,$B273&lt;&gt;"")</formula>
    </cfRule>
  </conditionalFormatting>
  <conditionalFormatting sqref="B140:C140">
    <cfRule type="expression" dxfId="1300" priority="89596" stopIfTrue="1">
      <formula>AND($B332&lt;$H$3,$B332&lt;&gt;"")</formula>
    </cfRule>
    <cfRule type="expression" dxfId="1299" priority="89595" stopIfTrue="1">
      <formula>AND($B332=$H$3,$B332&lt;&gt;"")</formula>
    </cfRule>
  </conditionalFormatting>
  <conditionalFormatting sqref="B162:F162">
    <cfRule type="expression" dxfId="1298" priority="283" stopIfTrue="1">
      <formula>$F162=$H$3</formula>
    </cfRule>
  </conditionalFormatting>
  <conditionalFormatting sqref="B163:F164">
    <cfRule type="expression" dxfId="1297" priority="193" stopIfTrue="1">
      <formula>$F163=$H$3</formula>
    </cfRule>
  </conditionalFormatting>
  <conditionalFormatting sqref="B165:F165">
    <cfRule type="expression" dxfId="1296" priority="22" stopIfTrue="1">
      <formula>$F165=$H$3</formula>
    </cfRule>
  </conditionalFormatting>
  <conditionalFormatting sqref="C6 E6:G6 E81:E96 E13:G17 C81:C96 F99:G101 C99:C103 E99:E103 C106:C123 E106:E123 G106:G123 C126:C129 E126:E129 C134 G134 C136:C137 E136:E137 G136:G137 G81:G96 G157">
    <cfRule type="expression" dxfId="1295" priority="2813" stopIfTrue="1">
      <formula>$F6=$H$3</formula>
    </cfRule>
  </conditionalFormatting>
  <conditionalFormatting sqref="C8:C10 E8:E10 C136:C137 E136:E137 C22:C25 C27:C33 C13:C16">
    <cfRule type="expression" dxfId="1294" priority="3762" stopIfTrue="1">
      <formula>B8&lt;$H$3</formula>
    </cfRule>
  </conditionalFormatting>
  <conditionalFormatting sqref="C13:C25 G19:G20 E19:E25">
    <cfRule type="expression" dxfId="1293" priority="1976" stopIfTrue="1">
      <formula>$F13=$H$3</formula>
    </cfRule>
  </conditionalFormatting>
  <conditionalFormatting sqref="C17:C25">
    <cfRule type="expression" dxfId="1292" priority="1975" stopIfTrue="1">
      <formula>B17&lt;$H$3</formula>
    </cfRule>
  </conditionalFormatting>
  <conditionalFormatting sqref="C22:C25 C27:C33">
    <cfRule type="expression" dxfId="1291" priority="2235" stopIfTrue="1">
      <formula>$F22=$H$3</formula>
    </cfRule>
  </conditionalFormatting>
  <conditionalFormatting sqref="C22:C25 C90:C96 C27:C33 E91:E96 G101:G103 C99:C103 E99:E103 C106:C123 G106:G123 E106:E123 C126:C129 E126:E129 E134 G134 C134 G136:G137 C136:C137 E136:E137">
    <cfRule type="expression" dxfId="1290" priority="1977" stopIfTrue="1">
      <formula>$B22=$H$3</formula>
    </cfRule>
  </conditionalFormatting>
  <conditionalFormatting sqref="C27:C33">
    <cfRule type="expression" dxfId="1289" priority="1864" stopIfTrue="1">
      <formula>$F27=$H$3</formula>
    </cfRule>
  </conditionalFormatting>
  <conditionalFormatting sqref="C27:C36">
    <cfRule type="expression" dxfId="1288" priority="1831" stopIfTrue="1">
      <formula>B27&lt;$H$3</formula>
    </cfRule>
  </conditionalFormatting>
  <conditionalFormatting sqref="C34:C36">
    <cfRule type="expression" dxfId="1287" priority="1829" stopIfTrue="1">
      <formula>$F34=$H$3</formula>
    </cfRule>
    <cfRule type="expression" dxfId="1286" priority="1828" stopIfTrue="1">
      <formula>$B34=$H$3</formula>
    </cfRule>
  </conditionalFormatting>
  <conditionalFormatting sqref="C34:C44">
    <cfRule type="expression" dxfId="1285" priority="1679" stopIfTrue="1">
      <formula>B34&lt;$H$3</formula>
    </cfRule>
  </conditionalFormatting>
  <conditionalFormatting sqref="C37:C44">
    <cfRule type="expression" dxfId="1284" priority="1676" stopIfTrue="1">
      <formula>$F37=$H$3</formula>
    </cfRule>
    <cfRule type="expression" dxfId="1283" priority="1677" stopIfTrue="1">
      <formula>$B37=$H$3</formula>
    </cfRule>
  </conditionalFormatting>
  <conditionalFormatting sqref="C37:C48">
    <cfRule type="expression" dxfId="1282" priority="1355" stopIfTrue="1">
      <formula>B37&lt;$H$3</formula>
    </cfRule>
  </conditionalFormatting>
  <conditionalFormatting sqref="C45:C48">
    <cfRule type="expression" dxfId="1281" priority="1353" stopIfTrue="1">
      <formula>$B45=$H$3</formula>
    </cfRule>
    <cfRule type="expression" dxfId="1280" priority="1354" stopIfTrue="1">
      <formula>$F45=$H$3</formula>
    </cfRule>
  </conditionalFormatting>
  <conditionalFormatting sqref="C45:C50 C52">
    <cfRule type="expression" dxfId="1279" priority="1216" stopIfTrue="1">
      <formula>B45&lt;$H$3</formula>
    </cfRule>
  </conditionalFormatting>
  <conditionalFormatting sqref="C49:C50 C52">
    <cfRule type="expression" dxfId="1278" priority="1215" stopIfTrue="1">
      <formula>$B49=$H$3</formula>
    </cfRule>
    <cfRule type="expression" dxfId="1277" priority="1214" stopIfTrue="1">
      <formula>$F49=$H$3</formula>
    </cfRule>
  </conditionalFormatting>
  <conditionalFormatting sqref="C49:C50">
    <cfRule type="expression" dxfId="1276" priority="1209" stopIfTrue="1">
      <formula>B49&lt;$H$3</formula>
    </cfRule>
  </conditionalFormatting>
  <conditionalFormatting sqref="C52:C53">
    <cfRule type="expression" dxfId="1275" priority="1118" stopIfTrue="1">
      <formula>B52&lt;$H$3</formula>
    </cfRule>
  </conditionalFormatting>
  <conditionalFormatting sqref="C53">
    <cfRule type="expression" dxfId="1274" priority="1116" stopIfTrue="1">
      <formula>$B53=$H$3</formula>
    </cfRule>
    <cfRule type="expression" dxfId="1273" priority="1115" stopIfTrue="1">
      <formula>$F53=$H$3</formula>
    </cfRule>
  </conditionalFormatting>
  <conditionalFormatting sqref="C53:C63">
    <cfRule type="expression" dxfId="1272" priority="1045" stopIfTrue="1">
      <formula>B53&lt;$H$3</formula>
    </cfRule>
  </conditionalFormatting>
  <conditionalFormatting sqref="C54:C63 C142:C144">
    <cfRule type="expression" dxfId="1271" priority="1043" stopIfTrue="1">
      <formula>$F54=$H$3</formula>
    </cfRule>
    <cfRule type="expression" dxfId="1270" priority="1044" stopIfTrue="1">
      <formula>$B54=$H$3</formula>
    </cfRule>
  </conditionalFormatting>
  <conditionalFormatting sqref="C54:C63">
    <cfRule type="expression" dxfId="1269" priority="1042" stopIfTrue="1">
      <formula>B54&lt;$H$3</formula>
    </cfRule>
  </conditionalFormatting>
  <conditionalFormatting sqref="C66:C67">
    <cfRule type="expression" dxfId="1268" priority="550" stopIfTrue="1">
      <formula>$F66=$H$3</formula>
    </cfRule>
    <cfRule type="expression" dxfId="1267" priority="549" stopIfTrue="1">
      <formula>B66&lt;$H$3</formula>
    </cfRule>
    <cfRule type="expression" dxfId="1266" priority="548" stopIfTrue="1">
      <formula>$B66=$H$3</formula>
    </cfRule>
  </conditionalFormatting>
  <conditionalFormatting sqref="C70">
    <cfRule type="expression" dxfId="1265" priority="488" stopIfTrue="1">
      <formula>B70&lt;$H$3</formula>
    </cfRule>
    <cfRule type="expression" dxfId="1264" priority="487" stopIfTrue="1">
      <formula>$B70=$H$3</formula>
    </cfRule>
    <cfRule type="expression" dxfId="1263" priority="489" stopIfTrue="1">
      <formula>$F70=$H$3</formula>
    </cfRule>
  </conditionalFormatting>
  <conditionalFormatting sqref="C72">
    <cfRule type="expression" dxfId="1262" priority="430" stopIfTrue="1">
      <formula>$B72=$H$3</formula>
    </cfRule>
    <cfRule type="expression" dxfId="1261" priority="431" stopIfTrue="1">
      <formula>B72&lt;$H$3</formula>
    </cfRule>
    <cfRule type="expression" dxfId="1260" priority="432" stopIfTrue="1">
      <formula>$F72=$H$3</formula>
    </cfRule>
  </conditionalFormatting>
  <conditionalFormatting sqref="C74:C78">
    <cfRule type="expression" dxfId="1259" priority="427" stopIfTrue="1">
      <formula>$B74=$H$3</formula>
    </cfRule>
    <cfRule type="expression" dxfId="1258" priority="428" stopIfTrue="1">
      <formula>B74&lt;$H$3</formula>
    </cfRule>
    <cfRule type="expression" dxfId="1257" priority="429" stopIfTrue="1">
      <formula>$F74=$H$3</formula>
    </cfRule>
  </conditionalFormatting>
  <conditionalFormatting sqref="C81:C96">
    <cfRule type="expression" dxfId="1256" priority="1912" stopIfTrue="1">
      <formula>B81&lt;$H$3</formula>
    </cfRule>
  </conditionalFormatting>
  <conditionalFormatting sqref="C99:C103">
    <cfRule type="expression" dxfId="1255" priority="1427" stopIfTrue="1">
      <formula>B99&lt;$H$3</formula>
    </cfRule>
  </conditionalFormatting>
  <conditionalFormatting sqref="C120:C123 E106:E123">
    <cfRule type="expression" dxfId="1254" priority="1071" stopIfTrue="1">
      <formula>B106&lt;$H$3</formula>
    </cfRule>
  </conditionalFormatting>
  <conditionalFormatting sqref="C120:C123">
    <cfRule type="expression" dxfId="1253" priority="1093" stopIfTrue="1">
      <formula>$B120=$H$3</formula>
    </cfRule>
    <cfRule type="expression" dxfId="1252" priority="1095" stopIfTrue="1">
      <formula>B120&lt;$H$3</formula>
    </cfRule>
    <cfRule type="expression" dxfId="1251" priority="1092" stopIfTrue="1">
      <formula>$F120=$H$3</formula>
    </cfRule>
  </conditionalFormatting>
  <conditionalFormatting sqref="C121:C123">
    <cfRule type="expression" dxfId="1250" priority="912" stopIfTrue="1">
      <formula>B121&lt;$H$3</formula>
    </cfRule>
    <cfRule type="expression" dxfId="1249" priority="1068" stopIfTrue="1">
      <formula>$F121=$H$3</formula>
    </cfRule>
    <cfRule type="expression" dxfId="1248" priority="1069" stopIfTrue="1">
      <formula>$B121=$H$3</formula>
    </cfRule>
  </conditionalFormatting>
  <conditionalFormatting sqref="C126:C129">
    <cfRule type="expression" dxfId="1247" priority="931" stopIfTrue="1">
      <formula>B126&lt;$H$3</formula>
    </cfRule>
  </conditionalFormatting>
  <conditionalFormatting sqref="C134">
    <cfRule type="expression" dxfId="1246" priority="690" stopIfTrue="1">
      <formula>B134&lt;$H$3</formula>
    </cfRule>
  </conditionalFormatting>
  <conditionalFormatting sqref="C142:C144">
    <cfRule type="expression" dxfId="1245" priority="570" stopIfTrue="1">
      <formula>B142&lt;$H$3</formula>
    </cfRule>
  </conditionalFormatting>
  <conditionalFormatting sqref="C149">
    <cfRule type="expression" dxfId="1244" priority="376" stopIfTrue="1">
      <formula>B149&lt;$H$3</formula>
    </cfRule>
    <cfRule type="expression" dxfId="1243" priority="377" stopIfTrue="1">
      <formula>$F149=$H$3</formula>
    </cfRule>
    <cfRule type="expression" dxfId="1242" priority="378" stopIfTrue="1">
      <formula>$B149=$H$3</formula>
    </cfRule>
    <cfRule type="expression" dxfId="1241" priority="374" stopIfTrue="1">
      <formula>$F149=$H$3</formula>
    </cfRule>
    <cfRule type="expression" dxfId="1240" priority="373" stopIfTrue="1">
      <formula>B149&lt;$H$3</formula>
    </cfRule>
    <cfRule type="expression" dxfId="1239" priority="375" stopIfTrue="1">
      <formula>$B149=$H$3</formula>
    </cfRule>
  </conditionalFormatting>
  <conditionalFormatting sqref="C156:C161">
    <cfRule type="expression" dxfId="1238" priority="51" stopIfTrue="1">
      <formula>$B156=$H$3</formula>
    </cfRule>
  </conditionalFormatting>
  <conditionalFormatting sqref="C157:C166">
    <cfRule type="expression" dxfId="1237" priority="49" stopIfTrue="1">
      <formula>B157&lt;$H$3</formula>
    </cfRule>
  </conditionalFormatting>
  <conditionalFormatting sqref="C158:C161">
    <cfRule type="expression" dxfId="1236" priority="50" stopIfTrue="1">
      <formula>$F158=$H$3</formula>
    </cfRule>
  </conditionalFormatting>
  <conditionalFormatting sqref="C162">
    <cfRule type="expression" dxfId="1235" priority="297" stopIfTrue="1">
      <formula>$B162=$H$3</formula>
    </cfRule>
  </conditionalFormatting>
  <conditionalFormatting sqref="C163:C164">
    <cfRule type="expression" dxfId="1234" priority="194" stopIfTrue="1">
      <formula>$B163=$H$3</formula>
    </cfRule>
  </conditionalFormatting>
  <conditionalFormatting sqref="C165">
    <cfRule type="expression" dxfId="1233" priority="31" stopIfTrue="1">
      <formula>$B165=$H$3</formula>
    </cfRule>
  </conditionalFormatting>
  <conditionalFormatting sqref="C166">
    <cfRule type="expression" dxfId="1232" priority="12" stopIfTrue="1">
      <formula>$B166=$H$3</formula>
    </cfRule>
  </conditionalFormatting>
  <conditionalFormatting sqref="C166:E166">
    <cfRule type="expression" dxfId="1231" priority="8" stopIfTrue="1">
      <formula>$F166=$H$3</formula>
    </cfRule>
  </conditionalFormatting>
  <conditionalFormatting sqref="D4:D5">
    <cfRule type="cellIs" dxfId="1230" priority="2409" stopIfTrue="1" operator="equal">
      <formula>$H$3</formula>
    </cfRule>
    <cfRule type="cellIs" dxfId="1229" priority="2410" stopIfTrue="1" operator="lessThan">
      <formula>$H$3</formula>
    </cfRule>
  </conditionalFormatting>
  <conditionalFormatting sqref="D6">
    <cfRule type="cellIs" dxfId="1228" priority="2394" stopIfTrue="1" operator="lessThan">
      <formula>$H$3</formula>
    </cfRule>
    <cfRule type="cellIs" dxfId="1227" priority="2399" stopIfTrue="1" operator="equal">
      <formula>$H$3</formula>
    </cfRule>
  </conditionalFormatting>
  <conditionalFormatting sqref="D8:D10">
    <cfRule type="cellIs" dxfId="1226" priority="2260" stopIfTrue="1" operator="equal">
      <formula>$H$3</formula>
    </cfRule>
  </conditionalFormatting>
  <conditionalFormatting sqref="D8:D11 B52:B67 B79:B129 B136:B139">
    <cfRule type="cellIs" dxfId="1225" priority="1294" stopIfTrue="1" operator="lessThan">
      <formula>$H$3</formula>
    </cfRule>
  </conditionalFormatting>
  <conditionalFormatting sqref="D11">
    <cfRule type="cellIs" dxfId="1224" priority="1293" stopIfTrue="1" operator="equal">
      <formula>$H$3</formula>
    </cfRule>
  </conditionalFormatting>
  <conditionalFormatting sqref="D12">
    <cfRule type="cellIs" dxfId="1223" priority="2320" stopIfTrue="1" operator="equal">
      <formula>$H$3</formula>
    </cfRule>
    <cfRule type="cellIs" dxfId="1222" priority="2321" stopIfTrue="1" operator="lessThan">
      <formula>$H$3</formula>
    </cfRule>
  </conditionalFormatting>
  <conditionalFormatting sqref="D13:D18">
    <cfRule type="cellIs" dxfId="1221" priority="2122" stopIfTrue="1" operator="lessThan">
      <formula>$H$3</formula>
    </cfRule>
  </conditionalFormatting>
  <conditionalFormatting sqref="D13:D25">
    <cfRule type="cellIs" dxfId="1220" priority="2124" stopIfTrue="1" operator="equal">
      <formula>$H$3</formula>
    </cfRule>
  </conditionalFormatting>
  <conditionalFormatting sqref="D19:D25">
    <cfRule type="cellIs" dxfId="1219" priority="2129" stopIfTrue="1" operator="lessThan">
      <formula>$H$3</formula>
    </cfRule>
  </conditionalFormatting>
  <conditionalFormatting sqref="D27:D50">
    <cfRule type="cellIs" dxfId="1218" priority="1212" stopIfTrue="1" operator="equal">
      <formula>$H$3</formula>
    </cfRule>
    <cfRule type="cellIs" dxfId="1217" priority="1213" stopIfTrue="1" operator="lessThan">
      <formula>$H$3</formula>
    </cfRule>
  </conditionalFormatting>
  <conditionalFormatting sqref="D52:D67 D70 D72 D74:D80">
    <cfRule type="cellIs" dxfId="1216" priority="2225" stopIfTrue="1" operator="lessThan">
      <formula>$H$3</formula>
    </cfRule>
  </conditionalFormatting>
  <conditionalFormatting sqref="D74:D80 D52:D67 D70 D72">
    <cfRule type="cellIs" dxfId="1215" priority="2224" stopIfTrue="1" operator="equal">
      <formula>$H$3</formula>
    </cfRule>
  </conditionalFormatting>
  <conditionalFormatting sqref="D81:D98">
    <cfRule type="cellIs" dxfId="1214" priority="1739" stopIfTrue="1" operator="equal">
      <formula>$H$3</formula>
    </cfRule>
    <cfRule type="cellIs" dxfId="1213" priority="1740" stopIfTrue="1" operator="lessThan">
      <formula>$H$3</formula>
    </cfRule>
  </conditionalFormatting>
  <conditionalFormatting sqref="D99:D103">
    <cfRule type="cellIs" dxfId="1212" priority="1470" stopIfTrue="1" operator="lessThan">
      <formula>$H$3</formula>
    </cfRule>
    <cfRule type="cellIs" dxfId="1211" priority="1469" stopIfTrue="1" operator="equal">
      <formula>$H$3</formula>
    </cfRule>
  </conditionalFormatting>
  <conditionalFormatting sqref="D104:D105">
    <cfRule type="cellIs" dxfId="1210" priority="1590" stopIfTrue="1" operator="lessThan">
      <formula>$H$3</formula>
    </cfRule>
    <cfRule type="cellIs" dxfId="1209" priority="1589" stopIfTrue="1" operator="equal">
      <formula>$H$3</formula>
    </cfRule>
  </conditionalFormatting>
  <conditionalFormatting sqref="D106:D125">
    <cfRule type="cellIs" dxfId="1208" priority="989" stopIfTrue="1" operator="equal">
      <formula>$H$3</formula>
    </cfRule>
    <cfRule type="cellIs" dxfId="1207" priority="990" stopIfTrue="1" operator="lessThan">
      <formula>$H$3</formula>
    </cfRule>
  </conditionalFormatting>
  <conditionalFormatting sqref="D126:D129">
    <cfRule type="cellIs" dxfId="1206" priority="934" stopIfTrue="1" operator="equal">
      <formula>$H$3</formula>
    </cfRule>
    <cfRule type="cellIs" dxfId="1205" priority="935" stopIfTrue="1" operator="lessThan">
      <formula>$H$3</formula>
    </cfRule>
  </conditionalFormatting>
  <conditionalFormatting sqref="D131:D134 D136:D139">
    <cfRule type="cellIs" dxfId="1204" priority="580" stopIfTrue="1" operator="equal">
      <formula>$H$3</formula>
    </cfRule>
    <cfRule type="cellIs" dxfId="1203" priority="581" stopIfTrue="1" operator="lessThan">
      <formula>$H$3</formula>
    </cfRule>
  </conditionalFormatting>
  <conditionalFormatting sqref="D136:D139">
    <cfRule type="cellIs" dxfId="1202" priority="619" stopIfTrue="1" operator="equal">
      <formula>$H$3</formula>
    </cfRule>
    <cfRule type="cellIs" dxfId="1201" priority="620" stopIfTrue="1" operator="lessThan">
      <formula>$H$3</formula>
    </cfRule>
  </conditionalFormatting>
  <conditionalFormatting sqref="D140:D141">
    <cfRule type="cellIs" dxfId="1200" priority="650" stopIfTrue="1" operator="equal">
      <formula>$H$3</formula>
    </cfRule>
    <cfRule type="cellIs" dxfId="1199" priority="651" stopIfTrue="1" operator="lessThan">
      <formula>$H$3</formula>
    </cfRule>
  </conditionalFormatting>
  <conditionalFormatting sqref="D142:D146 D149:D157">
    <cfRule type="cellIs" dxfId="1198" priority="556" stopIfTrue="1" operator="lessThan">
      <formula>$H$3</formula>
    </cfRule>
  </conditionalFormatting>
  <conditionalFormatting sqref="D149:D157 D142:D146">
    <cfRule type="cellIs" dxfId="1197" priority="555" stopIfTrue="1" operator="equal">
      <formula>$H$3</formula>
    </cfRule>
  </conditionalFormatting>
  <conditionalFormatting sqref="D156:D157">
    <cfRule type="cellIs" dxfId="1196" priority="485" stopIfTrue="1" operator="lessThan">
      <formula>$H$3</formula>
    </cfRule>
    <cfRule type="cellIs" dxfId="1195" priority="482" stopIfTrue="1" operator="equal">
      <formula>$H$3</formula>
    </cfRule>
  </conditionalFormatting>
  <conditionalFormatting sqref="D157:D161">
    <cfRule type="cellIs" dxfId="1194" priority="48" stopIfTrue="1" operator="lessThan">
      <formula>$H$3</formula>
    </cfRule>
    <cfRule type="cellIs" dxfId="1193" priority="47" stopIfTrue="1" operator="equal">
      <formula>$H$3</formula>
    </cfRule>
  </conditionalFormatting>
  <conditionalFormatting sqref="D158:D161">
    <cfRule type="cellIs" dxfId="1192" priority="44" stopIfTrue="1" operator="equal">
      <formula>$H$3</formula>
    </cfRule>
    <cfRule type="cellIs" dxfId="1191" priority="45" stopIfTrue="1" operator="lessThan">
      <formula>$H$3</formula>
    </cfRule>
    <cfRule type="expression" dxfId="1190" priority="46" stopIfTrue="1">
      <formula>$F158=$H$3</formula>
    </cfRule>
  </conditionalFormatting>
  <conditionalFormatting sqref="D162">
    <cfRule type="cellIs" dxfId="1189" priority="293" stopIfTrue="1" operator="equal">
      <formula>$H$3</formula>
    </cfRule>
    <cfRule type="cellIs" dxfId="1188" priority="294" stopIfTrue="1" operator="lessThan">
      <formula>$H$3</formula>
    </cfRule>
  </conditionalFormatting>
  <conditionalFormatting sqref="D162:D164">
    <cfRule type="cellIs" dxfId="1187" priority="209" stopIfTrue="1" operator="equal">
      <formula>$H$3</formula>
    </cfRule>
    <cfRule type="cellIs" dxfId="1186" priority="210" stopIfTrue="1" operator="lessThan">
      <formula>$H$3</formula>
    </cfRule>
  </conditionalFormatting>
  <conditionalFormatting sqref="D163:D165">
    <cfRule type="cellIs" dxfId="1185" priority="29" stopIfTrue="1" operator="lessThan">
      <formula>$H$3</formula>
    </cfRule>
    <cfRule type="cellIs" dxfId="1184" priority="28" stopIfTrue="1" operator="equal">
      <formula>$H$3</formula>
    </cfRule>
  </conditionalFormatting>
  <conditionalFormatting sqref="D165:D166">
    <cfRule type="cellIs" dxfId="1183" priority="10" stopIfTrue="1" operator="lessThan">
      <formula>$H$3</formula>
    </cfRule>
    <cfRule type="cellIs" dxfId="1182" priority="9" stopIfTrue="1" operator="equal">
      <formula>$H$3</formula>
    </cfRule>
  </conditionalFormatting>
  <conditionalFormatting sqref="D166">
    <cfRule type="cellIs" dxfId="1181" priority="7" stopIfTrue="1" operator="lessThan">
      <formula>$H$3</formula>
    </cfRule>
    <cfRule type="cellIs" dxfId="1180" priority="6" stopIfTrue="1" operator="equal">
      <formula>$H$3</formula>
    </cfRule>
  </conditionalFormatting>
  <conditionalFormatting sqref="D4:E4">
    <cfRule type="expression" dxfId="1179" priority="89606">
      <formula>AND($D260&lt;$H$3,$D260&lt;&gt;"")</formula>
    </cfRule>
    <cfRule type="expression" dxfId="1178" priority="89607">
      <formula>AND($D260=$H$3,$D260&lt;&gt;"")</formula>
    </cfRule>
  </conditionalFormatting>
  <conditionalFormatting sqref="D11:E11">
    <cfRule type="expression" dxfId="1177" priority="89609">
      <formula>AND($D242=$H$3,$D242&lt;&gt;"")</formula>
    </cfRule>
    <cfRule type="expression" dxfId="1176" priority="89608">
      <formula>AND($D242&lt;$H$3,$D242&lt;&gt;"")</formula>
    </cfRule>
  </conditionalFormatting>
  <conditionalFormatting sqref="D79:E79 D97:E97 D104:E104">
    <cfRule type="expression" dxfId="1175" priority="89611">
      <formula>AND($D278=$H$3,$D278&lt;&gt;"")</formula>
    </cfRule>
    <cfRule type="expression" dxfId="1174" priority="89610">
      <formula>AND($D278&lt;$H$3,$D278&lt;&gt;"")</formula>
    </cfRule>
  </conditionalFormatting>
  <conditionalFormatting sqref="D124:E124">
    <cfRule type="expression" dxfId="1173" priority="89535">
      <formula>AND($D324=$H$3,$D324&lt;&gt;"")</formula>
    </cfRule>
    <cfRule type="expression" dxfId="1172" priority="89534">
      <formula>AND($D324&lt;$H$3,$D324&lt;&gt;"")</formula>
    </cfRule>
  </conditionalFormatting>
  <conditionalFormatting sqref="D132:E132">
    <cfRule type="expression" dxfId="1171" priority="89618">
      <formula>AND($D273&lt;$H$3,$D273&lt;&gt;"")</formula>
    </cfRule>
    <cfRule type="expression" dxfId="1170" priority="89619">
      <formula>AND($D273=$H$3,$D273&lt;&gt;"")</formula>
    </cfRule>
  </conditionalFormatting>
  <conditionalFormatting sqref="D140:E140">
    <cfRule type="expression" dxfId="1169" priority="89621">
      <formula>AND($D332=$H$3,$D332&lt;&gt;"")</formula>
    </cfRule>
    <cfRule type="expression" dxfId="1168" priority="89620">
      <formula>AND($D332&lt;$H$3,$D332&lt;&gt;"")</formula>
    </cfRule>
  </conditionalFormatting>
  <conditionalFormatting sqref="D4:F5">
    <cfRule type="cellIs" dxfId="1167" priority="2406" stopIfTrue="1" operator="lessThan">
      <formula>$H$3</formula>
    </cfRule>
  </conditionalFormatting>
  <conditionalFormatting sqref="D11:F11">
    <cfRule type="cellIs" dxfId="1166" priority="1290" stopIfTrue="1" operator="lessThan">
      <formula>$H$3</formula>
    </cfRule>
  </conditionalFormatting>
  <conditionalFormatting sqref="D12:F12">
    <cfRule type="cellIs" dxfId="1165" priority="2317" stopIfTrue="1" operator="lessThan">
      <formula>$H$3</formula>
    </cfRule>
  </conditionalFormatting>
  <conditionalFormatting sqref="D79:F80">
    <cfRule type="cellIs" dxfId="1164" priority="2221" stopIfTrue="1" operator="lessThan">
      <formula>$H$3</formula>
    </cfRule>
  </conditionalFormatting>
  <conditionalFormatting sqref="D97:F98">
    <cfRule type="cellIs" dxfId="1163" priority="1736" stopIfTrue="1" operator="lessThan">
      <formula>$H$3</formula>
    </cfRule>
  </conditionalFormatting>
  <conditionalFormatting sqref="D104:F105">
    <cfRule type="cellIs" dxfId="1162" priority="1586" stopIfTrue="1" operator="lessThan">
      <formula>$H$3</formula>
    </cfRule>
  </conditionalFormatting>
  <conditionalFormatting sqref="D124:F125">
    <cfRule type="cellIs" dxfId="1161" priority="986" stopIfTrue="1" operator="lessThan">
      <formula>$H$3</formula>
    </cfRule>
  </conditionalFormatting>
  <conditionalFormatting sqref="D132:F133">
    <cfRule type="cellIs" dxfId="1160" priority="598" stopIfTrue="1" operator="lessThan">
      <formula>$H$3</formula>
    </cfRule>
  </conditionalFormatting>
  <conditionalFormatting sqref="D140:F141">
    <cfRule type="cellIs" dxfId="1159" priority="649" stopIfTrue="1" operator="lessThan">
      <formula>$H$3</formula>
    </cfRule>
  </conditionalFormatting>
  <conditionalFormatting sqref="E4">
    <cfRule type="expression" dxfId="1158" priority="89622" stopIfTrue="1">
      <formula>$D260=$H$3</formula>
    </cfRule>
  </conditionalFormatting>
  <conditionalFormatting sqref="E11">
    <cfRule type="expression" dxfId="1157" priority="89623" stopIfTrue="1">
      <formula>$D242=$H$3</formula>
    </cfRule>
  </conditionalFormatting>
  <conditionalFormatting sqref="E13:E25">
    <cfRule type="expression" dxfId="1156" priority="1942" stopIfTrue="1">
      <formula>D13&lt;$H$3</formula>
    </cfRule>
  </conditionalFormatting>
  <conditionalFormatting sqref="E21:E25">
    <cfRule type="expression" dxfId="1155" priority="3997" stopIfTrue="1">
      <formula>$B21=$H$3</formula>
    </cfRule>
  </conditionalFormatting>
  <conditionalFormatting sqref="E27:E33">
    <cfRule type="expression" dxfId="1154" priority="1827" stopIfTrue="1">
      <formula>$F27=$H$3</formula>
    </cfRule>
    <cfRule type="expression" dxfId="1153" priority="1759" stopIfTrue="1">
      <formula>$B27=$H$3</formula>
    </cfRule>
  </conditionalFormatting>
  <conditionalFormatting sqref="E27:E50">
    <cfRule type="expression" dxfId="1152" priority="1396" stopIfTrue="1">
      <formula>D27&lt;$H$3</formula>
    </cfRule>
  </conditionalFormatting>
  <conditionalFormatting sqref="E34:E50">
    <cfRule type="expression" dxfId="1151" priority="1394" stopIfTrue="1">
      <formula>$B34=$H$3</formula>
    </cfRule>
    <cfRule type="expression" dxfId="1150" priority="1395" stopIfTrue="1">
      <formula>$F34=$H$3</formula>
    </cfRule>
  </conditionalFormatting>
  <conditionalFormatting sqref="E36:E50">
    <cfRule type="expression" dxfId="1149" priority="1251" stopIfTrue="1">
      <formula>D36&lt;$H$3</formula>
    </cfRule>
    <cfRule type="expression" dxfId="1148" priority="1393" stopIfTrue="1">
      <formula>$F36=$H$3</formula>
    </cfRule>
  </conditionalFormatting>
  <conditionalFormatting sqref="E52:E63 G52:G63 E142 E144">
    <cfRule type="expression" dxfId="1147" priority="1028" stopIfTrue="1">
      <formula>$F52=$H$3</formula>
    </cfRule>
    <cfRule type="expression" dxfId="1146" priority="1029" stopIfTrue="1">
      <formula>D52&lt;$H$3</formula>
    </cfRule>
  </conditionalFormatting>
  <conditionalFormatting sqref="E52:E63 G52:G63 E142">
    <cfRule type="expression" dxfId="1145" priority="1025" stopIfTrue="1">
      <formula>D52&lt;$H$3</formula>
    </cfRule>
    <cfRule type="expression" dxfId="1144" priority="1026" stopIfTrue="1">
      <formula>$F52=$H$3</formula>
    </cfRule>
    <cfRule type="expression" dxfId="1143" priority="1027" stopIfTrue="1">
      <formula>$B52=$H$3</formula>
    </cfRule>
  </conditionalFormatting>
  <conditionalFormatting sqref="E66">
    <cfRule type="expression" dxfId="1142" priority="522" stopIfTrue="1">
      <formula>$B66=$H$3</formula>
    </cfRule>
    <cfRule type="expression" dxfId="1141" priority="546" stopIfTrue="1">
      <formula>D66&lt;$H$3</formula>
    </cfRule>
    <cfRule type="expression" dxfId="1140" priority="547" stopIfTrue="1">
      <formula>$F66=$H$3</formula>
    </cfRule>
  </conditionalFormatting>
  <conditionalFormatting sqref="E78">
    <cfRule type="expression" dxfId="1139" priority="277" stopIfTrue="1">
      <formula>D78&lt;$H$3</formula>
    </cfRule>
    <cfRule type="expression" dxfId="1138" priority="276" stopIfTrue="1">
      <formula>$B78=$H$3</formula>
    </cfRule>
    <cfRule type="expression" dxfId="1137" priority="278" stopIfTrue="1">
      <formula>$F78=$H$3</formula>
    </cfRule>
  </conditionalFormatting>
  <conditionalFormatting sqref="E79 E97 E104">
    <cfRule type="expression" dxfId="1136" priority="89624" stopIfTrue="1">
      <formula>$D278=$H$3</formula>
    </cfRule>
  </conditionalFormatting>
  <conditionalFormatting sqref="E81:E91 C6 E6">
    <cfRule type="expression" dxfId="1135" priority="2767" stopIfTrue="1">
      <formula>B6&lt;$H$3</formula>
    </cfRule>
  </conditionalFormatting>
  <conditionalFormatting sqref="E92:E96 G102:G103">
    <cfRule type="expression" dxfId="1134" priority="1772" stopIfTrue="1">
      <formula>D92&lt;$H$3</formula>
    </cfRule>
    <cfRule type="expression" dxfId="1133" priority="1771" stopIfTrue="1">
      <formula>$F92=$H$3</formula>
    </cfRule>
  </conditionalFormatting>
  <conditionalFormatting sqref="E99:E103">
    <cfRule type="expression" dxfId="1132" priority="1389" stopIfTrue="1">
      <formula>D99&lt;$H$3</formula>
    </cfRule>
  </conditionalFormatting>
  <conditionalFormatting sqref="E124">
    <cfRule type="expression" dxfId="1131" priority="89548" stopIfTrue="1">
      <formula>$D324=$H$3</formula>
    </cfRule>
  </conditionalFormatting>
  <conditionalFormatting sqref="E126:E129">
    <cfRule type="expression" dxfId="1130" priority="911" stopIfTrue="1">
      <formula>D126&lt;$H$3</formula>
    </cfRule>
  </conditionalFormatting>
  <conditionalFormatting sqref="E132">
    <cfRule type="expression" dxfId="1129" priority="89628" stopIfTrue="1">
      <formula>$D273=$H$3</formula>
    </cfRule>
  </conditionalFormatting>
  <conditionalFormatting sqref="E134">
    <cfRule type="expression" dxfId="1128" priority="699" stopIfTrue="1">
      <formula>$F134=$H$3</formula>
    </cfRule>
    <cfRule type="expression" dxfId="1127" priority="698" stopIfTrue="1">
      <formula>D134&lt;$H$3</formula>
    </cfRule>
  </conditionalFormatting>
  <conditionalFormatting sqref="E140">
    <cfRule type="expression" dxfId="1126" priority="89629" stopIfTrue="1">
      <formula>$D332=$H$3</formula>
    </cfRule>
  </conditionalFormatting>
  <conditionalFormatting sqref="E144:E145">
    <cfRule type="expression" dxfId="1125" priority="503" stopIfTrue="1">
      <formula>$B144=$H$3</formula>
    </cfRule>
    <cfRule type="expression" dxfId="1124" priority="502" stopIfTrue="1">
      <formula>$F144=$H$3</formula>
    </cfRule>
    <cfRule type="expression" dxfId="1123" priority="501" stopIfTrue="1">
      <formula>D144&lt;$H$3</formula>
    </cfRule>
  </conditionalFormatting>
  <conditionalFormatting sqref="E145">
    <cfRule type="expression" dxfId="1122" priority="496" stopIfTrue="1">
      <formula>$F145=$H$3</formula>
    </cfRule>
    <cfRule type="expression" dxfId="1121" priority="500" stopIfTrue="1">
      <formula>$B145=$H$3</formula>
    </cfRule>
    <cfRule type="expression" dxfId="1120" priority="495" stopIfTrue="1">
      <formula>D145&lt;$H$3</formula>
    </cfRule>
  </conditionalFormatting>
  <conditionalFormatting sqref="E149">
    <cfRule type="expression" dxfId="1119" priority="89" stopIfTrue="1">
      <formula>$B149=$H$3</formula>
    </cfRule>
    <cfRule type="expression" dxfId="1118" priority="87" stopIfTrue="1">
      <formula>D149&lt;$H$3</formula>
    </cfRule>
    <cfRule type="expression" dxfId="1117" priority="88" stopIfTrue="1">
      <formula>$F149=$H$3</formula>
    </cfRule>
  </conditionalFormatting>
  <conditionalFormatting sqref="E156:E157">
    <cfRule type="expression" dxfId="1116" priority="486" stopIfTrue="1">
      <formula>$B156=$H$3</formula>
    </cfRule>
    <cfRule type="expression" dxfId="1115" priority="484" stopIfTrue="1">
      <formula>D156&lt;$H$3</formula>
    </cfRule>
  </conditionalFormatting>
  <conditionalFormatting sqref="E157">
    <cfRule type="expression" dxfId="1114" priority="483" stopIfTrue="1">
      <formula>$D157=$H$3</formula>
    </cfRule>
  </conditionalFormatting>
  <conditionalFormatting sqref="E158:E161">
    <cfRule type="expression" dxfId="1113" priority="53" stopIfTrue="1">
      <formula>$F158=$H$3</formula>
    </cfRule>
    <cfRule type="expression" dxfId="1112" priority="54" stopIfTrue="1">
      <formula>$B158=$H$3</formula>
    </cfRule>
  </conditionalFormatting>
  <conditionalFormatting sqref="E158:E166">
    <cfRule type="expression" dxfId="1111" priority="52" stopIfTrue="1">
      <formula>D158&lt;$H$3</formula>
    </cfRule>
  </conditionalFormatting>
  <conditionalFormatting sqref="E162">
    <cfRule type="expression" dxfId="1110" priority="284" stopIfTrue="1">
      <formula>$B162=$H$3</formula>
    </cfRule>
  </conditionalFormatting>
  <conditionalFormatting sqref="E163:E164">
    <cfRule type="expression" dxfId="1109" priority="216" stopIfTrue="1">
      <formula>$B163=$H$3</formula>
    </cfRule>
  </conditionalFormatting>
  <conditionalFormatting sqref="E165">
    <cfRule type="expression" dxfId="1108" priority="33" stopIfTrue="1">
      <formula>$B165=$H$3</formula>
    </cfRule>
  </conditionalFormatting>
  <conditionalFormatting sqref="E166">
    <cfRule type="expression" dxfId="1107" priority="14" stopIfTrue="1">
      <formula>$B166=$H$3</formula>
    </cfRule>
  </conditionalFormatting>
  <conditionalFormatting sqref="E8:G10 F21:G21 F22:F25 C8:C10">
    <cfRule type="expression" dxfId="1106" priority="3148" stopIfTrue="1">
      <formula>$F8=$H$3</formula>
    </cfRule>
  </conditionalFormatting>
  <conditionalFormatting sqref="E18:G18">
    <cfRule type="expression" dxfId="1105" priority="1943" stopIfTrue="1">
      <formula>$F18=$H$3</formula>
    </cfRule>
  </conditionalFormatting>
  <conditionalFormatting sqref="F4:F6">
    <cfRule type="cellIs" dxfId="1104" priority="2393" stopIfTrue="1" operator="equal">
      <formula>$H$3</formula>
    </cfRule>
  </conditionalFormatting>
  <conditionalFormatting sqref="F6">
    <cfRule type="cellIs" dxfId="1103" priority="2398" stopIfTrue="1" operator="lessThan">
      <formula>$H$3</formula>
    </cfRule>
  </conditionalFormatting>
  <conditionalFormatting sqref="F8:F10">
    <cfRule type="cellIs" dxfId="1102" priority="2259" stopIfTrue="1" operator="lessThan">
      <formula>$H$3</formula>
    </cfRule>
  </conditionalFormatting>
  <conditionalFormatting sqref="F8:F11">
    <cfRule type="cellIs" dxfId="1101" priority="1288" stopIfTrue="1" operator="equal">
      <formula>$H$3</formula>
    </cfRule>
  </conditionalFormatting>
  <conditionalFormatting sqref="F12:F25">
    <cfRule type="cellIs" dxfId="1100" priority="2099" stopIfTrue="1" operator="equal">
      <formula>$H$3</formula>
    </cfRule>
  </conditionalFormatting>
  <conditionalFormatting sqref="F13:F25">
    <cfRule type="cellIs" dxfId="1099" priority="2101" stopIfTrue="1" operator="lessThan">
      <formula>$H$3</formula>
    </cfRule>
  </conditionalFormatting>
  <conditionalFormatting sqref="F27:F50 F52:F67 F70 F72 F74:F78">
    <cfRule type="cellIs" dxfId="1098" priority="1211" stopIfTrue="1" operator="lessThan">
      <formula>$H$3</formula>
    </cfRule>
  </conditionalFormatting>
  <conditionalFormatting sqref="F27:F50">
    <cfRule type="cellIs" dxfId="1097" priority="1210" stopIfTrue="1" operator="equal">
      <formula>$H$3</formula>
    </cfRule>
  </conditionalFormatting>
  <conditionalFormatting sqref="F81:F96">
    <cfRule type="cellIs" dxfId="1096" priority="2066" stopIfTrue="1" operator="lessThan">
      <formula>$H$3</formula>
    </cfRule>
  </conditionalFormatting>
  <conditionalFormatting sqref="F99:F103">
    <cfRule type="cellIs" dxfId="1095" priority="1434" stopIfTrue="1" operator="lessThan">
      <formula>$H$3</formula>
    </cfRule>
  </conditionalFormatting>
  <conditionalFormatting sqref="F106:F123">
    <cfRule type="cellIs" dxfId="1094" priority="1368" stopIfTrue="1" operator="lessThan">
      <formula>$H$3</formula>
    </cfRule>
  </conditionalFormatting>
  <conditionalFormatting sqref="F126:F129">
    <cfRule type="cellIs" dxfId="1093" priority="975" stopIfTrue="1" operator="lessThan">
      <formula>$H$3</formula>
    </cfRule>
  </conditionalFormatting>
  <conditionalFormatting sqref="F131">
    <cfRule type="cellIs" dxfId="1092" priority="575" stopIfTrue="1" operator="lessThan">
      <formula>$H$3</formula>
    </cfRule>
  </conditionalFormatting>
  <conditionalFormatting sqref="F131:F134 B72 B74 B52:B67 F52:F67 F70 F72 F74:F129 B79:B129 B136:B139">
    <cfRule type="cellIs" dxfId="1091" priority="882" stopIfTrue="1" operator="equal">
      <formula>$H$3</formula>
    </cfRule>
  </conditionalFormatting>
  <conditionalFormatting sqref="F134">
    <cfRule type="cellIs" dxfId="1090" priority="590" stopIfTrue="1" operator="lessThan">
      <formula>$H$3</formula>
    </cfRule>
  </conditionalFormatting>
  <conditionalFormatting sqref="F136:F138 B132:B134 D132:D134 B4:B6">
    <cfRule type="cellIs" dxfId="1089" priority="2395" stopIfTrue="1" operator="equal">
      <formula>$H$3</formula>
    </cfRule>
  </conditionalFormatting>
  <conditionalFormatting sqref="F136:F138">
    <cfRule type="cellIs" dxfId="1088" priority="883" stopIfTrue="1" operator="lessThan">
      <formula>$H$3</formula>
    </cfRule>
  </conditionalFormatting>
  <conditionalFormatting sqref="F142:F146 F149:F152">
    <cfRule type="cellIs" dxfId="1087" priority="553" stopIfTrue="1" operator="lessThan">
      <formula>$H$3</formula>
    </cfRule>
  </conditionalFormatting>
  <conditionalFormatting sqref="F149:F156 B149:B157 B144:B146 F144:F146">
    <cfRule type="cellIs" dxfId="1086" priority="552" stopIfTrue="1" operator="equal">
      <formula>$H$3</formula>
    </cfRule>
  </conditionalFormatting>
  <conditionalFormatting sqref="F153:F155">
    <cfRule type="cellIs" dxfId="1085" priority="370" stopIfTrue="1" operator="lessThan">
      <formula>$H$3</formula>
    </cfRule>
  </conditionalFormatting>
  <conditionalFormatting sqref="F156">
    <cfRule type="cellIs" dxfId="1084" priority="479" stopIfTrue="1" operator="equal">
      <formula>$H$3</formula>
    </cfRule>
    <cfRule type="cellIs" dxfId="1083" priority="480" stopIfTrue="1" operator="lessThan">
      <formula>$H$3</formula>
    </cfRule>
  </conditionalFormatting>
  <conditionalFormatting sqref="F156:F157">
    <cfRule type="cellIs" dxfId="1082" priority="478" stopIfTrue="1" operator="lessThan">
      <formula>$H$3</formula>
    </cfRule>
    <cfRule type="cellIs" dxfId="1081" priority="476" stopIfTrue="1" operator="equal">
      <formula>$H$3</formula>
    </cfRule>
  </conditionalFormatting>
  <conditionalFormatting sqref="F157">
    <cfRule type="cellIs" dxfId="1080" priority="474" stopIfTrue="1" operator="lessThan">
      <formula>$H$3</formula>
    </cfRule>
    <cfRule type="cellIs" dxfId="1079" priority="473" stopIfTrue="1" operator="equal">
      <formula>$H$3</formula>
    </cfRule>
  </conditionalFormatting>
  <conditionalFormatting sqref="F157:F161">
    <cfRule type="cellIs" dxfId="1078" priority="61" stopIfTrue="1" operator="equal">
      <formula>$H$3</formula>
    </cfRule>
    <cfRule type="cellIs" dxfId="1077" priority="62" stopIfTrue="1" operator="lessThan">
      <formula>$H$3</formula>
    </cfRule>
  </conditionalFormatting>
  <conditionalFormatting sqref="F158:F161">
    <cfRule type="expression" dxfId="1076" priority="60" stopIfTrue="1">
      <formula>$F158=$H$3</formula>
    </cfRule>
    <cfRule type="cellIs" dxfId="1075" priority="59" stopIfTrue="1" operator="lessThan">
      <formula>$H$3</formula>
    </cfRule>
    <cfRule type="cellIs" dxfId="1074" priority="58" stopIfTrue="1" operator="equal">
      <formula>$H$3</formula>
    </cfRule>
  </conditionalFormatting>
  <conditionalFormatting sqref="F162">
    <cfRule type="cellIs" dxfId="1073" priority="307" stopIfTrue="1" operator="equal">
      <formula>$H$3</formula>
    </cfRule>
    <cfRule type="cellIs" dxfId="1072" priority="308" stopIfTrue="1" operator="lessThan">
      <formula>$H$3</formula>
    </cfRule>
  </conditionalFormatting>
  <conditionalFormatting sqref="F162:F164">
    <cfRule type="cellIs" dxfId="1071" priority="224" stopIfTrue="1" operator="lessThan">
      <formula>$H$3</formula>
    </cfRule>
    <cfRule type="cellIs" dxfId="1070" priority="223" stopIfTrue="1" operator="equal">
      <formula>$H$3</formula>
    </cfRule>
  </conditionalFormatting>
  <conditionalFormatting sqref="F163:F165">
    <cfRule type="cellIs" dxfId="1069" priority="37" stopIfTrue="1" operator="equal">
      <formula>$H$3</formula>
    </cfRule>
    <cfRule type="cellIs" dxfId="1068" priority="38" stopIfTrue="1" operator="lessThan">
      <formula>$H$3</formula>
    </cfRule>
  </conditionalFormatting>
  <conditionalFormatting sqref="F165:F166">
    <cfRule type="cellIs" dxfId="1067" priority="18" stopIfTrue="1" operator="equal">
      <formula>$H$3</formula>
    </cfRule>
    <cfRule type="cellIs" dxfId="1066" priority="19" stopIfTrue="1" operator="lessThan">
      <formula>$H$3</formula>
    </cfRule>
  </conditionalFormatting>
  <conditionalFormatting sqref="F166">
    <cfRule type="cellIs" dxfId="1065" priority="15" stopIfTrue="1" operator="equal">
      <formula>$H$3</formula>
    </cfRule>
    <cfRule type="cellIs" dxfId="1064" priority="16" stopIfTrue="1" operator="lessThan">
      <formula>$H$3</formula>
    </cfRule>
    <cfRule type="expression" dxfId="1063" priority="17" stopIfTrue="1">
      <formula>$F166=$H$3</formula>
    </cfRule>
  </conditionalFormatting>
  <conditionalFormatting sqref="F4:G4">
    <cfRule type="expression" dxfId="1062" priority="89645">
      <formula>AND($F260&lt;$H$3,$F260&lt;&gt;"")</formula>
    </cfRule>
    <cfRule type="expression" dxfId="1061" priority="89646">
      <formula>AND($F260=$H$3,$F260&lt;&gt;"")</formula>
    </cfRule>
  </conditionalFormatting>
  <conditionalFormatting sqref="F11:G11">
    <cfRule type="expression" dxfId="1060" priority="89647">
      <formula>AND($F242&lt;$H$3,$F242&lt;&gt;"")</formula>
    </cfRule>
    <cfRule type="expression" dxfId="1059" priority="89648">
      <formula>AND($F242=$H$3,$F242&lt;&gt;"")</formula>
    </cfRule>
  </conditionalFormatting>
  <conditionalFormatting sqref="F27:G33">
    <cfRule type="expression" dxfId="1058" priority="1746" stopIfTrue="1">
      <formula>$F27=$H$3</formula>
    </cfRule>
  </conditionalFormatting>
  <conditionalFormatting sqref="F79:G79 F97:G97 F104:G104">
    <cfRule type="expression" dxfId="1057" priority="89650">
      <formula>AND($F278=$H$3,$F278&lt;&gt;"")</formula>
    </cfRule>
    <cfRule type="expression" dxfId="1056" priority="89649">
      <formula>AND($F278&lt;$H$3,$F278&lt;&gt;"")</formula>
    </cfRule>
  </conditionalFormatting>
  <conditionalFormatting sqref="F124:G124">
    <cfRule type="expression" dxfId="1055" priority="89559">
      <formula>AND($F324=$H$3,$F324&lt;&gt;"")</formula>
    </cfRule>
    <cfRule type="expression" dxfId="1054" priority="89558">
      <formula>AND($F324&lt;$H$3,$F324&lt;&gt;"")</formula>
    </cfRule>
  </conditionalFormatting>
  <conditionalFormatting sqref="F132:G132">
    <cfRule type="expression" dxfId="1053" priority="89657">
      <formula>AND($F273&lt;$H$3,$F273&lt;&gt;"")</formula>
    </cfRule>
    <cfRule type="expression" dxfId="1052" priority="89658">
      <formula>AND($F273=$H$3,$F273&lt;&gt;"")</formula>
    </cfRule>
  </conditionalFormatting>
  <conditionalFormatting sqref="F140:G140">
    <cfRule type="expression" dxfId="1051" priority="89660">
      <formula>AND($F332=$H$3,$F332&lt;&gt;"")</formula>
    </cfRule>
    <cfRule type="expression" dxfId="1050" priority="89659">
      <formula>AND($F332&lt;$H$3,$F332&lt;&gt;"")</formula>
    </cfRule>
  </conditionalFormatting>
  <conditionalFormatting sqref="G4">
    <cfRule type="expression" dxfId="1049" priority="89661" stopIfTrue="1">
      <formula>$F260=$H$3</formula>
    </cfRule>
  </conditionalFormatting>
  <conditionalFormatting sqref="G6 G8:G10">
    <cfRule type="expression" dxfId="1048" priority="2370" stopIfTrue="1">
      <formula>F6&lt;$H$3</formula>
    </cfRule>
  </conditionalFormatting>
  <conditionalFormatting sqref="G11">
    <cfRule type="expression" dxfId="1047" priority="89662" stopIfTrue="1">
      <formula>$F242=$H$3</formula>
    </cfRule>
  </conditionalFormatting>
  <conditionalFormatting sqref="G13:G21">
    <cfRule type="expression" dxfId="1046" priority="1966" stopIfTrue="1">
      <formula>F13&lt;$H$3</formula>
    </cfRule>
  </conditionalFormatting>
  <conditionalFormatting sqref="G22:G25">
    <cfRule type="expression" dxfId="1045" priority="1930" stopIfTrue="1">
      <formula>$F22=$H$3</formula>
    </cfRule>
    <cfRule type="expression" dxfId="1044" priority="1929" stopIfTrue="1">
      <formula>F22&lt;$H$3</formula>
    </cfRule>
  </conditionalFormatting>
  <conditionalFormatting sqref="G27:G40">
    <cfRule type="expression" dxfId="1043" priority="1453" stopIfTrue="1">
      <formula>F27&lt;$H$3</formula>
    </cfRule>
  </conditionalFormatting>
  <conditionalFormatting sqref="G33">
    <cfRule type="expression" dxfId="1042" priority="1822" stopIfTrue="1">
      <formula>$F33=$H$3</formula>
    </cfRule>
    <cfRule type="expression" dxfId="1041" priority="1818" stopIfTrue="1">
      <formula>F33&lt;$H$3</formula>
    </cfRule>
    <cfRule type="expression" dxfId="1040" priority="1816" stopIfTrue="1">
      <formula>$B33=$H$3</formula>
    </cfRule>
  </conditionalFormatting>
  <conditionalFormatting sqref="G33:G40">
    <cfRule type="expression" dxfId="1039" priority="1451" stopIfTrue="1">
      <formula>$B33=$H$3</formula>
    </cfRule>
  </conditionalFormatting>
  <conditionalFormatting sqref="G34:G50">
    <cfRule type="expression" dxfId="1038" priority="1452" stopIfTrue="1">
      <formula>$F34=$H$3</formula>
    </cfRule>
  </conditionalFormatting>
  <conditionalFormatting sqref="G41:G50">
    <cfRule type="expression" dxfId="1037" priority="1667" stopIfTrue="1">
      <formula>$B41=$H$3</formula>
    </cfRule>
    <cfRule type="expression" dxfId="1036" priority="1668" stopIfTrue="1">
      <formula>$F41=$H$3</formula>
    </cfRule>
    <cfRule type="expression" dxfId="1035" priority="1669" stopIfTrue="1">
      <formula>F41&lt;$H$3</formula>
    </cfRule>
  </conditionalFormatting>
  <conditionalFormatting sqref="G66">
    <cfRule type="expression" dxfId="1034" priority="534" stopIfTrue="1">
      <formula>$B66=$H$3</formula>
    </cfRule>
    <cfRule type="expression" dxfId="1033" priority="536" stopIfTrue="1">
      <formula>F66&lt;$H$3</formula>
    </cfRule>
    <cfRule type="expression" dxfId="1032" priority="533" stopIfTrue="1">
      <formula>$F66=$H$3</formula>
    </cfRule>
  </conditionalFormatting>
  <conditionalFormatting sqref="G66:G67">
    <cfRule type="expression" dxfId="1031" priority="506" stopIfTrue="1">
      <formula>F66&lt;$H$3</formula>
    </cfRule>
  </conditionalFormatting>
  <conditionalFormatting sqref="G67">
    <cfRule type="expression" dxfId="1030" priority="505" stopIfTrue="1">
      <formula>$F67=$H$3</formula>
    </cfRule>
  </conditionalFormatting>
  <conditionalFormatting sqref="G72">
    <cfRule type="expression" dxfId="1029" priority="191" stopIfTrue="1">
      <formula>$B72=$H$3</formula>
    </cfRule>
    <cfRule type="expression" dxfId="1028" priority="190" stopIfTrue="1">
      <formula>$F72=$H$3</formula>
    </cfRule>
    <cfRule type="expression" dxfId="1027" priority="189" stopIfTrue="1">
      <formula>F72&lt;$H$3</formula>
    </cfRule>
  </conditionalFormatting>
  <conditionalFormatting sqref="G78">
    <cfRule type="expression" dxfId="1026" priority="275" stopIfTrue="1">
      <formula>$F78=$H$3</formula>
    </cfRule>
    <cfRule type="expression" dxfId="1025" priority="273" stopIfTrue="1">
      <formula>$B78=$H$3</formula>
    </cfRule>
    <cfRule type="expression" dxfId="1024" priority="274" stopIfTrue="1">
      <formula>F78&lt;$H$3</formula>
    </cfRule>
  </conditionalFormatting>
  <conditionalFormatting sqref="G79 G97 G104">
    <cfRule type="expression" dxfId="1023" priority="89663" stopIfTrue="1">
      <formula>$F278=$H$3</formula>
    </cfRule>
  </conditionalFormatting>
  <conditionalFormatting sqref="G81:G96 C106:C119">
    <cfRule type="expression" dxfId="1022" priority="1022" stopIfTrue="1">
      <formula>B81&lt;$H$3</formula>
    </cfRule>
  </conditionalFormatting>
  <conditionalFormatting sqref="G106:G123 G99:G101">
    <cfRule type="expression" dxfId="1021" priority="1088" stopIfTrue="1">
      <formula>F99&lt;$H$3</formula>
    </cfRule>
  </conditionalFormatting>
  <conditionalFormatting sqref="G120:G123">
    <cfRule type="expression" dxfId="1020" priority="1084" stopIfTrue="1">
      <formula>$B120=$H$3</formula>
    </cfRule>
    <cfRule type="expression" dxfId="1019" priority="1083" stopIfTrue="1">
      <formula>F120&lt;$H$3</formula>
    </cfRule>
    <cfRule type="expression" dxfId="1018" priority="1082" stopIfTrue="1">
      <formula>$F120=$H$3</formula>
    </cfRule>
  </conditionalFormatting>
  <conditionalFormatting sqref="G124">
    <cfRule type="expression" dxfId="1017" priority="89572" stopIfTrue="1">
      <formula>$F324=$H$3</formula>
    </cfRule>
  </conditionalFormatting>
  <conditionalFormatting sqref="G126:G129 C131 E131 G131 G144">
    <cfRule type="expression" dxfId="1016" priority="578" stopIfTrue="1">
      <formula>$B126=$H$3</formula>
    </cfRule>
    <cfRule type="expression" dxfId="1015" priority="579" stopIfTrue="1">
      <formula>B126&lt;$H$3</formula>
    </cfRule>
  </conditionalFormatting>
  <conditionalFormatting sqref="G126:G129 C131 E131 G131">
    <cfRule type="expression" dxfId="1014" priority="576" stopIfTrue="1">
      <formula>B126&lt;$H$3</formula>
    </cfRule>
    <cfRule type="expression" dxfId="1013" priority="577" stopIfTrue="1">
      <formula>$F126=$H$3</formula>
    </cfRule>
  </conditionalFormatting>
  <conditionalFormatting sqref="G132">
    <cfRule type="expression" dxfId="1012" priority="89667" stopIfTrue="1">
      <formula>$F273=$H$3</formula>
    </cfRule>
  </conditionalFormatting>
  <conditionalFormatting sqref="G134">
    <cfRule type="expression" dxfId="1011" priority="697" stopIfTrue="1">
      <formula>$F134=$H$3</formula>
    </cfRule>
    <cfRule type="expression" dxfId="1010" priority="686" stopIfTrue="1">
      <formula>F134&lt;$H$3</formula>
    </cfRule>
  </conditionalFormatting>
  <conditionalFormatting sqref="G136:G137">
    <cfRule type="expression" dxfId="1009" priority="582" stopIfTrue="1">
      <formula>F136&lt;$H$3</formula>
    </cfRule>
  </conditionalFormatting>
  <conditionalFormatting sqref="G140">
    <cfRule type="expression" dxfId="1008" priority="89668" stopIfTrue="1">
      <formula>$F332=$H$3</formula>
    </cfRule>
  </conditionalFormatting>
  <conditionalFormatting sqref="G144:G145">
    <cfRule type="expression" dxfId="1007" priority="494" stopIfTrue="1">
      <formula>$F144=$H$3</formula>
    </cfRule>
    <cfRule type="expression" dxfId="1006" priority="493" stopIfTrue="1">
      <formula>F144&lt;$H$3</formula>
    </cfRule>
  </conditionalFormatting>
  <conditionalFormatting sqref="G145">
    <cfRule type="expression" dxfId="1005" priority="492" stopIfTrue="1">
      <formula>$B145=$H$3</formula>
    </cfRule>
  </conditionalFormatting>
  <conditionalFormatting sqref="G156:G166">
    <cfRule type="expression" dxfId="1004" priority="57" stopIfTrue="1">
      <formula>$B156=$H$3</formula>
    </cfRule>
    <cfRule type="expression" dxfId="1003" priority="55" stopIfTrue="1">
      <formula>F156&lt;$H$3</formula>
    </cfRule>
  </conditionalFormatting>
  <conditionalFormatting sqref="G158:G166">
    <cfRule type="expression" dxfId="1002" priority="56" stopIfTrue="1">
      <formula>$F158=$H$3</formula>
    </cfRule>
  </conditionalFormatting>
  <pageMargins left="0.7" right="0.7" top="0.75" bottom="0.75" header="0.3" footer="0.3"/>
  <pageSetup paperSize="9" scale="69" orientation="landscape"/>
  <ignoredErrors>
    <ignoredError sqref="D61 F56 D128 D55:D56 D120 D117:F117 F113 B114 F116 F44 D44 F42 D112:D113 D46:D48 D40:F41 D108:D110 F39 D39 F107:F109 F37 B89 D14:D17 F15:F17 D83:D84 D20:D22 D91:D92 D88:D89 F87:F89 D24 F22 F24 F92:F93 F95:F96 D31:D33 F32:F33 D36:D37 F100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D144" sqref="D14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4" t="s">
        <v>0</v>
      </c>
      <c r="D1" s="125"/>
      <c r="E1" s="125"/>
      <c r="F1" s="125"/>
      <c r="G1" s="125"/>
      <c r="H1" s="125"/>
      <c r="I1" s="125"/>
    </row>
    <row r="2" spans="1:13" ht="23.1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13" ht="25.05" customHeight="1">
      <c r="A3" s="128"/>
      <c r="B3" s="128"/>
      <c r="C3" s="128"/>
      <c r="D3" s="128"/>
      <c r="E3" s="128"/>
      <c r="F3" s="128"/>
      <c r="G3" s="128"/>
      <c r="H3" s="3">
        <v>46307</v>
      </c>
      <c r="I3" s="26"/>
    </row>
    <row r="4" spans="1:13" s="1" customFormat="1" ht="25.35" hidden="1" customHeight="1">
      <c r="A4" s="121" t="s">
        <v>323</v>
      </c>
      <c r="B4" s="122"/>
      <c r="C4" s="122"/>
      <c r="D4" s="122"/>
      <c r="E4" s="122"/>
      <c r="F4" s="122"/>
      <c r="G4" s="122"/>
      <c r="H4" s="122"/>
      <c r="I4" s="123"/>
    </row>
    <row r="5" spans="1:13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1" t="s">
        <v>370</v>
      </c>
      <c r="B39" s="122"/>
      <c r="C39" s="122"/>
      <c r="D39" s="122"/>
      <c r="E39" s="122"/>
      <c r="F39" s="122"/>
      <c r="G39" s="122"/>
      <c r="H39" s="122"/>
      <c r="I39" s="123"/>
    </row>
    <row r="40" spans="1:13" ht="24" hidden="1" customHeight="1">
      <c r="A40" s="27" t="s">
        <v>4</v>
      </c>
      <c r="B40" s="100" t="s">
        <v>5</v>
      </c>
      <c r="C40" s="101"/>
      <c r="D40" s="100" t="s">
        <v>6</v>
      </c>
      <c r="E40" s="101"/>
      <c r="F40" s="100" t="s">
        <v>7</v>
      </c>
      <c r="G40" s="101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1" t="s">
        <v>379</v>
      </c>
      <c r="B47" s="122"/>
      <c r="C47" s="122"/>
      <c r="D47" s="122"/>
      <c r="E47" s="122"/>
      <c r="F47" s="122"/>
      <c r="G47" s="122"/>
      <c r="H47" s="122"/>
      <c r="I47" s="123"/>
    </row>
    <row r="48" spans="1:13" ht="24" hidden="1" customHeight="1">
      <c r="A48" s="27" t="s">
        <v>4</v>
      </c>
      <c r="B48" s="100" t="s">
        <v>5</v>
      </c>
      <c r="C48" s="101"/>
      <c r="D48" s="100" t="s">
        <v>6</v>
      </c>
      <c r="E48" s="101"/>
      <c r="F48" s="100" t="s">
        <v>7</v>
      </c>
      <c r="G48" s="101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9" t="s">
        <v>392</v>
      </c>
      <c r="B60" s="116"/>
      <c r="C60" s="116"/>
      <c r="D60" s="116"/>
      <c r="E60" s="116"/>
      <c r="F60" s="116"/>
      <c r="G60" s="116"/>
      <c r="H60" s="116"/>
      <c r="I60" s="116"/>
    </row>
    <row r="61" spans="1:14" s="1" customFormat="1" ht="24" hidden="1" customHeight="1">
      <c r="A61" s="6" t="s">
        <v>4</v>
      </c>
      <c r="B61" s="111" t="s">
        <v>5</v>
      </c>
      <c r="C61" s="112"/>
      <c r="D61" s="111" t="s">
        <v>6</v>
      </c>
      <c r="E61" s="112"/>
      <c r="F61" s="111" t="s">
        <v>7</v>
      </c>
      <c r="G61" s="112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6" t="s">
        <v>399</v>
      </c>
      <c r="B69" s="116"/>
      <c r="C69" s="116"/>
      <c r="D69" s="116"/>
      <c r="E69" s="116"/>
      <c r="F69" s="116"/>
      <c r="G69" s="116"/>
      <c r="H69" s="116"/>
      <c r="I69" s="116"/>
    </row>
    <row r="70" spans="1:14" s="1" customFormat="1" ht="24" hidden="1" customHeight="1">
      <c r="A70" s="6" t="s">
        <v>4</v>
      </c>
      <c r="B70" s="111" t="s">
        <v>5</v>
      </c>
      <c r="C70" s="112"/>
      <c r="D70" s="111" t="s">
        <v>6</v>
      </c>
      <c r="E70" s="112"/>
      <c r="F70" s="111" t="s">
        <v>7</v>
      </c>
      <c r="G70" s="112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0" t="s">
        <v>402</v>
      </c>
      <c r="B77" s="131"/>
      <c r="C77" s="131"/>
      <c r="D77" s="131"/>
      <c r="E77" s="131"/>
      <c r="F77" s="131"/>
      <c r="G77" s="131"/>
      <c r="H77" s="131"/>
      <c r="I77" s="132"/>
    </row>
    <row r="78" spans="1:14" ht="24" hidden="1" customHeight="1">
      <c r="A78" s="27" t="s">
        <v>4</v>
      </c>
      <c r="B78" s="100" t="s">
        <v>5</v>
      </c>
      <c r="C78" s="101"/>
      <c r="D78" s="100" t="s">
        <v>6</v>
      </c>
      <c r="E78" s="101"/>
      <c r="F78" s="100" t="s">
        <v>7</v>
      </c>
      <c r="G78" s="101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1" t="s">
        <v>411</v>
      </c>
      <c r="B88" s="122"/>
      <c r="C88" s="122"/>
      <c r="D88" s="122"/>
      <c r="E88" s="122"/>
      <c r="F88" s="122"/>
      <c r="G88" s="122"/>
      <c r="H88" s="122"/>
      <c r="I88" s="123"/>
    </row>
    <row r="89" spans="1:13" ht="24" hidden="1" customHeight="1">
      <c r="A89" s="27" t="s">
        <v>4</v>
      </c>
      <c r="B89" s="100" t="s">
        <v>5</v>
      </c>
      <c r="C89" s="101"/>
      <c r="D89" s="100" t="s">
        <v>6</v>
      </c>
      <c r="E89" s="101"/>
      <c r="F89" s="100" t="s">
        <v>7</v>
      </c>
      <c r="G89" s="101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1" t="s">
        <v>614</v>
      </c>
      <c r="B116" s="122"/>
      <c r="C116" s="122"/>
      <c r="D116" s="122"/>
      <c r="E116" s="122"/>
      <c r="F116" s="122"/>
      <c r="G116" s="122"/>
      <c r="H116" s="122"/>
      <c r="I116" s="123"/>
    </row>
    <row r="117" spans="1:9" ht="24.6" customHeight="1">
      <c r="A117" s="27" t="s">
        <v>4</v>
      </c>
      <c r="B117" s="100" t="s">
        <v>5</v>
      </c>
      <c r="C117" s="101"/>
      <c r="D117" s="100" t="s">
        <v>6</v>
      </c>
      <c r="E117" s="101"/>
      <c r="F117" s="100" t="s">
        <v>7</v>
      </c>
      <c r="G117" s="101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639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629</v>
      </c>
      <c r="I129" s="65"/>
    </row>
    <row r="130" spans="1:9" ht="24.6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615</v>
      </c>
      <c r="I130" s="65"/>
    </row>
    <row r="131" spans="1:9" ht="24.6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9">
        <v>0.83333333333333337</v>
      </c>
      <c r="F131" s="17">
        <f>D131+1</f>
        <v>46308</v>
      </c>
      <c r="G131" s="18">
        <v>0.25</v>
      </c>
      <c r="H131" s="44" t="s">
        <v>615</v>
      </c>
      <c r="I131" s="65"/>
    </row>
    <row r="132" spans="1:9" ht="24.6" customHeight="1">
      <c r="A132" s="58" t="s">
        <v>646</v>
      </c>
      <c r="B132" s="17">
        <f>F131+2</f>
        <v>46310</v>
      </c>
      <c r="C132" s="18">
        <v>0.66666666666666663</v>
      </c>
      <c r="D132" s="17">
        <f t="shared" ref="D132:D138" si="8">B132</f>
        <v>46310</v>
      </c>
      <c r="E132" s="18">
        <v>0.70833333333333337</v>
      </c>
      <c r="F132" s="17">
        <f>D132+1</f>
        <v>46311</v>
      </c>
      <c r="G132" s="18">
        <v>4.1666666666666664E-2</v>
      </c>
      <c r="H132" s="44" t="s">
        <v>648</v>
      </c>
      <c r="I132" s="65"/>
    </row>
    <row r="133" spans="1:9" ht="24.6" customHeight="1">
      <c r="A133" s="75" t="s">
        <v>647</v>
      </c>
      <c r="B133" s="17">
        <f>F132+1</f>
        <v>46312</v>
      </c>
      <c r="C133" s="18">
        <v>0.29166666666666669</v>
      </c>
      <c r="D133" s="17">
        <f t="shared" si="8"/>
        <v>46312</v>
      </c>
      <c r="E133" s="18">
        <v>0.41666666666666669</v>
      </c>
      <c r="F133" s="17">
        <f>D133</f>
        <v>46312</v>
      </c>
      <c r="G133" s="18">
        <v>0.91666666666666663</v>
      </c>
      <c r="H133" s="44"/>
      <c r="I133" s="65"/>
    </row>
    <row r="134" spans="1:9" ht="24.6" customHeight="1">
      <c r="A134" s="58" t="s">
        <v>645</v>
      </c>
      <c r="B134" s="17">
        <f>F133+1</f>
        <v>46313</v>
      </c>
      <c r="C134" s="18">
        <v>0.16666666666666666</v>
      </c>
      <c r="D134" s="17">
        <f t="shared" si="8"/>
        <v>46313</v>
      </c>
      <c r="E134" s="18">
        <v>0.29166666666666669</v>
      </c>
      <c r="F134" s="17">
        <f>D134</f>
        <v>46313</v>
      </c>
      <c r="G134" s="18">
        <v>0.79166666666666663</v>
      </c>
      <c r="H134" s="44"/>
      <c r="I134" s="65"/>
    </row>
    <row r="135" spans="1:9" ht="24.6" customHeight="1">
      <c r="A135" s="47" t="s">
        <v>650</v>
      </c>
      <c r="B135" s="17">
        <f>F134+2</f>
        <v>46315</v>
      </c>
      <c r="C135" s="18">
        <v>0.79166666666666663</v>
      </c>
      <c r="D135" s="17">
        <f t="shared" si="8"/>
        <v>46315</v>
      </c>
      <c r="E135" s="18">
        <v>0.89583333333333337</v>
      </c>
      <c r="F135" s="17">
        <f>D135+1</f>
        <v>46316</v>
      </c>
      <c r="G135" s="18">
        <v>0.60416666666666663</v>
      </c>
      <c r="H135" s="44"/>
      <c r="I135" s="65"/>
    </row>
    <row r="136" spans="1:9" ht="24.6" customHeight="1">
      <c r="A136" s="121" t="s">
        <v>666</v>
      </c>
      <c r="B136" s="122"/>
      <c r="C136" s="122"/>
      <c r="D136" s="122"/>
      <c r="E136" s="122"/>
      <c r="F136" s="122"/>
      <c r="G136" s="122"/>
      <c r="H136" s="122"/>
      <c r="I136" s="123"/>
    </row>
    <row r="137" spans="1:9" ht="24.6" customHeight="1">
      <c r="A137" s="27" t="s">
        <v>4</v>
      </c>
      <c r="B137" s="100" t="s">
        <v>5</v>
      </c>
      <c r="C137" s="101"/>
      <c r="D137" s="100" t="s">
        <v>6</v>
      </c>
      <c r="E137" s="101"/>
      <c r="F137" s="100" t="s">
        <v>7</v>
      </c>
      <c r="G137" s="101"/>
      <c r="H137" s="28" t="s">
        <v>8</v>
      </c>
      <c r="I137" s="28" t="s">
        <v>9</v>
      </c>
    </row>
    <row r="138" spans="1:9" ht="24.6" customHeight="1">
      <c r="A138" s="58" t="s">
        <v>653</v>
      </c>
      <c r="B138" s="17">
        <v>46318</v>
      </c>
      <c r="C138" s="18">
        <v>0.58333333333333337</v>
      </c>
      <c r="D138" s="17">
        <f t="shared" si="8"/>
        <v>46318</v>
      </c>
      <c r="E138" s="18">
        <v>0.70833333333333337</v>
      </c>
      <c r="F138" s="17">
        <f>D138+1</f>
        <v>46319</v>
      </c>
      <c r="G138" s="18">
        <v>0.125</v>
      </c>
      <c r="H138" s="44" t="s">
        <v>654</v>
      </c>
      <c r="I138" s="65"/>
    </row>
    <row r="139" spans="1:9" ht="24.6" customHeight="1">
      <c r="A139" s="58" t="s">
        <v>665</v>
      </c>
      <c r="B139" s="17">
        <f>F138+1</f>
        <v>46320</v>
      </c>
      <c r="C139" s="18">
        <v>0.375</v>
      </c>
      <c r="D139" s="17">
        <f t="shared" ref="D139" si="9">B139</f>
        <v>46320</v>
      </c>
      <c r="E139" s="18">
        <v>0.41666666666666669</v>
      </c>
      <c r="F139" s="17">
        <f>D139</f>
        <v>46320</v>
      </c>
      <c r="G139" s="18">
        <v>0.75</v>
      </c>
      <c r="H139" s="44"/>
      <c r="I139" s="65"/>
    </row>
    <row r="140" spans="1:9" ht="24.6" customHeight="1">
      <c r="A140" s="47" t="s">
        <v>667</v>
      </c>
      <c r="B140" s="17">
        <f>F139+2</f>
        <v>46322</v>
      </c>
      <c r="C140" s="18">
        <v>0.25</v>
      </c>
      <c r="D140" s="17">
        <f>B140+1</f>
        <v>46323</v>
      </c>
      <c r="E140" s="18">
        <v>0.25</v>
      </c>
      <c r="F140" s="17">
        <f>D140</f>
        <v>46323</v>
      </c>
      <c r="G140" s="18">
        <v>0.25</v>
      </c>
      <c r="H140" s="44"/>
      <c r="I140" s="65"/>
    </row>
    <row r="141" spans="1:9" ht="24.6" customHeight="1">
      <c r="A141" s="47" t="s">
        <v>668</v>
      </c>
      <c r="B141" s="17">
        <f>F140</f>
        <v>46323</v>
      </c>
      <c r="C141" s="18">
        <v>0.54166666666666663</v>
      </c>
      <c r="D141" s="17">
        <f>B141</f>
        <v>46323</v>
      </c>
      <c r="E141" s="22">
        <v>0.58333333333333337</v>
      </c>
      <c r="F141" s="17">
        <f>D141+1</f>
        <v>46324</v>
      </c>
      <c r="G141" s="18">
        <v>0</v>
      </c>
      <c r="H141" s="44"/>
      <c r="I141" s="65"/>
    </row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6:I136"/>
    <mergeCell ref="B137:C137"/>
    <mergeCell ref="D137:E137"/>
    <mergeCell ref="F137:G137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 B138">
    <cfRule type="cellIs" dxfId="1001" priority="2366" stopIfTrue="1" operator="equal">
      <formula>$H$3</formula>
    </cfRule>
  </conditionalFormatting>
  <conditionalFormatting sqref="B5:B6 D138">
    <cfRule type="cellIs" dxfId="1000" priority="2309" stopIfTrue="1" operator="lessThan">
      <formula>$H$3</formula>
    </cfRule>
  </conditionalFormatting>
  <conditionalFormatting sqref="B6">
    <cfRule type="cellIs" dxfId="999" priority="2308" stopIfTrue="1" operator="equal">
      <formula>$H$3</formula>
    </cfRule>
  </conditionalFormatting>
  <conditionalFormatting sqref="B8:B38 D8:D38 F8:F38">
    <cfRule type="cellIs" dxfId="998" priority="2109" stopIfTrue="1" operator="equal">
      <formula>$H$3</formula>
    </cfRule>
    <cfRule type="cellIs" dxfId="997" priority="2110" stopIfTrue="1" operator="lessThan">
      <formula>$H$3</formula>
    </cfRule>
  </conditionalFormatting>
  <conditionalFormatting sqref="B40:B46 F138">
    <cfRule type="cellIs" dxfId="996" priority="1760" stopIfTrue="1" operator="equal">
      <formula>$H$3</formula>
    </cfRule>
  </conditionalFormatting>
  <conditionalFormatting sqref="B48:B54">
    <cfRule type="cellIs" dxfId="995" priority="1570" stopIfTrue="1" operator="lessThan">
      <formula>$H$3</formula>
    </cfRule>
  </conditionalFormatting>
  <conditionalFormatting sqref="B54">
    <cfRule type="cellIs" dxfId="994" priority="1569" stopIfTrue="1" operator="equal">
      <formula>$H$3</formula>
    </cfRule>
  </conditionalFormatting>
  <conditionalFormatting sqref="B56:B57">
    <cfRule type="cellIs" dxfId="993" priority="1546" stopIfTrue="1" operator="equal">
      <formula>$H$3</formula>
    </cfRule>
    <cfRule type="cellIs" dxfId="992" priority="1547" stopIfTrue="1" operator="lessThan">
      <formula>$H$3</formula>
    </cfRule>
  </conditionalFormatting>
  <conditionalFormatting sqref="B59:B87">
    <cfRule type="cellIs" dxfId="991" priority="1442" stopIfTrue="1" operator="lessThan">
      <formula>$H$3</formula>
    </cfRule>
    <cfRule type="cellIs" dxfId="990" priority="1441" stopIfTrue="1" operator="equal">
      <formula>$H$3</formula>
    </cfRule>
  </conditionalFormatting>
  <conditionalFormatting sqref="B77:B78">
    <cfRule type="cellIs" dxfId="989" priority="1376" stopIfTrue="1" operator="lessThan">
      <formula>$H$3</formula>
    </cfRule>
    <cfRule type="cellIs" dxfId="988" priority="1369" stopIfTrue="1" operator="equal">
      <formula>$H$3</formula>
    </cfRule>
  </conditionalFormatting>
  <conditionalFormatting sqref="B78">
    <cfRule type="cellIs" dxfId="987" priority="1365" stopIfTrue="1" operator="equal">
      <formula>$H$3</formula>
    </cfRule>
    <cfRule type="cellIs" dxfId="986" priority="1366" stopIfTrue="1" operator="lessThan">
      <formula>$H$3</formula>
    </cfRule>
  </conditionalFormatting>
  <conditionalFormatting sqref="B78:B87">
    <cfRule type="cellIs" dxfId="985" priority="1145" stopIfTrue="1" operator="equal">
      <formula>$H$3</formula>
    </cfRule>
    <cfRule type="cellIs" dxfId="984" priority="1146" stopIfTrue="1" operator="lessThan">
      <formula>$H$3</formula>
    </cfRule>
  </conditionalFormatting>
  <conditionalFormatting sqref="B89">
    <cfRule type="cellIs" dxfId="983" priority="1419" stopIfTrue="1" operator="equal">
      <formula>$H$3</formula>
    </cfRule>
    <cfRule type="cellIs" dxfId="982" priority="1421" stopIfTrue="1" operator="lessThan">
      <formula>$H$3</formula>
    </cfRule>
  </conditionalFormatting>
  <conditionalFormatting sqref="B89:B90">
    <cfRule type="cellIs" dxfId="981" priority="1286" stopIfTrue="1" operator="lessThan">
      <formula>$H$3</formula>
    </cfRule>
  </conditionalFormatting>
  <conditionalFormatting sqref="B90">
    <cfRule type="cellIs" dxfId="980" priority="1285" stopIfTrue="1" operator="equal">
      <formula>$H$3</formula>
    </cfRule>
  </conditionalFormatting>
  <conditionalFormatting sqref="B92:B103">
    <cfRule type="cellIs" dxfId="979" priority="1264" stopIfTrue="1" operator="lessThan">
      <formula>$H$3</formula>
    </cfRule>
    <cfRule type="cellIs" dxfId="978" priority="1263" stopIfTrue="1" operator="equal">
      <formula>$H$3</formula>
    </cfRule>
  </conditionalFormatting>
  <conditionalFormatting sqref="B105:B107">
    <cfRule type="cellIs" dxfId="977" priority="1117" stopIfTrue="1" operator="equal">
      <formula>$H$3</formula>
    </cfRule>
    <cfRule type="cellIs" dxfId="976" priority="1118" stopIfTrue="1" operator="lessThan">
      <formula>$H$3</formula>
    </cfRule>
  </conditionalFormatting>
  <conditionalFormatting sqref="B117">
    <cfRule type="cellIs" dxfId="975" priority="1102" stopIfTrue="1" operator="equal">
      <formula>$H$3</formula>
    </cfRule>
    <cfRule type="cellIs" dxfId="974" priority="1103" stopIfTrue="1" operator="lessThan">
      <formula>$H$3</formula>
    </cfRule>
  </conditionalFormatting>
  <conditionalFormatting sqref="B117:B118 B120:B121">
    <cfRule type="cellIs" dxfId="973" priority="573" stopIfTrue="1" operator="lessThan">
      <formula>$H$3</formula>
    </cfRule>
  </conditionalFormatting>
  <conditionalFormatting sqref="B118 B120:B121">
    <cfRule type="cellIs" dxfId="972" priority="572" stopIfTrue="1" operator="equal">
      <formula>$H$3</formula>
    </cfRule>
  </conditionalFormatting>
  <conditionalFormatting sqref="B122">
    <cfRule type="cellIs" dxfId="971" priority="750" stopIfTrue="1" operator="equal">
      <formula>$H$3</formula>
    </cfRule>
  </conditionalFormatting>
  <conditionalFormatting sqref="B122:B124">
    <cfRule type="cellIs" dxfId="970" priority="600" stopIfTrue="1" operator="equal">
      <formula>$H$3</formula>
    </cfRule>
  </conditionalFormatting>
  <conditionalFormatting sqref="B123">
    <cfRule type="cellIs" dxfId="969" priority="597" stopIfTrue="1" operator="equal">
      <formula>$H$3</formula>
    </cfRule>
    <cfRule type="cellIs" dxfId="968" priority="598" stopIfTrue="1" operator="lessThan">
      <formula>$H$3</formula>
    </cfRule>
  </conditionalFormatting>
  <conditionalFormatting sqref="B124">
    <cfRule type="cellIs" dxfId="967" priority="625" stopIfTrue="1" operator="equal">
      <formula>$H$3</formula>
    </cfRule>
  </conditionalFormatting>
  <conditionalFormatting sqref="B125:B126">
    <cfRule type="cellIs" dxfId="966" priority="550" stopIfTrue="1" operator="equal">
      <formula>$H$3</formula>
    </cfRule>
  </conditionalFormatting>
  <conditionalFormatting sqref="B125:B127">
    <cfRule type="cellIs" dxfId="965" priority="526" stopIfTrue="1" operator="equal">
      <formula>$H$3</formula>
    </cfRule>
  </conditionalFormatting>
  <conditionalFormatting sqref="B127 D127">
    <cfRule type="cellIs" dxfId="964" priority="430" stopIfTrue="1" operator="lessThan">
      <formula>$H$3</formula>
    </cfRule>
  </conditionalFormatting>
  <conditionalFormatting sqref="B127">
    <cfRule type="cellIs" dxfId="963" priority="425" stopIfTrue="1" operator="equal">
      <formula>$H$3</formula>
    </cfRule>
  </conditionalFormatting>
  <conditionalFormatting sqref="B129">
    <cfRule type="cellIs" dxfId="962" priority="444" stopIfTrue="1" operator="equal">
      <formula>$H$3</formula>
    </cfRule>
  </conditionalFormatting>
  <conditionalFormatting sqref="B129:B130">
    <cfRule type="cellIs" dxfId="961" priority="397" stopIfTrue="1" operator="equal">
      <formula>$H$3</formula>
    </cfRule>
  </conditionalFormatting>
  <conditionalFormatting sqref="B130:B132">
    <cfRule type="cellIs" dxfId="960" priority="376" stopIfTrue="1" operator="equal">
      <formula>$H$3</formula>
    </cfRule>
  </conditionalFormatting>
  <conditionalFormatting sqref="B131:B133">
    <cfRule type="cellIs" dxfId="959" priority="216" stopIfTrue="1" operator="equal">
      <formula>$H$3</formula>
    </cfRule>
  </conditionalFormatting>
  <conditionalFormatting sqref="B133:B135">
    <cfRule type="cellIs" dxfId="958" priority="188" stopIfTrue="1" operator="equal">
      <formula>$H$3</formula>
    </cfRule>
  </conditionalFormatting>
  <conditionalFormatting sqref="B134:B135 D134:D135">
    <cfRule type="cellIs" dxfId="957" priority="135" stopIfTrue="1" operator="lessThan">
      <formula>$H$3</formula>
    </cfRule>
  </conditionalFormatting>
  <conditionalFormatting sqref="B134:B135">
    <cfRule type="cellIs" dxfId="956" priority="133" stopIfTrue="1" operator="equal">
      <formula>$H$3</formula>
    </cfRule>
  </conditionalFormatting>
  <conditionalFormatting sqref="B137">
    <cfRule type="cellIs" dxfId="955" priority="86" stopIfTrue="1" operator="lessThan">
      <formula>$H$3</formula>
    </cfRule>
  </conditionalFormatting>
  <conditionalFormatting sqref="B137:B138">
    <cfRule type="cellIs" dxfId="954" priority="93" stopIfTrue="1" operator="lessThan">
      <formula>$H$3</formula>
    </cfRule>
    <cfRule type="cellIs" dxfId="953" priority="92" stopIfTrue="1" operator="equal">
      <formula>$H$3</formula>
    </cfRule>
  </conditionalFormatting>
  <conditionalFormatting sqref="B139">
    <cfRule type="cellIs" dxfId="952" priority="77" stopIfTrue="1" operator="equal">
      <formula>$H$3</formula>
    </cfRule>
  </conditionalFormatting>
  <conditionalFormatting sqref="B139:B140">
    <cfRule type="cellIs" dxfId="951" priority="53" stopIfTrue="1" operator="equal">
      <formula>$H$3</formula>
    </cfRule>
  </conditionalFormatting>
  <conditionalFormatting sqref="B140:B141">
    <cfRule type="cellIs" dxfId="950" priority="31" stopIfTrue="1" operator="equal">
      <formula>$H$3</formula>
    </cfRule>
  </conditionalFormatting>
  <conditionalFormatting sqref="B141 D141">
    <cfRule type="cellIs" dxfId="949" priority="25" stopIfTrue="1" operator="lessThan">
      <formula>$H$3</formula>
    </cfRule>
  </conditionalFormatting>
  <conditionalFormatting sqref="B141">
    <cfRule type="cellIs" dxfId="948" priority="24" stopIfTrue="1" operator="equal">
      <formula>$H$3</formula>
    </cfRule>
  </conditionalFormatting>
  <conditionalFormatting sqref="B60:C60 B69:C69">
    <cfRule type="expression" dxfId="947" priority="89951" stopIfTrue="1">
      <formula>AND($B259&lt;$H$3,$B259&lt;&gt;"")</formula>
    </cfRule>
    <cfRule type="expression" dxfId="946" priority="89950" stopIfTrue="1">
      <formula>AND($B259=$H$3,$B259&lt;&gt;"")</formula>
    </cfRule>
  </conditionalFormatting>
  <conditionalFormatting sqref="C5:C6 E138:E139 C71:C76 E76:E87 G76:G87 E106:E107 C114 E132:E135 E114 G117 C117">
    <cfRule type="expression" dxfId="945" priority="2360" stopIfTrue="1">
      <formula>B5&lt;$H$3</formula>
    </cfRule>
  </conditionalFormatting>
  <conditionalFormatting sqref="C6 C71:C76 E76 G76 G78:G84 E79:F84 E85:G87 E105:E107 C114 E114 G117 E138:E140 C139:C141 C79:C87 E94:E103 C50:C54 C56 E52:E54 E56:E57 G114 C133:C135 G137">
    <cfRule type="expression" dxfId="944" priority="2940" stopIfTrue="1">
      <formula>$F6=$H$3</formula>
    </cfRule>
  </conditionalFormatting>
  <conditionalFormatting sqref="C8:C19 C25:C33">
    <cfRule type="expression" dxfId="943" priority="2321" stopIfTrue="1">
      <formula>B8&lt;$H$3</formula>
    </cfRule>
  </conditionalFormatting>
  <conditionalFormatting sqref="C8:C38">
    <cfRule type="expression" dxfId="942" priority="1839" stopIfTrue="1">
      <formula>B8&lt;$H$3</formula>
    </cfRule>
  </conditionalFormatting>
  <conditionalFormatting sqref="C13:C19 C94:C103 C105:C107 C109 E92:E103 E105:E107 E76:E87 C71:C87 G76:G87 C114">
    <cfRule type="expression" dxfId="941" priority="2320" stopIfTrue="1">
      <formula>$B13=$H$3</formula>
    </cfRule>
  </conditionalFormatting>
  <conditionalFormatting sqref="C25:C38 G89">
    <cfRule type="expression" dxfId="940" priority="1841" stopIfTrue="1">
      <formula>$B25=$H$3</formula>
    </cfRule>
    <cfRule type="expression" dxfId="939" priority="1840" stopIfTrue="1">
      <formula>$F25=$H$3</formula>
    </cfRule>
  </conditionalFormatting>
  <conditionalFormatting sqref="C34:C38 E133 G133:G135">
    <cfRule type="expression" dxfId="938" priority="1838" stopIfTrue="1">
      <formula>$B34=$H$3</formula>
    </cfRule>
  </conditionalFormatting>
  <conditionalFormatting sqref="C34:C38 G133 E133:E135">
    <cfRule type="expression" dxfId="937" priority="1837" stopIfTrue="1">
      <formula>$F34=$H$3</formula>
    </cfRule>
  </conditionalFormatting>
  <conditionalFormatting sqref="C40">
    <cfRule type="expression" dxfId="936" priority="1792" stopIfTrue="1">
      <formula>B40&lt;$H$3</formula>
    </cfRule>
  </conditionalFormatting>
  <conditionalFormatting sqref="C40:C46 E41:E46 G41:G45 C48:C54 E49:E54 G48:G54 E56:E57">
    <cfRule type="expression" dxfId="935" priority="1753" stopIfTrue="1">
      <formula>$B40=$H$3</formula>
    </cfRule>
  </conditionalFormatting>
  <conditionalFormatting sqref="C41:C46 E40:E46">
    <cfRule type="expression" dxfId="934" priority="1744" stopIfTrue="1">
      <formula>B40&lt;$H$3</formula>
    </cfRule>
  </conditionalFormatting>
  <conditionalFormatting sqref="C41:C46">
    <cfRule type="expression" dxfId="933" priority="1776" stopIfTrue="1">
      <formula>$F41=$H$3</formula>
    </cfRule>
  </conditionalFormatting>
  <conditionalFormatting sqref="C46">
    <cfRule type="expression" dxfId="932" priority="1739" stopIfTrue="1">
      <formula>$F46=$H$3</formula>
    </cfRule>
  </conditionalFormatting>
  <conditionalFormatting sqref="C48 C50:C54 C56:C57 C59">
    <cfRule type="expression" dxfId="931" priority="1835" stopIfTrue="1">
      <formula>B48&lt;$H$3</formula>
    </cfRule>
  </conditionalFormatting>
  <conditionalFormatting sqref="C49 G92:G93">
    <cfRule type="expression" dxfId="930" priority="1738" stopIfTrue="1">
      <formula>$F49=$H$3</formula>
    </cfRule>
  </conditionalFormatting>
  <conditionalFormatting sqref="C49">
    <cfRule type="expression" dxfId="929" priority="1735" stopIfTrue="1">
      <formula>B49&lt;$H$3</formula>
    </cfRule>
  </conditionalFormatting>
  <conditionalFormatting sqref="C56:C57 C59">
    <cfRule type="expression" dxfId="928" priority="1719" stopIfTrue="1">
      <formula>$B56=$H$3</formula>
    </cfRule>
  </conditionalFormatting>
  <conditionalFormatting sqref="C57 C59 G139">
    <cfRule type="expression" dxfId="927" priority="1720" stopIfTrue="1">
      <formula>B57&lt;$H$3</formula>
    </cfRule>
  </conditionalFormatting>
  <conditionalFormatting sqref="C57 C59 G139:G140 E139">
    <cfRule type="expression" dxfId="926" priority="1721" stopIfTrue="1">
      <formula>$F57=$H$3</formula>
    </cfRule>
  </conditionalFormatting>
  <conditionalFormatting sqref="C62:C65 E62:E68">
    <cfRule type="expression" dxfId="925" priority="1566" stopIfTrue="1">
      <formula>$F62=$H$3</formula>
    </cfRule>
  </conditionalFormatting>
  <conditionalFormatting sqref="C62:C65">
    <cfRule type="expression" dxfId="924" priority="1563" stopIfTrue="1">
      <formula>B62&lt;$H$3</formula>
    </cfRule>
  </conditionalFormatting>
  <conditionalFormatting sqref="C66:C68">
    <cfRule type="expression" dxfId="923" priority="1529" stopIfTrue="1">
      <formula>$F66=$H$3</formula>
    </cfRule>
    <cfRule type="expression" dxfId="922" priority="1528" stopIfTrue="1">
      <formula>B66&lt;$H$3</formula>
    </cfRule>
  </conditionalFormatting>
  <conditionalFormatting sqref="C78:C87">
    <cfRule type="expression" dxfId="921" priority="1190" stopIfTrue="1">
      <formula>B78&lt;$H$3</formula>
    </cfRule>
  </conditionalFormatting>
  <conditionalFormatting sqref="C89:C90 C92:C103">
    <cfRule type="expression" dxfId="920" priority="1270" stopIfTrue="1">
      <formula>$B89=$H$3</formula>
    </cfRule>
    <cfRule type="expression" dxfId="919" priority="1272" stopIfTrue="1">
      <formula>B89&lt;$H$3</formula>
    </cfRule>
  </conditionalFormatting>
  <conditionalFormatting sqref="C90 C92:C93 E92:E93">
    <cfRule type="expression" dxfId="918" priority="1269" stopIfTrue="1">
      <formula>$F90=$H$3</formula>
    </cfRule>
  </conditionalFormatting>
  <conditionalFormatting sqref="C90 C92:C93">
    <cfRule type="expression" dxfId="917" priority="1271" stopIfTrue="1">
      <formula>$F90=$H$3</formula>
    </cfRule>
    <cfRule type="expression" dxfId="916" priority="1268" stopIfTrue="1">
      <formula>B90&lt;$H$3</formula>
    </cfRule>
  </conditionalFormatting>
  <conditionalFormatting sqref="C94:C103 C105:C107 C109 G114">
    <cfRule type="expression" dxfId="915" priority="1404" stopIfTrue="1">
      <formula>B94&lt;$H$3</formula>
    </cfRule>
  </conditionalFormatting>
  <conditionalFormatting sqref="C111">
    <cfRule type="expression" dxfId="914" priority="760" stopIfTrue="1">
      <formula>$F111=$H$3</formula>
    </cfRule>
    <cfRule type="expression" dxfId="913" priority="761" stopIfTrue="1">
      <formula>B111&lt;$H$3</formula>
    </cfRule>
    <cfRule type="expression" dxfId="912" priority="762" stopIfTrue="1">
      <formula>$B111=$H$3</formula>
    </cfRule>
  </conditionalFormatting>
  <conditionalFormatting sqref="C117:C118 E120:E122 C120:C127 C129:C135">
    <cfRule type="expression" dxfId="911" priority="583" stopIfTrue="1">
      <formula>$B117=$H$3</formula>
    </cfRule>
  </conditionalFormatting>
  <conditionalFormatting sqref="C118 E120:E122 C120:C127 C129:C132">
    <cfRule type="expression" dxfId="910" priority="579" stopIfTrue="1">
      <formula>$F118=$H$3</formula>
    </cfRule>
  </conditionalFormatting>
  <conditionalFormatting sqref="C120:C127 C129:C135 C118 E120:E122">
    <cfRule type="expression" dxfId="909" priority="578" stopIfTrue="1">
      <formula>B118&lt;$H$3</formula>
    </cfRule>
  </conditionalFormatting>
  <conditionalFormatting sqref="C126 G137:G140">
    <cfRule type="expression" dxfId="908" priority="507" stopIfTrue="1">
      <formula>$B126=$H$3</formula>
    </cfRule>
  </conditionalFormatting>
  <conditionalFormatting sqref="C126 G138:G139">
    <cfRule type="expression" dxfId="907" priority="505" stopIfTrue="1">
      <formula>$F126=$H$3</formula>
    </cfRule>
  </conditionalFormatting>
  <conditionalFormatting sqref="C126">
    <cfRule type="expression" dxfId="906" priority="504" stopIfTrue="1">
      <formula>B126&lt;$H$3</formula>
    </cfRule>
  </conditionalFormatting>
  <conditionalFormatting sqref="C131:C132 C139 C141">
    <cfRule type="expression" dxfId="905" priority="359" stopIfTrue="1">
      <formula>$F131=$H$3</formula>
    </cfRule>
  </conditionalFormatting>
  <conditionalFormatting sqref="C131:C132 C141 C139">
    <cfRule type="expression" dxfId="904" priority="358" stopIfTrue="1">
      <formula>B131&lt;$H$3</formula>
    </cfRule>
  </conditionalFormatting>
  <conditionalFormatting sqref="C137:C139">
    <cfRule type="expression" dxfId="903" priority="141" stopIfTrue="1">
      <formula>$B137=$H$3</formula>
    </cfRule>
  </conditionalFormatting>
  <conditionalFormatting sqref="C137:C141">
    <cfRule type="expression" dxfId="902" priority="36" stopIfTrue="1">
      <formula>B137&lt;$H$3</formula>
    </cfRule>
  </conditionalFormatting>
  <conditionalFormatting sqref="C138">
    <cfRule type="expression" dxfId="901" priority="144" stopIfTrue="1">
      <formula>$F138=$H$3</formula>
    </cfRule>
  </conditionalFormatting>
  <conditionalFormatting sqref="C141 C131:C132">
    <cfRule type="expression" dxfId="900" priority="357" stopIfTrue="1">
      <formula>$B131=$H$3</formula>
    </cfRule>
  </conditionalFormatting>
  <conditionalFormatting sqref="D5">
    <cfRule type="cellIs" dxfId="899" priority="2375" stopIfTrue="1" operator="lessThan">
      <formula>$H$3</formula>
    </cfRule>
    <cfRule type="cellIs" dxfId="898" priority="2374" stopIfTrue="1" operator="equal">
      <formula>$H$3</formula>
    </cfRule>
  </conditionalFormatting>
  <conditionalFormatting sqref="D5:D6">
    <cfRule type="cellIs" dxfId="897" priority="2301" stopIfTrue="1" operator="lessThan">
      <formula>$H$3</formula>
    </cfRule>
    <cfRule type="cellIs" dxfId="896" priority="2300" stopIfTrue="1" operator="equal">
      <formula>$H$3</formula>
    </cfRule>
  </conditionalFormatting>
  <conditionalFormatting sqref="D40">
    <cfRule type="cellIs" dxfId="895" priority="1796" stopIfTrue="1" operator="equal">
      <formula>$H$3</formula>
    </cfRule>
    <cfRule type="cellIs" dxfId="894" priority="1797" stopIfTrue="1" operator="lessThan">
      <formula>$H$3</formula>
    </cfRule>
  </conditionalFormatting>
  <conditionalFormatting sqref="D40:D46">
    <cfRule type="cellIs" dxfId="893" priority="1758" stopIfTrue="1" operator="lessThan">
      <formula>$H$3</formula>
    </cfRule>
    <cfRule type="cellIs" dxfId="892" priority="1757" stopIfTrue="1" operator="equal">
      <formula>$H$3</formula>
    </cfRule>
  </conditionalFormatting>
  <conditionalFormatting sqref="D48">
    <cfRule type="cellIs" dxfId="891" priority="1815" stopIfTrue="1" operator="lessThan">
      <formula>$H$3</formula>
    </cfRule>
    <cfRule type="cellIs" dxfId="890" priority="1814" stopIfTrue="1" operator="equal">
      <formula>$H$3</formula>
    </cfRule>
  </conditionalFormatting>
  <conditionalFormatting sqref="D48:D51">
    <cfRule type="cellIs" dxfId="889" priority="1733" stopIfTrue="1" operator="lessThan">
      <formula>$H$3</formula>
    </cfRule>
  </conditionalFormatting>
  <conditionalFormatting sqref="D48:D53">
    <cfRule type="cellIs" dxfId="888" priority="1699" stopIfTrue="1" operator="equal">
      <formula>$H$3</formula>
    </cfRule>
  </conditionalFormatting>
  <conditionalFormatting sqref="D52:D54">
    <cfRule type="cellIs" dxfId="887" priority="1568" stopIfTrue="1" operator="lessThan">
      <formula>$H$3</formula>
    </cfRule>
  </conditionalFormatting>
  <conditionalFormatting sqref="D54">
    <cfRule type="cellIs" dxfId="886" priority="1567" stopIfTrue="1" operator="equal">
      <formula>$H$3</formula>
    </cfRule>
  </conditionalFormatting>
  <conditionalFormatting sqref="D56:D57">
    <cfRule type="cellIs" dxfId="885" priority="1544" stopIfTrue="1" operator="equal">
      <formula>$H$3</formula>
    </cfRule>
    <cfRule type="cellIs" dxfId="884" priority="1545" stopIfTrue="1" operator="lessThan">
      <formula>$H$3</formula>
    </cfRule>
  </conditionalFormatting>
  <conditionalFormatting sqref="D59">
    <cfRule type="cellIs" dxfId="883" priority="1430" stopIfTrue="1" operator="equal">
      <formula>$H$3</formula>
    </cfRule>
    <cfRule type="cellIs" dxfId="882" priority="1431" stopIfTrue="1" operator="lessThan">
      <formula>$H$3</formula>
    </cfRule>
  </conditionalFormatting>
  <conditionalFormatting sqref="D60:D61">
    <cfRule type="cellIs" dxfId="881" priority="1674" stopIfTrue="1" operator="lessThan">
      <formula>$H$3</formula>
    </cfRule>
    <cfRule type="cellIs" dxfId="880" priority="1673" stopIfTrue="1" operator="equal">
      <formula>$H$3</formula>
    </cfRule>
  </conditionalFormatting>
  <conditionalFormatting sqref="D62:D70">
    <cfRule type="cellIs" dxfId="879" priority="1521" stopIfTrue="1" operator="lessThan">
      <formula>$H$3</formula>
    </cfRule>
    <cfRule type="cellIs" dxfId="878" priority="1520" stopIfTrue="1" operator="equal">
      <formula>$H$3</formula>
    </cfRule>
  </conditionalFormatting>
  <conditionalFormatting sqref="D71:D87 F71:F87">
    <cfRule type="cellIs" dxfId="877" priority="1502" stopIfTrue="1" operator="lessThan">
      <formula>$H$3</formula>
    </cfRule>
  </conditionalFormatting>
  <conditionalFormatting sqref="D71:D87">
    <cfRule type="cellIs" dxfId="876" priority="1501" stopIfTrue="1" operator="equal">
      <formula>$H$3</formula>
    </cfRule>
  </conditionalFormatting>
  <conditionalFormatting sqref="D77:D78">
    <cfRule type="cellIs" dxfId="875" priority="1383" stopIfTrue="1" operator="lessThan">
      <formula>$H$3</formula>
    </cfRule>
    <cfRule type="cellIs" dxfId="874" priority="1378" stopIfTrue="1" operator="equal">
      <formula>$H$3</formula>
    </cfRule>
  </conditionalFormatting>
  <conditionalFormatting sqref="D78:D87">
    <cfRule type="cellIs" dxfId="873" priority="1144" stopIfTrue="1" operator="lessThan">
      <formula>$H$3</formula>
    </cfRule>
    <cfRule type="cellIs" dxfId="872" priority="1143" stopIfTrue="1" operator="equal">
      <formula>$H$3</formula>
    </cfRule>
  </conditionalFormatting>
  <conditionalFormatting sqref="D89:D90">
    <cfRule type="cellIs" dxfId="871" priority="1281" stopIfTrue="1" operator="lessThan">
      <formula>$H$3</formula>
    </cfRule>
    <cfRule type="cellIs" dxfId="870" priority="1280" stopIfTrue="1" operator="equal">
      <formula>$H$3</formula>
    </cfRule>
  </conditionalFormatting>
  <conditionalFormatting sqref="D92:D103">
    <cfRule type="cellIs" dxfId="869" priority="1259" stopIfTrue="1" operator="lessThan">
      <formula>$H$3</formula>
    </cfRule>
    <cfRule type="cellIs" dxfId="868" priority="1258" stopIfTrue="1" operator="equal">
      <formula>$H$3</formula>
    </cfRule>
  </conditionalFormatting>
  <conditionalFormatting sqref="D105:D107">
    <cfRule type="cellIs" dxfId="867" priority="1116" stopIfTrue="1" operator="lessThan">
      <formula>$H$3</formula>
    </cfRule>
    <cfRule type="cellIs" dxfId="866" priority="1115" stopIfTrue="1" operator="equal">
      <formula>$H$3</formula>
    </cfRule>
  </conditionalFormatting>
  <conditionalFormatting sqref="D109">
    <cfRule type="cellIs" dxfId="865" priority="955" stopIfTrue="1" operator="lessThan">
      <formula>$H$3</formula>
    </cfRule>
    <cfRule type="cellIs" dxfId="864" priority="954" stopIfTrue="1" operator="equal">
      <formula>$H$3</formula>
    </cfRule>
  </conditionalFormatting>
  <conditionalFormatting sqref="D117:D118 D120:D121 F118 F120:F121">
    <cfRule type="cellIs" dxfId="863" priority="577" stopIfTrue="1" operator="equal">
      <formula>$H$3</formula>
    </cfRule>
  </conditionalFormatting>
  <conditionalFormatting sqref="D117:D118 D120:D121">
    <cfRule type="cellIs" dxfId="862" priority="580" stopIfTrue="1" operator="lessThan">
      <formula>$H$3</formula>
    </cfRule>
  </conditionalFormatting>
  <conditionalFormatting sqref="D118 D120:D121">
    <cfRule type="cellIs" dxfId="861" priority="574" stopIfTrue="1" operator="lessThan">
      <formula>$H$3</formula>
    </cfRule>
  </conditionalFormatting>
  <conditionalFormatting sqref="D122 B122">
    <cfRule type="cellIs" dxfId="860" priority="755" stopIfTrue="1" operator="lessThan">
      <formula>$H$3</formula>
    </cfRule>
  </conditionalFormatting>
  <conditionalFormatting sqref="D122">
    <cfRule type="cellIs" dxfId="859" priority="752" stopIfTrue="1" operator="equal">
      <formula>$H$3</formula>
    </cfRule>
  </conditionalFormatting>
  <conditionalFormatting sqref="D122:D124 B122:B124">
    <cfRule type="cellIs" dxfId="858" priority="605" stopIfTrue="1" operator="lessThan">
      <formula>$H$3</formula>
    </cfRule>
  </conditionalFormatting>
  <conditionalFormatting sqref="D123">
    <cfRule type="cellIs" dxfId="857" priority="599" stopIfTrue="1" operator="lessThan">
      <formula>$H$3</formula>
    </cfRule>
  </conditionalFormatting>
  <conditionalFormatting sqref="D124 B124">
    <cfRule type="cellIs" dxfId="856" priority="630" stopIfTrue="1" operator="lessThan">
      <formula>$H$3</formula>
    </cfRule>
  </conditionalFormatting>
  <conditionalFormatting sqref="D124">
    <cfRule type="cellIs" dxfId="855" priority="627" stopIfTrue="1" operator="equal">
      <formula>$H$3</formula>
    </cfRule>
  </conditionalFormatting>
  <conditionalFormatting sqref="D125:D126 B125:B126">
    <cfRule type="cellIs" dxfId="854" priority="553" stopIfTrue="1" operator="lessThan">
      <formula>$H$3</formula>
    </cfRule>
  </conditionalFormatting>
  <conditionalFormatting sqref="D125:D126">
    <cfRule type="cellIs" dxfId="853" priority="552" stopIfTrue="1" operator="equal">
      <formula>$H$3</formula>
    </cfRule>
  </conditionalFormatting>
  <conditionalFormatting sqref="D125:D127 B125:B127">
    <cfRule type="cellIs" dxfId="852" priority="530" stopIfTrue="1" operator="lessThan">
      <formula>$H$3</formula>
    </cfRule>
  </conditionalFormatting>
  <conditionalFormatting sqref="D127">
    <cfRule type="cellIs" dxfId="851" priority="527" stopIfTrue="1" operator="equal">
      <formula>$H$3</formula>
    </cfRule>
  </conditionalFormatting>
  <conditionalFormatting sqref="D129 B129">
    <cfRule type="cellIs" dxfId="850" priority="448" stopIfTrue="1" operator="lessThan">
      <formula>$H$3</formula>
    </cfRule>
  </conditionalFormatting>
  <conditionalFormatting sqref="D129">
    <cfRule type="cellIs" dxfId="849" priority="445" stopIfTrue="1" operator="equal">
      <formula>$H$3</formula>
    </cfRule>
  </conditionalFormatting>
  <conditionalFormatting sqref="D129:D130 B129:B130">
    <cfRule type="cellIs" dxfId="848" priority="399" stopIfTrue="1" operator="lessThan">
      <formula>$H$3</formula>
    </cfRule>
  </conditionalFormatting>
  <conditionalFormatting sqref="D130">
    <cfRule type="cellIs" dxfId="847" priority="398" stopIfTrue="1" operator="equal">
      <formula>$H$3</formula>
    </cfRule>
  </conditionalFormatting>
  <conditionalFormatting sqref="D130:D132 B130:B132">
    <cfRule type="cellIs" dxfId="846" priority="378" stopIfTrue="1" operator="lessThan">
      <formula>$H$3</formula>
    </cfRule>
  </conditionalFormatting>
  <conditionalFormatting sqref="D131:D132">
    <cfRule type="cellIs" dxfId="845" priority="377" stopIfTrue="1" operator="equal">
      <formula>$H$3</formula>
    </cfRule>
  </conditionalFormatting>
  <conditionalFormatting sqref="D131:D133 B131:B133">
    <cfRule type="cellIs" dxfId="844" priority="220" stopIfTrue="1" operator="lessThan">
      <formula>$H$3</formula>
    </cfRule>
  </conditionalFormatting>
  <conditionalFormatting sqref="D133">
    <cfRule type="cellIs" dxfId="843" priority="217" stopIfTrue="1" operator="equal">
      <formula>$H$3</formula>
    </cfRule>
  </conditionalFormatting>
  <conditionalFormatting sqref="D133:D135 B133:B135">
    <cfRule type="cellIs" dxfId="842" priority="190" stopIfTrue="1" operator="lessThan">
      <formula>$H$3</formula>
    </cfRule>
  </conditionalFormatting>
  <conditionalFormatting sqref="D134:D135">
    <cfRule type="cellIs" dxfId="841" priority="189" stopIfTrue="1" operator="equal">
      <formula>$H$3</formula>
    </cfRule>
  </conditionalFormatting>
  <conditionalFormatting sqref="D137">
    <cfRule type="cellIs" dxfId="840" priority="87" stopIfTrue="1" operator="equal">
      <formula>$H$3</formula>
    </cfRule>
  </conditionalFormatting>
  <conditionalFormatting sqref="D137:D138">
    <cfRule type="cellIs" dxfId="839" priority="88" stopIfTrue="1" operator="lessThan">
      <formula>$H$3</formula>
    </cfRule>
  </conditionalFormatting>
  <conditionalFormatting sqref="D138">
    <cfRule type="cellIs" dxfId="838" priority="134" stopIfTrue="1" operator="equal">
      <formula>$H$3</formula>
    </cfRule>
  </conditionalFormatting>
  <conditionalFormatting sqref="D139 B139">
    <cfRule type="cellIs" dxfId="837" priority="79" stopIfTrue="1" operator="lessThan">
      <formula>$H$3</formula>
    </cfRule>
  </conditionalFormatting>
  <conditionalFormatting sqref="D139">
    <cfRule type="cellIs" dxfId="836" priority="78" stopIfTrue="1" operator="equal">
      <formula>$H$3</formula>
    </cfRule>
  </conditionalFormatting>
  <conditionalFormatting sqref="D139:D140 B139:B140">
    <cfRule type="cellIs" dxfId="835" priority="55" stopIfTrue="1" operator="lessThan">
      <formula>$H$3</formula>
    </cfRule>
  </conditionalFormatting>
  <conditionalFormatting sqref="D140">
    <cfRule type="cellIs" dxfId="834" priority="54" stopIfTrue="1" operator="equal">
      <formula>$H$3</formula>
    </cfRule>
  </conditionalFormatting>
  <conditionalFormatting sqref="D140:D141 B140:B141">
    <cfRule type="cellIs" dxfId="833" priority="33" stopIfTrue="1" operator="lessThan">
      <formula>$H$3</formula>
    </cfRule>
  </conditionalFormatting>
  <conditionalFormatting sqref="D141">
    <cfRule type="cellIs" dxfId="832" priority="32" stopIfTrue="1" operator="equal">
      <formula>$H$3</formula>
    </cfRule>
  </conditionalFormatting>
  <conditionalFormatting sqref="D60:E60 D69:E69">
    <cfRule type="expression" dxfId="831" priority="89955">
      <formula>AND($D259=$H$3,$D259&lt;&gt;"")</formula>
    </cfRule>
    <cfRule type="expression" dxfId="830" priority="89954">
      <formula>AND($D259&lt;$H$3,$D259&lt;&gt;"")</formula>
    </cfRule>
  </conditionalFormatting>
  <conditionalFormatting sqref="D60:F61">
    <cfRule type="cellIs" dxfId="829" priority="1670" stopIfTrue="1" operator="lessThan">
      <formula>$H$3</formula>
    </cfRule>
  </conditionalFormatting>
  <conditionalFormatting sqref="D69:F70">
    <cfRule type="cellIs" dxfId="828" priority="1517" stopIfTrue="1" operator="lessThan">
      <formula>$H$3</formula>
    </cfRule>
  </conditionalFormatting>
  <conditionalFormatting sqref="E5 E89 E117 E137">
    <cfRule type="expression" dxfId="827" priority="2894" stopIfTrue="1">
      <formula>$D5=$H$3</formula>
    </cfRule>
    <cfRule type="expression" dxfId="826" priority="2895" stopIfTrue="1">
      <formula>$B5=$H$3</formula>
    </cfRule>
  </conditionalFormatting>
  <conditionalFormatting sqref="E5:E6">
    <cfRule type="expression" dxfId="825" priority="2296" stopIfTrue="1">
      <formula>D5&lt;$H$3</formula>
    </cfRule>
  </conditionalFormatting>
  <conditionalFormatting sqref="E6">
    <cfRule type="expression" dxfId="824" priority="2963" stopIfTrue="1">
      <formula>$F6=$H$3</formula>
    </cfRule>
    <cfRule type="expression" dxfId="823" priority="2964" stopIfTrue="1">
      <formula>$B6=$H$3</formula>
    </cfRule>
  </conditionalFormatting>
  <conditionalFormatting sqref="E8:E38 G8:G38">
    <cfRule type="expression" dxfId="822" priority="1893" stopIfTrue="1">
      <formula>$B8=$H$3</formula>
    </cfRule>
  </conditionalFormatting>
  <conditionalFormatting sqref="E29:E38">
    <cfRule type="expression" dxfId="821" priority="1874" stopIfTrue="1">
      <formula>D29&lt;$H$3</formula>
    </cfRule>
  </conditionalFormatting>
  <conditionalFormatting sqref="E40">
    <cfRule type="expression" dxfId="820" priority="1801" stopIfTrue="1">
      <formula>$D40=$H$3</formula>
    </cfRule>
    <cfRule type="expression" dxfId="819" priority="1802" stopIfTrue="1">
      <formula>$B40=$H$3</formula>
    </cfRule>
  </conditionalFormatting>
  <conditionalFormatting sqref="E41:E46">
    <cfRule type="expression" dxfId="818" priority="1775" stopIfTrue="1">
      <formula>$F41=$H$3</formula>
    </cfRule>
  </conditionalFormatting>
  <conditionalFormatting sqref="E48">
    <cfRule type="expression" dxfId="817" priority="1820" stopIfTrue="1">
      <formula>$B48=$H$3</formula>
    </cfRule>
    <cfRule type="expression" dxfId="816" priority="1819" stopIfTrue="1">
      <formula>$D48=$H$3</formula>
    </cfRule>
  </conditionalFormatting>
  <conditionalFormatting sqref="E48:E51">
    <cfRule type="expression" dxfId="815" priority="1731" stopIfTrue="1">
      <formula>D48&lt;$H$3</formula>
    </cfRule>
  </conditionalFormatting>
  <conditionalFormatting sqref="E49:E51">
    <cfRule type="expression" dxfId="814" priority="1734" stopIfTrue="1">
      <formula>$F49=$H$3</formula>
    </cfRule>
  </conditionalFormatting>
  <conditionalFormatting sqref="E52:E54 E56:E57">
    <cfRule type="expression" dxfId="813" priority="1803" stopIfTrue="1">
      <formula>D52&lt;$H$3</formula>
    </cfRule>
  </conditionalFormatting>
  <conditionalFormatting sqref="E54">
    <cfRule type="expression" dxfId="812" priority="1710" stopIfTrue="1">
      <formula>D54&lt;$H$3</formula>
    </cfRule>
  </conditionalFormatting>
  <conditionalFormatting sqref="E56:E57">
    <cfRule type="expression" dxfId="811" priority="1497" stopIfTrue="1">
      <formula>D56&lt;$H$3</formula>
    </cfRule>
  </conditionalFormatting>
  <conditionalFormatting sqref="E59">
    <cfRule type="expression" dxfId="810" priority="1440" stopIfTrue="1">
      <formula>$F59=$H$3</formula>
    </cfRule>
    <cfRule type="expression" dxfId="809" priority="1439" stopIfTrue="1">
      <formula>D59&lt;$H$3</formula>
    </cfRule>
    <cfRule type="expression" dxfId="808" priority="1438" stopIfTrue="1">
      <formula>$B59=$H$3</formula>
    </cfRule>
  </conditionalFormatting>
  <conditionalFormatting sqref="E60 E69">
    <cfRule type="expression" dxfId="807" priority="89958" stopIfTrue="1">
      <formula>$D259=$H$3</formula>
    </cfRule>
  </conditionalFormatting>
  <conditionalFormatting sqref="E62:E63">
    <cfRule type="expression" dxfId="806" priority="1561" stopIfTrue="1">
      <formula>D62&lt;$H$3</formula>
    </cfRule>
  </conditionalFormatting>
  <conditionalFormatting sqref="E62:E68 G62:G68 C62:C68">
    <cfRule type="expression" dxfId="805" priority="1560" stopIfTrue="1">
      <formula>$B62=$H$3</formula>
    </cfRule>
  </conditionalFormatting>
  <conditionalFormatting sqref="E62:E68 G64:G68">
    <cfRule type="expression" dxfId="804" priority="1543" stopIfTrue="1">
      <formula>D62&lt;$H$3</formula>
    </cfRule>
  </conditionalFormatting>
  <conditionalFormatting sqref="E71:E72">
    <cfRule type="expression" dxfId="803" priority="1506" stopIfTrue="1">
      <formula>D71&lt;$H$3</formula>
    </cfRule>
  </conditionalFormatting>
  <conditionalFormatting sqref="E71:E74 G71:G74">
    <cfRule type="expression" dxfId="802" priority="1505" stopIfTrue="1">
      <formula>$B71=$H$3</formula>
    </cfRule>
  </conditionalFormatting>
  <conditionalFormatting sqref="E71:E74">
    <cfRule type="expression" dxfId="801" priority="1511" stopIfTrue="1">
      <formula>$F71=$H$3</formula>
    </cfRule>
    <cfRule type="expression" dxfId="800" priority="1503" stopIfTrue="1">
      <formula>D71&lt;$H$3</formula>
    </cfRule>
  </conditionalFormatting>
  <conditionalFormatting sqref="E78">
    <cfRule type="expression" dxfId="799" priority="1384" stopIfTrue="1">
      <formula>$D78=$H$3</formula>
    </cfRule>
  </conditionalFormatting>
  <conditionalFormatting sqref="E89:E90">
    <cfRule type="expression" dxfId="798" priority="1276" stopIfTrue="1">
      <formula>D89&lt;$H$3</formula>
    </cfRule>
  </conditionalFormatting>
  <conditionalFormatting sqref="E90 G90">
    <cfRule type="expression" dxfId="797" priority="1273" stopIfTrue="1">
      <formula>$F90=$H$3</formula>
    </cfRule>
    <cfRule type="expression" dxfId="796" priority="1267" stopIfTrue="1">
      <formula>D90&lt;$H$3</formula>
    </cfRule>
    <cfRule type="expression" dxfId="795" priority="1274" stopIfTrue="1">
      <formula>$B90=$H$3</formula>
    </cfRule>
  </conditionalFormatting>
  <conditionalFormatting sqref="E92:E103 C105:C107 C109">
    <cfRule type="expression" dxfId="794" priority="1125" stopIfTrue="1">
      <formula>B92&lt;$H$3</formula>
    </cfRule>
  </conditionalFormatting>
  <conditionalFormatting sqref="E94:E103 E105:E107">
    <cfRule type="expression" dxfId="793" priority="1403" stopIfTrue="1">
      <formula>D94&lt;$H$3</formula>
    </cfRule>
  </conditionalFormatting>
  <conditionalFormatting sqref="E98:E103 E105:E107 E114 G114">
    <cfRule type="expression" dxfId="792" priority="1303" stopIfTrue="1">
      <formula>D98&lt;$H$3</formula>
    </cfRule>
    <cfRule type="expression" dxfId="791" priority="1304" stopIfTrue="1">
      <formula>$B98=$H$3</formula>
    </cfRule>
    <cfRule type="expression" dxfId="790" priority="1302" stopIfTrue="1">
      <formula>$F98=$H$3</formula>
    </cfRule>
  </conditionalFormatting>
  <conditionalFormatting sqref="E105:E107">
    <cfRule type="expression" dxfId="789" priority="1108" stopIfTrue="1">
      <formula>D105&lt;$H$3</formula>
    </cfRule>
  </conditionalFormatting>
  <conditionalFormatting sqref="E109">
    <cfRule type="expression" dxfId="788" priority="956" stopIfTrue="1">
      <formula>$F109=$H$3</formula>
    </cfRule>
    <cfRule type="expression" dxfId="787" priority="957" stopIfTrue="1">
      <formula>D109&lt;$H$3</formula>
    </cfRule>
    <cfRule type="expression" dxfId="786" priority="958" stopIfTrue="1">
      <formula>$B109=$H$3</formula>
    </cfRule>
  </conditionalFormatting>
  <conditionalFormatting sqref="E117:E118">
    <cfRule type="expression" dxfId="785" priority="556" stopIfTrue="1">
      <formula>D117&lt;$H$3</formula>
    </cfRule>
  </conditionalFormatting>
  <conditionalFormatting sqref="E118">
    <cfRule type="expression" dxfId="784" priority="557" stopIfTrue="1">
      <formula>$F118=$H$3</formula>
    </cfRule>
    <cfRule type="expression" dxfId="783" priority="558" stopIfTrue="1">
      <formula>$B118=$H$3</formula>
    </cfRule>
  </conditionalFormatting>
  <conditionalFormatting sqref="E121:E122 G117">
    <cfRule type="expression" dxfId="782" priority="758" stopIfTrue="1">
      <formula>$B117=$H$3</formula>
    </cfRule>
  </conditionalFormatting>
  <conditionalFormatting sqref="E121:E122">
    <cfRule type="expression" dxfId="781" priority="753" stopIfTrue="1">
      <formula>D121&lt;$H$3</formula>
    </cfRule>
    <cfRule type="expression" dxfId="780" priority="754" stopIfTrue="1">
      <formula>$F121=$H$3</formula>
    </cfRule>
  </conditionalFormatting>
  <conditionalFormatting sqref="E124">
    <cfRule type="expression" dxfId="779" priority="620" stopIfTrue="1">
      <formula>D124&lt;$H$3</formula>
    </cfRule>
    <cfRule type="expression" dxfId="778" priority="633" stopIfTrue="1">
      <formula>$B124=$H$3</formula>
    </cfRule>
    <cfRule type="expression" dxfId="777" priority="629" stopIfTrue="1">
      <formula>$F124=$H$3</formula>
    </cfRule>
  </conditionalFormatting>
  <conditionalFormatting sqref="E124:E125">
    <cfRule type="expression" dxfId="776" priority="237" stopIfTrue="1">
      <formula>D124&lt;$H$3</formula>
    </cfRule>
    <cfRule type="expression" dxfId="775" priority="238" stopIfTrue="1">
      <formula>$F124=$H$3</formula>
    </cfRule>
  </conditionalFormatting>
  <conditionalFormatting sqref="E125:E126">
    <cfRule type="expression" dxfId="774" priority="200" stopIfTrue="1">
      <formula>$B125=$H$3</formula>
    </cfRule>
  </conditionalFormatting>
  <conditionalFormatting sqref="E126">
    <cfRule type="expression" dxfId="773" priority="199" stopIfTrue="1">
      <formula>D126&lt;$H$3</formula>
    </cfRule>
    <cfRule type="expression" dxfId="772" priority="201" stopIfTrue="1">
      <formula>$F126=$H$3</formula>
    </cfRule>
  </conditionalFormatting>
  <conditionalFormatting sqref="E129:E130 E132">
    <cfRule type="expression" dxfId="771" priority="164" stopIfTrue="1">
      <formula>$F129=$H$3</formula>
    </cfRule>
  </conditionalFormatting>
  <conditionalFormatting sqref="E129:E130">
    <cfRule type="expression" dxfId="770" priority="165" stopIfTrue="1">
      <formula>$B129=$H$3</formula>
    </cfRule>
    <cfRule type="expression" dxfId="769" priority="153" stopIfTrue="1">
      <formula>D129&lt;$H$3</formula>
    </cfRule>
    <cfRule type="expression" dxfId="768" priority="152" stopIfTrue="1">
      <formula>$B129=$H$3</formula>
    </cfRule>
    <cfRule type="expression" dxfId="767" priority="151" stopIfTrue="1">
      <formula>$F129=$H$3</formula>
    </cfRule>
  </conditionalFormatting>
  <conditionalFormatting sqref="E132">
    <cfRule type="expression" dxfId="766" priority="309" stopIfTrue="1">
      <formula>$B132=$H$3</formula>
    </cfRule>
  </conditionalFormatting>
  <conditionalFormatting sqref="E132:E133">
    <cfRule type="expression" dxfId="765" priority="295" stopIfTrue="1">
      <formula>D132&lt;$H$3</formula>
    </cfRule>
    <cfRule type="expression" dxfId="764" priority="304" stopIfTrue="1">
      <formula>$F132=$H$3</formula>
    </cfRule>
  </conditionalFormatting>
  <conditionalFormatting sqref="E133 G133 C34:C38">
    <cfRule type="expression" dxfId="763" priority="1836" stopIfTrue="1">
      <formula>B34&lt;$H$3</formula>
    </cfRule>
  </conditionalFormatting>
  <conditionalFormatting sqref="E133:E135">
    <cfRule type="expression" dxfId="762" priority="128" stopIfTrue="1">
      <formula>$B133=$H$3</formula>
    </cfRule>
  </conditionalFormatting>
  <conditionalFormatting sqref="E137">
    <cfRule type="expression" dxfId="761" priority="85" stopIfTrue="1">
      <formula>D137&lt;$H$3</formula>
    </cfRule>
  </conditionalFormatting>
  <conditionalFormatting sqref="E138:E140 C139:C141 C5:C6">
    <cfRule type="expression" dxfId="760" priority="2359" stopIfTrue="1">
      <formula>$B5=$H$3</formula>
    </cfRule>
  </conditionalFormatting>
  <conditionalFormatting sqref="E139:E140">
    <cfRule type="expression" dxfId="759" priority="21" stopIfTrue="1">
      <formula>D139&lt;$H$3</formula>
    </cfRule>
  </conditionalFormatting>
  <conditionalFormatting sqref="F5 B5">
    <cfRule type="cellIs" dxfId="758" priority="2372" stopIfTrue="1" operator="lessThan">
      <formula>$H$3</formula>
    </cfRule>
  </conditionalFormatting>
  <conditionalFormatting sqref="F5">
    <cfRule type="cellIs" dxfId="757" priority="2371" stopIfTrue="1" operator="equal">
      <formula>$H$3</formula>
    </cfRule>
  </conditionalFormatting>
  <conditionalFormatting sqref="F5:F6">
    <cfRule type="cellIs" dxfId="756" priority="2297" stopIfTrue="1" operator="equal">
      <formula>$H$3</formula>
    </cfRule>
    <cfRule type="cellIs" dxfId="755" priority="2298" stopIfTrue="1" operator="lessThan">
      <formula>$H$3</formula>
    </cfRule>
  </conditionalFormatting>
  <conditionalFormatting sqref="F40 B40">
    <cfRule type="cellIs" dxfId="754" priority="1795" stopIfTrue="1" operator="lessThan">
      <formula>$H$3</formula>
    </cfRule>
  </conditionalFormatting>
  <conditionalFormatting sqref="F40">
    <cfRule type="cellIs" dxfId="753" priority="1794" stopIfTrue="1" operator="equal">
      <formula>$H$3</formula>
    </cfRule>
    <cfRule type="cellIs" dxfId="752" priority="1787" stopIfTrue="1" operator="lessThan">
      <formula>$H$3</formula>
    </cfRule>
  </conditionalFormatting>
  <conditionalFormatting sqref="F40:F46">
    <cfRule type="cellIs" dxfId="751" priority="1755" stopIfTrue="1" operator="equal">
      <formula>$H$3</formula>
    </cfRule>
  </conditionalFormatting>
  <conditionalFormatting sqref="F41:F46">
    <cfRule type="cellIs" dxfId="750" priority="1754" stopIfTrue="1" operator="lessThan">
      <formula>$H$3</formula>
    </cfRule>
  </conditionalFormatting>
  <conditionalFormatting sqref="F48 B48">
    <cfRule type="cellIs" dxfId="749" priority="1813" stopIfTrue="1" operator="lessThan">
      <formula>$H$3</formula>
    </cfRule>
  </conditionalFormatting>
  <conditionalFormatting sqref="F48">
    <cfRule type="cellIs" dxfId="748" priority="1812" stopIfTrue="1" operator="equal">
      <formula>$H$3</formula>
    </cfRule>
  </conditionalFormatting>
  <conditionalFormatting sqref="F48:F52">
    <cfRule type="cellIs" dxfId="747" priority="1728" stopIfTrue="1" operator="equal">
      <formula>$H$3</formula>
    </cfRule>
  </conditionalFormatting>
  <conditionalFormatting sqref="F48:F54">
    <cfRule type="cellIs" dxfId="746" priority="1729" stopIfTrue="1" operator="lessThan">
      <formula>$H$3</formula>
    </cfRule>
  </conditionalFormatting>
  <conditionalFormatting sqref="F53:F54 B48:B53">
    <cfRule type="cellIs" dxfId="745" priority="1737" stopIfTrue="1" operator="equal">
      <formula>$H$3</formula>
    </cfRule>
  </conditionalFormatting>
  <conditionalFormatting sqref="F56:F57">
    <cfRule type="cellIs" dxfId="744" priority="1548" stopIfTrue="1" operator="lessThan">
      <formula>$H$3</formula>
    </cfRule>
    <cfRule type="cellIs" dxfId="743" priority="1549" stopIfTrue="1" operator="equal">
      <formula>$H$3</formula>
    </cfRule>
  </conditionalFormatting>
  <conditionalFormatting sqref="F59">
    <cfRule type="cellIs" dxfId="742" priority="1433" stopIfTrue="1" operator="equal">
      <formula>$H$3</formula>
    </cfRule>
    <cfRule type="cellIs" dxfId="741" priority="1432" stopIfTrue="1" operator="lessThan">
      <formula>$H$3</formula>
    </cfRule>
  </conditionalFormatting>
  <conditionalFormatting sqref="F60:F63">
    <cfRule type="cellIs" dxfId="740" priority="1559" stopIfTrue="1" operator="equal">
      <formula>$H$3</formula>
    </cfRule>
  </conditionalFormatting>
  <conditionalFormatting sqref="F62:F68">
    <cfRule type="cellIs" dxfId="739" priority="1542" stopIfTrue="1" operator="lessThan">
      <formula>$H$3</formula>
    </cfRule>
  </conditionalFormatting>
  <conditionalFormatting sqref="F64:F72">
    <cfRule type="cellIs" dxfId="738" priority="1504" stopIfTrue="1" operator="equal">
      <formula>$H$3</formula>
    </cfRule>
  </conditionalFormatting>
  <conditionalFormatting sqref="F73:F87">
    <cfRule type="cellIs" dxfId="737" priority="1382" stopIfTrue="1" operator="equal">
      <formula>$H$3</formula>
    </cfRule>
  </conditionalFormatting>
  <conditionalFormatting sqref="F77">
    <cfRule type="cellIs" dxfId="736" priority="1374" stopIfTrue="1" operator="equal">
      <formula>$H$3</formula>
    </cfRule>
    <cfRule type="cellIs" dxfId="735" priority="1375" stopIfTrue="1" operator="lessThan">
      <formula>$H$3</formula>
    </cfRule>
  </conditionalFormatting>
  <conditionalFormatting sqref="F77:F78">
    <cfRule type="cellIs" dxfId="734" priority="1370" stopIfTrue="1" operator="lessThan">
      <formula>$H$3</formula>
    </cfRule>
  </conditionalFormatting>
  <conditionalFormatting sqref="F78">
    <cfRule type="cellIs" dxfId="733" priority="1368" stopIfTrue="1" operator="equal">
      <formula>$H$3</formula>
    </cfRule>
  </conditionalFormatting>
  <conditionalFormatting sqref="F78:F86">
    <cfRule type="cellIs" dxfId="732" priority="1360" stopIfTrue="1" operator="lessThan">
      <formula>$H$3</formula>
    </cfRule>
    <cfRule type="cellIs" dxfId="731" priority="1357" stopIfTrue="1" operator="equal">
      <formula>$H$3</formula>
    </cfRule>
  </conditionalFormatting>
  <conditionalFormatting sqref="F79:F87">
    <cfRule type="cellIs" dxfId="730" priority="1148" stopIfTrue="1" operator="equal">
      <formula>$H$3</formula>
    </cfRule>
    <cfRule type="cellIs" dxfId="729" priority="1149" stopIfTrue="1" operator="lessThan">
      <formula>$H$3</formula>
    </cfRule>
  </conditionalFormatting>
  <conditionalFormatting sqref="F87">
    <cfRule type="cellIs" dxfId="728" priority="1147" stopIfTrue="1" operator="lessThan">
      <formula>$H$3</formula>
    </cfRule>
    <cfRule type="cellIs" dxfId="727" priority="1142" stopIfTrue="1" operator="equal">
      <formula>$H$3</formula>
    </cfRule>
  </conditionalFormatting>
  <conditionalFormatting sqref="F89:F90">
    <cfRule type="cellIs" dxfId="726" priority="1279" stopIfTrue="1" operator="lessThan">
      <formula>$H$3</formula>
    </cfRule>
    <cfRule type="cellIs" dxfId="725" priority="1278" stopIfTrue="1" operator="equal">
      <formula>$H$3</formula>
    </cfRule>
  </conditionalFormatting>
  <conditionalFormatting sqref="F92:F103">
    <cfRule type="cellIs" dxfId="724" priority="1256" stopIfTrue="1" operator="equal">
      <formula>$H$3</formula>
    </cfRule>
    <cfRule type="cellIs" dxfId="723" priority="1257" stopIfTrue="1" operator="lessThan">
      <formula>$H$3</formula>
    </cfRule>
  </conditionalFormatting>
  <conditionalFormatting sqref="F105:F107">
    <cfRule type="cellIs" dxfId="722" priority="1113" stopIfTrue="1" operator="lessThan">
      <formula>$H$3</formula>
    </cfRule>
    <cfRule type="cellIs" dxfId="721" priority="1112" stopIfTrue="1" operator="equal">
      <formula>$H$3</formula>
    </cfRule>
  </conditionalFormatting>
  <conditionalFormatting sqref="F117">
    <cfRule type="cellIs" dxfId="720" priority="1097" stopIfTrue="1" operator="lessThan">
      <formula>$H$3</formula>
    </cfRule>
  </conditionalFormatting>
  <conditionalFormatting sqref="F117:F118 F120:F121">
    <cfRule type="cellIs" dxfId="719" priority="582" stopIfTrue="1" operator="equal">
      <formula>$H$3</formula>
    </cfRule>
  </conditionalFormatting>
  <conditionalFormatting sqref="F118 F120:F121">
    <cfRule type="cellIs" dxfId="718" priority="581" stopIfTrue="1" operator="lessThan">
      <formula>$H$3</formula>
    </cfRule>
  </conditionalFormatting>
  <conditionalFormatting sqref="F122">
    <cfRule type="cellIs" dxfId="717" priority="757" stopIfTrue="1" operator="equal">
      <formula>$H$3</formula>
    </cfRule>
    <cfRule type="cellIs" dxfId="716" priority="756" stopIfTrue="1" operator="lessThan">
      <formula>$H$3</formula>
    </cfRule>
  </conditionalFormatting>
  <conditionalFormatting sqref="F122:F124">
    <cfRule type="cellIs" dxfId="715" priority="607" stopIfTrue="1" operator="equal">
      <formula>$H$3</formula>
    </cfRule>
    <cfRule type="cellIs" dxfId="714" priority="606" stopIfTrue="1" operator="lessThan">
      <formula>$H$3</formula>
    </cfRule>
  </conditionalFormatting>
  <conditionalFormatting sqref="F123 D123">
    <cfRule type="cellIs" dxfId="713" priority="602" stopIfTrue="1" operator="equal">
      <formula>$H$3</formula>
    </cfRule>
  </conditionalFormatting>
  <conditionalFormatting sqref="F123">
    <cfRule type="cellIs" dxfId="712" priority="601" stopIfTrue="1" operator="lessThan">
      <formula>$H$3</formula>
    </cfRule>
  </conditionalFormatting>
  <conditionalFormatting sqref="F124">
    <cfRule type="cellIs" dxfId="711" priority="632" stopIfTrue="1" operator="equal">
      <formula>$H$3</formula>
    </cfRule>
    <cfRule type="cellIs" dxfId="710" priority="631" stopIfTrue="1" operator="lessThan">
      <formula>$H$3</formula>
    </cfRule>
  </conditionalFormatting>
  <conditionalFormatting sqref="F125:F126">
    <cfRule type="cellIs" dxfId="709" priority="554" stopIfTrue="1" operator="lessThan">
      <formula>$H$3</formula>
    </cfRule>
    <cfRule type="cellIs" dxfId="708" priority="555" stopIfTrue="1" operator="equal">
      <formula>$H$3</formula>
    </cfRule>
  </conditionalFormatting>
  <conditionalFormatting sqref="F125:F127">
    <cfRule type="cellIs" dxfId="707" priority="532" stopIfTrue="1" operator="equal">
      <formula>$H$3</formula>
    </cfRule>
    <cfRule type="cellIs" dxfId="706" priority="531" stopIfTrue="1" operator="lessThan">
      <formula>$H$3</formula>
    </cfRule>
  </conditionalFormatting>
  <conditionalFormatting sqref="F127">
    <cfRule type="cellIs" dxfId="705" priority="432" stopIfTrue="1" operator="equal">
      <formula>$H$3</formula>
    </cfRule>
    <cfRule type="cellIs" dxfId="704" priority="431" stopIfTrue="1" operator="lessThan">
      <formula>$H$3</formula>
    </cfRule>
  </conditionalFormatting>
  <conditionalFormatting sqref="F129">
    <cfRule type="cellIs" dxfId="703" priority="449" stopIfTrue="1" operator="lessThan">
      <formula>$H$3</formula>
    </cfRule>
    <cfRule type="cellIs" dxfId="702" priority="450" stopIfTrue="1" operator="equal">
      <formula>$H$3</formula>
    </cfRule>
  </conditionalFormatting>
  <conditionalFormatting sqref="F129:F130">
    <cfRule type="cellIs" dxfId="701" priority="401" stopIfTrue="1" operator="equal">
      <formula>$H$3</formula>
    </cfRule>
    <cfRule type="cellIs" dxfId="700" priority="400" stopIfTrue="1" operator="lessThan">
      <formula>$H$3</formula>
    </cfRule>
  </conditionalFormatting>
  <conditionalFormatting sqref="F130:F132">
    <cfRule type="cellIs" dxfId="699" priority="380" stopIfTrue="1" operator="equal">
      <formula>$H$3</formula>
    </cfRule>
    <cfRule type="cellIs" dxfId="698" priority="379" stopIfTrue="1" operator="lessThan">
      <formula>$H$3</formula>
    </cfRule>
  </conditionalFormatting>
  <conditionalFormatting sqref="F131:F133">
    <cfRule type="cellIs" dxfId="697" priority="221" stopIfTrue="1" operator="lessThan">
      <formula>$H$3</formula>
    </cfRule>
    <cfRule type="cellIs" dxfId="696" priority="222" stopIfTrue="1" operator="equal">
      <formula>$H$3</formula>
    </cfRule>
  </conditionalFormatting>
  <conditionalFormatting sqref="F133:F135">
    <cfRule type="cellIs" dxfId="695" priority="191" stopIfTrue="1" operator="lessThan">
      <formula>$H$3</formula>
    </cfRule>
    <cfRule type="cellIs" dxfId="694" priority="192" stopIfTrue="1" operator="equal">
      <formula>$H$3</formula>
    </cfRule>
  </conditionalFormatting>
  <conditionalFormatting sqref="F134:F135">
    <cfRule type="cellIs" dxfId="693" priority="137" stopIfTrue="1" operator="equal">
      <formula>$H$3</formula>
    </cfRule>
    <cfRule type="cellIs" dxfId="692" priority="136" stopIfTrue="1" operator="lessThan">
      <formula>$H$3</formula>
    </cfRule>
  </conditionalFormatting>
  <conditionalFormatting sqref="F137">
    <cfRule type="cellIs" dxfId="691" priority="89" stopIfTrue="1" operator="equal">
      <formula>$H$3</formula>
    </cfRule>
  </conditionalFormatting>
  <conditionalFormatting sqref="F137:F138">
    <cfRule type="cellIs" dxfId="690" priority="91" stopIfTrue="1" operator="lessThan">
      <formula>$H$3</formula>
    </cfRule>
  </conditionalFormatting>
  <conditionalFormatting sqref="F138 B40:B46">
    <cfRule type="cellIs" dxfId="689" priority="1759" stopIfTrue="1" operator="lessThan">
      <formula>$H$3</formula>
    </cfRule>
  </conditionalFormatting>
  <conditionalFormatting sqref="F138">
    <cfRule type="cellIs" dxfId="688" priority="132" stopIfTrue="1" operator="equal">
      <formula>$H$3</formula>
    </cfRule>
  </conditionalFormatting>
  <conditionalFormatting sqref="F139">
    <cfRule type="cellIs" dxfId="687" priority="80" stopIfTrue="1" operator="lessThan">
      <formula>$H$3</formula>
    </cfRule>
    <cfRule type="cellIs" dxfId="686" priority="81" stopIfTrue="1" operator="equal">
      <formula>$H$3</formula>
    </cfRule>
  </conditionalFormatting>
  <conditionalFormatting sqref="F139:F140">
    <cfRule type="cellIs" dxfId="685" priority="56" stopIfTrue="1" operator="lessThan">
      <formula>$H$3</formula>
    </cfRule>
    <cfRule type="cellIs" dxfId="684" priority="57" stopIfTrue="1" operator="equal">
      <formula>$H$3</formula>
    </cfRule>
  </conditionalFormatting>
  <conditionalFormatting sqref="F140:F141">
    <cfRule type="cellIs" dxfId="683" priority="34" stopIfTrue="1" operator="lessThan">
      <formula>$H$3</formula>
    </cfRule>
    <cfRule type="cellIs" dxfId="682" priority="35" stopIfTrue="1" operator="equal">
      <formula>$H$3</formula>
    </cfRule>
  </conditionalFormatting>
  <conditionalFormatting sqref="F141">
    <cfRule type="cellIs" dxfId="681" priority="26" stopIfTrue="1" operator="lessThan">
      <formula>$H$3</formula>
    </cfRule>
    <cfRule type="cellIs" dxfId="680" priority="27" stopIfTrue="1" operator="equal">
      <formula>$H$3</formula>
    </cfRule>
  </conditionalFormatting>
  <conditionalFormatting sqref="F60:G60 F69:G69">
    <cfRule type="expression" dxfId="679" priority="89960">
      <formula>AND($F259&lt;$H$3,$F259&lt;&gt;"")</formula>
    </cfRule>
    <cfRule type="expression" dxfId="678" priority="89961">
      <formula>AND($F259=$H$3,$F259&lt;&gt;"")</formula>
    </cfRule>
  </conditionalFormatting>
  <conditionalFormatting sqref="G5:G6 C8:C33">
    <cfRule type="expression" dxfId="677" priority="2798" stopIfTrue="1">
      <formula>$B5=$H$3</formula>
    </cfRule>
    <cfRule type="expression" dxfId="676" priority="2797" stopIfTrue="1">
      <formula>$F5=$H$3</formula>
    </cfRule>
  </conditionalFormatting>
  <conditionalFormatting sqref="G5:G6">
    <cfRule type="expression" dxfId="675" priority="2791" stopIfTrue="1">
      <formula>F5&lt;$H$3</formula>
    </cfRule>
  </conditionalFormatting>
  <conditionalFormatting sqref="G8:G35 E8:E38">
    <cfRule type="expression" dxfId="674" priority="1891" stopIfTrue="1">
      <formula>D8&lt;$H$3</formula>
    </cfRule>
    <cfRule type="expression" dxfId="673" priority="1892" stopIfTrue="1">
      <formula>$F8=$H$3</formula>
    </cfRule>
  </conditionalFormatting>
  <conditionalFormatting sqref="G29:G35 E29:E38">
    <cfRule type="expression" dxfId="672" priority="1890" stopIfTrue="1">
      <formula>$B29=$H$3</formula>
    </cfRule>
    <cfRule type="expression" dxfId="671" priority="1889" stopIfTrue="1">
      <formula>$F29=$H$3</formula>
    </cfRule>
  </conditionalFormatting>
  <conditionalFormatting sqref="G29:G35">
    <cfRule type="expression" dxfId="670" priority="1888" stopIfTrue="1">
      <formula>F29&lt;$H$3</formula>
    </cfRule>
  </conditionalFormatting>
  <conditionalFormatting sqref="G36:G38">
    <cfRule type="expression" dxfId="669" priority="1939" stopIfTrue="1">
      <formula>F36&lt;$H$3</formula>
    </cfRule>
    <cfRule type="expression" dxfId="668" priority="1940" stopIfTrue="1">
      <formula>$F36=$H$3</formula>
    </cfRule>
    <cfRule type="expression" dxfId="667" priority="1941" stopIfTrue="1">
      <formula>$B36=$H$3</formula>
    </cfRule>
  </conditionalFormatting>
  <conditionalFormatting sqref="G40">
    <cfRule type="expression" dxfId="666" priority="1799" stopIfTrue="1">
      <formula>$F40=$H$3</formula>
    </cfRule>
    <cfRule type="expression" dxfId="665" priority="1800" stopIfTrue="1">
      <formula>$B40=$H$3</formula>
    </cfRule>
  </conditionalFormatting>
  <conditionalFormatting sqref="G40:G43">
    <cfRule type="expression" dxfId="664" priority="1784" stopIfTrue="1">
      <formula>F40&lt;$H$3</formula>
    </cfRule>
  </conditionalFormatting>
  <conditionalFormatting sqref="G41:G43">
    <cfRule type="expression" dxfId="663" priority="1774" stopIfTrue="1">
      <formula>$F41=$H$3</formula>
    </cfRule>
  </conditionalFormatting>
  <conditionalFormatting sqref="G44:G45">
    <cfRule type="expression" dxfId="662" priority="1741" stopIfTrue="1">
      <formula>$F44=$H$3</formula>
    </cfRule>
    <cfRule type="expression" dxfId="661" priority="1761" stopIfTrue="1">
      <formula>F44&lt;$H$3</formula>
    </cfRule>
  </conditionalFormatting>
  <conditionalFormatting sqref="G48:G50">
    <cfRule type="expression" dxfId="660" priority="1727" stopIfTrue="1">
      <formula>F48&lt;$H$3</formula>
    </cfRule>
    <cfRule type="expression" dxfId="659" priority="1730" stopIfTrue="1">
      <formula>$F48=$H$3</formula>
    </cfRule>
  </conditionalFormatting>
  <conditionalFormatting sqref="G51:G54 C13:C19">
    <cfRule type="expression" dxfId="658" priority="2319" stopIfTrue="1">
      <formula>$F13=$H$3</formula>
    </cfRule>
  </conditionalFormatting>
  <conditionalFormatting sqref="G51:G54">
    <cfRule type="expression" dxfId="657" priority="1827" stopIfTrue="1">
      <formula>F51&lt;$H$3</formula>
    </cfRule>
    <cfRule type="expression" dxfId="656" priority="1847" stopIfTrue="1">
      <formula>$B51=$H$3</formula>
    </cfRule>
  </conditionalFormatting>
  <conditionalFormatting sqref="G56:G57">
    <cfRule type="expression" dxfId="655" priority="1552" stopIfTrue="1">
      <formula>$F56=$H$3</formula>
    </cfRule>
    <cfRule type="expression" dxfId="654" priority="1551" stopIfTrue="1">
      <formula>$B56=$H$3</formula>
    </cfRule>
    <cfRule type="expression" dxfId="653" priority="1550" stopIfTrue="1">
      <formula>F56&lt;$H$3</formula>
    </cfRule>
  </conditionalFormatting>
  <conditionalFormatting sqref="G59">
    <cfRule type="expression" dxfId="652" priority="1435" stopIfTrue="1">
      <formula>$B59=$H$3</formula>
    </cfRule>
    <cfRule type="expression" dxfId="651" priority="1434" stopIfTrue="1">
      <formula>F59&lt;$H$3</formula>
    </cfRule>
    <cfRule type="expression" dxfId="650" priority="1436" stopIfTrue="1">
      <formula>$F59=$H$3</formula>
    </cfRule>
  </conditionalFormatting>
  <conditionalFormatting sqref="G60 G69">
    <cfRule type="expression" dxfId="649" priority="89964" stopIfTrue="1">
      <formula>$F259=$H$3</formula>
    </cfRule>
  </conditionalFormatting>
  <conditionalFormatting sqref="G62:G63">
    <cfRule type="expression" dxfId="648" priority="1564" stopIfTrue="1">
      <formula>$B62=$H$3</formula>
    </cfRule>
    <cfRule type="expression" dxfId="647" priority="1562" stopIfTrue="1">
      <formula>F62&lt;$H$3</formula>
    </cfRule>
  </conditionalFormatting>
  <conditionalFormatting sqref="G62:G68">
    <cfRule type="expression" dxfId="646" priority="1565" stopIfTrue="1">
      <formula>$F62=$H$3</formula>
    </cfRule>
  </conditionalFormatting>
  <conditionalFormatting sqref="G71">
    <cfRule type="expression" dxfId="645" priority="1428" stopIfTrue="1">
      <formula>$F71=$H$3</formula>
    </cfRule>
    <cfRule type="expression" dxfId="644" priority="1426" stopIfTrue="1">
      <formula>F71&lt;$H$3</formula>
    </cfRule>
  </conditionalFormatting>
  <conditionalFormatting sqref="G72:G74">
    <cfRule type="expression" dxfId="643" priority="1510" stopIfTrue="1">
      <formula>$F72=$H$3</formula>
    </cfRule>
    <cfRule type="expression" dxfId="642" priority="1509" stopIfTrue="1">
      <formula>$B72=$H$3</formula>
    </cfRule>
    <cfRule type="expression" dxfId="641" priority="1507" stopIfTrue="1">
      <formula>F72&lt;$H$3</formula>
    </cfRule>
  </conditionalFormatting>
  <conditionalFormatting sqref="G89:G90">
    <cfRule type="expression" dxfId="640" priority="1284" stopIfTrue="1">
      <formula>F89&lt;$H$3</formula>
    </cfRule>
  </conditionalFormatting>
  <conditionalFormatting sqref="G92:G103">
    <cfRule type="expression" dxfId="639" priority="1261" stopIfTrue="1">
      <formula>$F92=$H$3</formula>
    </cfRule>
    <cfRule type="expression" dxfId="638" priority="1260" stopIfTrue="1">
      <formula>$B92=$H$3</formula>
    </cfRule>
    <cfRule type="expression" dxfId="637" priority="1262" stopIfTrue="1">
      <formula>F92&lt;$H$3</formula>
    </cfRule>
  </conditionalFormatting>
  <conditionalFormatting sqref="G105:G107">
    <cfRule type="expression" dxfId="636" priority="1111" stopIfTrue="1">
      <formula>F105&lt;$H$3</formula>
    </cfRule>
    <cfRule type="expression" dxfId="635" priority="1109" stopIfTrue="1">
      <formula>$B105=$H$3</formula>
    </cfRule>
    <cfRule type="expression" dxfId="634" priority="1110" stopIfTrue="1">
      <formula>$F105=$H$3</formula>
    </cfRule>
  </conditionalFormatting>
  <conditionalFormatting sqref="G114 C94:C103 C105:C107 C109">
    <cfRule type="expression" dxfId="633" priority="1396" stopIfTrue="1">
      <formula>$F94=$H$3</formula>
    </cfRule>
  </conditionalFormatting>
  <conditionalFormatting sqref="G121">
    <cfRule type="expression" dxfId="632" priority="454" stopIfTrue="1">
      <formula>F121&lt;$H$3</formula>
    </cfRule>
    <cfRule type="expression" dxfId="631" priority="457" stopIfTrue="1">
      <formula>$B121=$H$3</formula>
    </cfRule>
    <cfRule type="expression" dxfId="630" priority="455" stopIfTrue="1">
      <formula>$F121=$H$3</formula>
    </cfRule>
  </conditionalFormatting>
  <conditionalFormatting sqref="G121:G122">
    <cfRule type="expression" dxfId="629" priority="406" stopIfTrue="1">
      <formula>F121&lt;$H$3</formula>
    </cfRule>
    <cfRule type="expression" dxfId="628" priority="407" stopIfTrue="1">
      <formula>$F121=$H$3</formula>
    </cfRule>
  </conditionalFormatting>
  <conditionalFormatting sqref="G122">
    <cfRule type="expression" dxfId="627" priority="408" stopIfTrue="1">
      <formula>$B122=$H$3</formula>
    </cfRule>
    <cfRule type="expression" dxfId="626" priority="403" stopIfTrue="1">
      <formula>$F122=$H$3</formula>
    </cfRule>
    <cfRule type="expression" dxfId="625" priority="402" stopIfTrue="1">
      <formula>F122&lt;$H$3</formula>
    </cfRule>
  </conditionalFormatting>
  <conditionalFormatting sqref="G125">
    <cfRule type="expression" dxfId="624" priority="234" stopIfTrue="1">
      <formula>$F125=$H$3</formula>
    </cfRule>
    <cfRule type="expression" dxfId="623" priority="233" stopIfTrue="1">
      <formula>F125&lt;$H$3</formula>
    </cfRule>
    <cfRule type="expression" dxfId="622" priority="235" stopIfTrue="1">
      <formula>$B125=$H$3</formula>
    </cfRule>
  </conditionalFormatting>
  <conditionalFormatting sqref="G125:G126">
    <cfRule type="expression" dxfId="621" priority="207" stopIfTrue="1">
      <formula>$B125=$H$3</formula>
    </cfRule>
    <cfRule type="expression" dxfId="620" priority="206" stopIfTrue="1">
      <formula>$F125=$H$3</formula>
    </cfRule>
    <cfRule type="expression" dxfId="619" priority="205" stopIfTrue="1">
      <formula>F125&lt;$H$3</formula>
    </cfRule>
  </conditionalFormatting>
  <conditionalFormatting sqref="G126">
    <cfRule type="expression" dxfId="618" priority="203" stopIfTrue="1">
      <formula>$F126=$H$3</formula>
    </cfRule>
    <cfRule type="expression" dxfId="617" priority="202" stopIfTrue="1">
      <formula>F126&lt;$H$3</formula>
    </cfRule>
    <cfRule type="expression" dxfId="616" priority="204" stopIfTrue="1">
      <formula>$B126=$H$3</formula>
    </cfRule>
  </conditionalFormatting>
  <conditionalFormatting sqref="G129 G132">
    <cfRule type="expression" dxfId="615" priority="148" stopIfTrue="1">
      <formula>F129&lt;$H$3</formula>
    </cfRule>
    <cfRule type="expression" dxfId="614" priority="149" stopIfTrue="1">
      <formula>$F129=$H$3</formula>
    </cfRule>
    <cfRule type="expression" dxfId="613" priority="150" stopIfTrue="1">
      <formula>$B129=$H$3</formula>
    </cfRule>
  </conditionalFormatting>
  <conditionalFormatting sqref="G129:G130">
    <cfRule type="expression" dxfId="612" priority="124" stopIfTrue="1">
      <formula>F129&lt;$H$3</formula>
    </cfRule>
    <cfRule type="expression" dxfId="611" priority="126" stopIfTrue="1">
      <formula>$B129=$H$3</formula>
    </cfRule>
    <cfRule type="expression" dxfId="610" priority="125" stopIfTrue="1">
      <formula>$F129=$H$3</formula>
    </cfRule>
  </conditionalFormatting>
  <conditionalFormatting sqref="G130">
    <cfRule type="expression" dxfId="609" priority="123" stopIfTrue="1">
      <formula>$B130=$H$3</formula>
    </cfRule>
    <cfRule type="expression" dxfId="608" priority="122" stopIfTrue="1">
      <formula>$F130=$H$3</formula>
    </cfRule>
  </conditionalFormatting>
  <conditionalFormatting sqref="G132:G135">
    <cfRule type="expression" dxfId="607" priority="280" stopIfTrue="1">
      <formula>F132&lt;$H$3</formula>
    </cfRule>
    <cfRule type="expression" dxfId="606" priority="281" stopIfTrue="1">
      <formula>$F132=$H$3</formula>
    </cfRule>
  </conditionalFormatting>
  <conditionalFormatting sqref="G137:G140">
    <cfRule type="expression" dxfId="605" priority="18" stopIfTrue="1">
      <formula>F137&lt;$H$3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J3" sqref="J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4" t="s">
        <v>0</v>
      </c>
      <c r="D1" s="125"/>
      <c r="E1" s="125"/>
      <c r="F1" s="125"/>
      <c r="G1" s="125"/>
      <c r="H1" s="125"/>
      <c r="I1" s="125"/>
    </row>
    <row r="2" spans="1:13" ht="23.1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13" ht="25.05" customHeight="1">
      <c r="A3" s="128"/>
      <c r="B3" s="128"/>
      <c r="C3" s="128"/>
      <c r="D3" s="128"/>
      <c r="E3" s="128"/>
      <c r="F3" s="128"/>
      <c r="G3" s="128"/>
      <c r="H3" s="3">
        <v>46307</v>
      </c>
      <c r="I3" s="26"/>
    </row>
    <row r="4" spans="1:13" s="1" customFormat="1" ht="25.35" hidden="1" customHeight="1">
      <c r="A4" s="121" t="s">
        <v>457</v>
      </c>
      <c r="B4" s="122"/>
      <c r="C4" s="122"/>
      <c r="D4" s="122"/>
      <c r="E4" s="122"/>
      <c r="F4" s="122"/>
      <c r="G4" s="122"/>
      <c r="H4" s="122"/>
      <c r="I4" s="123"/>
    </row>
    <row r="5" spans="1:13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9" t="s">
        <v>466</v>
      </c>
      <c r="B18" s="116"/>
      <c r="C18" s="116"/>
      <c r="D18" s="116"/>
      <c r="E18" s="116"/>
      <c r="F18" s="116"/>
      <c r="G18" s="116"/>
      <c r="H18" s="116"/>
      <c r="I18" s="116"/>
    </row>
    <row r="19" spans="1:14" s="1" customFormat="1" ht="24" hidden="1" customHeight="1">
      <c r="A19" s="6" t="s">
        <v>4</v>
      </c>
      <c r="B19" s="111" t="s">
        <v>5</v>
      </c>
      <c r="C19" s="112"/>
      <c r="D19" s="111" t="s">
        <v>6</v>
      </c>
      <c r="E19" s="112"/>
      <c r="F19" s="111" t="s">
        <v>7</v>
      </c>
      <c r="G19" s="112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7" t="s">
        <v>473</v>
      </c>
      <c r="B26" s="118"/>
      <c r="C26" s="118"/>
      <c r="D26" s="118"/>
      <c r="E26" s="118"/>
      <c r="F26" s="118"/>
      <c r="G26" s="118"/>
      <c r="H26" s="118"/>
      <c r="I26" s="118"/>
    </row>
    <row r="27" spans="1:14" ht="24" hidden="1" customHeight="1">
      <c r="A27" s="27" t="s">
        <v>4</v>
      </c>
      <c r="B27" s="100" t="s">
        <v>5</v>
      </c>
      <c r="C27" s="101"/>
      <c r="D27" s="100" t="s">
        <v>6</v>
      </c>
      <c r="E27" s="101"/>
      <c r="F27" s="100" t="s">
        <v>7</v>
      </c>
      <c r="G27" s="101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9" t="s">
        <v>483</v>
      </c>
      <c r="B46" s="116"/>
      <c r="C46" s="116"/>
      <c r="D46" s="116"/>
      <c r="E46" s="116"/>
      <c r="F46" s="116"/>
      <c r="G46" s="116"/>
      <c r="H46" s="116"/>
      <c r="I46" s="116"/>
    </row>
    <row r="47" spans="1:14" s="1" customFormat="1" ht="24" hidden="1" customHeight="1">
      <c r="A47" s="6" t="s">
        <v>4</v>
      </c>
      <c r="B47" s="111" t="s">
        <v>5</v>
      </c>
      <c r="C47" s="112"/>
      <c r="D47" s="111" t="s">
        <v>6</v>
      </c>
      <c r="E47" s="112"/>
      <c r="F47" s="111" t="s">
        <v>7</v>
      </c>
      <c r="G47" s="112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9" t="s">
        <v>493</v>
      </c>
      <c r="B59" s="116"/>
      <c r="C59" s="116"/>
      <c r="D59" s="116"/>
      <c r="E59" s="116"/>
      <c r="F59" s="116"/>
      <c r="G59" s="116"/>
      <c r="H59" s="116"/>
      <c r="I59" s="116"/>
    </row>
    <row r="60" spans="1:14" s="1" customFormat="1" ht="24" hidden="1" customHeight="1">
      <c r="A60" s="6" t="s">
        <v>4</v>
      </c>
      <c r="B60" s="111" t="s">
        <v>5</v>
      </c>
      <c r="C60" s="112"/>
      <c r="D60" s="111" t="s">
        <v>6</v>
      </c>
      <c r="E60" s="112"/>
      <c r="F60" s="111" t="s">
        <v>7</v>
      </c>
      <c r="G60" s="112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1" t="s">
        <v>500</v>
      </c>
      <c r="B71" s="122"/>
      <c r="C71" s="122"/>
      <c r="D71" s="122"/>
      <c r="E71" s="122"/>
      <c r="F71" s="122"/>
      <c r="G71" s="122"/>
      <c r="H71" s="122"/>
      <c r="I71" s="123"/>
    </row>
    <row r="72" spans="1:14" ht="24" hidden="1" customHeight="1">
      <c r="A72" s="27" t="s">
        <v>4</v>
      </c>
      <c r="B72" s="100" t="s">
        <v>5</v>
      </c>
      <c r="C72" s="101"/>
      <c r="D72" s="100" t="s">
        <v>6</v>
      </c>
      <c r="E72" s="101"/>
      <c r="F72" s="100" t="s">
        <v>7</v>
      </c>
      <c r="G72" s="101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6" t="s">
        <v>502</v>
      </c>
      <c r="B78" s="116"/>
      <c r="C78" s="116"/>
      <c r="D78" s="116"/>
      <c r="E78" s="116"/>
      <c r="F78" s="116"/>
      <c r="G78" s="116"/>
      <c r="H78" s="116"/>
      <c r="I78" s="116"/>
    </row>
    <row r="79" spans="1:14" s="1" customFormat="1" ht="24" hidden="1" customHeight="1">
      <c r="A79" s="6" t="s">
        <v>4</v>
      </c>
      <c r="B79" s="111" t="s">
        <v>5</v>
      </c>
      <c r="C79" s="112"/>
      <c r="D79" s="111" t="s">
        <v>6</v>
      </c>
      <c r="E79" s="112"/>
      <c r="F79" s="111" t="s">
        <v>7</v>
      </c>
      <c r="G79" s="112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1" t="s">
        <v>512</v>
      </c>
      <c r="B90" s="122"/>
      <c r="C90" s="122"/>
      <c r="D90" s="122"/>
      <c r="E90" s="122"/>
      <c r="F90" s="122"/>
      <c r="G90" s="122"/>
      <c r="H90" s="122"/>
      <c r="I90" s="123"/>
    </row>
    <row r="91" spans="1:13" ht="24" hidden="1" customHeight="1">
      <c r="A91" s="27" t="s">
        <v>4</v>
      </c>
      <c r="B91" s="100" t="s">
        <v>5</v>
      </c>
      <c r="C91" s="101"/>
      <c r="D91" s="100" t="s">
        <v>6</v>
      </c>
      <c r="E91" s="101"/>
      <c r="F91" s="100" t="s">
        <v>7</v>
      </c>
      <c r="G91" s="101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1" t="s">
        <v>630</v>
      </c>
      <c r="B97" s="122"/>
      <c r="C97" s="122"/>
      <c r="D97" s="122"/>
      <c r="E97" s="122"/>
      <c r="F97" s="122"/>
      <c r="G97" s="122"/>
      <c r="H97" s="122"/>
      <c r="I97" s="123"/>
    </row>
    <row r="98" spans="1:13" ht="24" customHeight="1">
      <c r="A98" s="27" t="s">
        <v>4</v>
      </c>
      <c r="B98" s="100" t="s">
        <v>5</v>
      </c>
      <c r="C98" s="101"/>
      <c r="D98" s="100" t="s">
        <v>6</v>
      </c>
      <c r="E98" s="101"/>
      <c r="F98" s="100" t="s">
        <v>7</v>
      </c>
      <c r="G98" s="101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623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624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11">
        <v>6.9444444444444447E-4</v>
      </c>
      <c r="F135" s="8">
        <f>D135+1</f>
        <v>46310</v>
      </c>
      <c r="G135" s="11">
        <v>0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46310</v>
      </c>
      <c r="C136" s="11">
        <v>0.20833333333333334</v>
      </c>
      <c r="D136" s="8">
        <f>B136</f>
        <v>46310</v>
      </c>
      <c r="E136" s="11">
        <v>0.25</v>
      </c>
      <c r="F136" s="8">
        <f>D136</f>
        <v>46310</v>
      </c>
      <c r="G136" s="11">
        <v>0.66666666666666663</v>
      </c>
      <c r="H136" s="31"/>
      <c r="I136" s="57"/>
    </row>
    <row r="137" spans="1:9" ht="24" customHeight="1">
      <c r="A137" s="61" t="s">
        <v>550</v>
      </c>
      <c r="B137" s="8">
        <f>F136+2</f>
        <v>46312</v>
      </c>
      <c r="C137" s="11">
        <v>0.33333333333333331</v>
      </c>
      <c r="D137" s="8">
        <f>B137</f>
        <v>46312</v>
      </c>
      <c r="E137" s="11">
        <v>0.45833333333333331</v>
      </c>
      <c r="F137" s="8">
        <f>D137</f>
        <v>46312</v>
      </c>
      <c r="G137" s="11">
        <v>0.95833333333333337</v>
      </c>
      <c r="H137" s="31"/>
      <c r="I137" s="57"/>
    </row>
    <row r="138" spans="1:9" ht="24" customHeight="1">
      <c r="A138" s="47" t="s">
        <v>617</v>
      </c>
      <c r="B138" s="8">
        <f>F137+1</f>
        <v>46313</v>
      </c>
      <c r="C138" s="11">
        <v>0.20833333333333334</v>
      </c>
      <c r="D138" s="8">
        <f>B138</f>
        <v>46313</v>
      </c>
      <c r="E138" s="11">
        <v>0.33333333333333331</v>
      </c>
      <c r="F138" s="8">
        <f>D138</f>
        <v>46313</v>
      </c>
      <c r="G138" s="11">
        <v>0.75</v>
      </c>
      <c r="H138" s="31"/>
      <c r="I138" s="57"/>
    </row>
    <row r="139" spans="1:9" ht="24" customHeight="1">
      <c r="A139" s="58" t="s">
        <v>622</v>
      </c>
      <c r="B139" s="8">
        <f>F138+1</f>
        <v>46314</v>
      </c>
      <c r="C139" s="11">
        <v>0.58333333333333337</v>
      </c>
      <c r="D139" s="8">
        <f>B139</f>
        <v>46314</v>
      </c>
      <c r="E139" s="11">
        <v>0.625</v>
      </c>
      <c r="F139" s="8">
        <f>D139</f>
        <v>46314</v>
      </c>
      <c r="G139" s="11">
        <v>0.95833333333333337</v>
      </c>
      <c r="H139" s="44"/>
      <c r="I139" s="32"/>
    </row>
    <row r="140" spans="1:9" ht="24" customHeight="1">
      <c r="A140" s="47" t="s">
        <v>627</v>
      </c>
      <c r="B140" s="8">
        <f>F139+2</f>
        <v>46316</v>
      </c>
      <c r="C140" s="11">
        <v>0.79166666666666663</v>
      </c>
      <c r="D140" s="8">
        <f>B140+1</f>
        <v>46317</v>
      </c>
      <c r="E140" s="11">
        <v>0.79166666666666663</v>
      </c>
      <c r="F140" s="8">
        <f>D140+1</f>
        <v>46318</v>
      </c>
      <c r="G140" s="11">
        <v>0.79166666666666663</v>
      </c>
      <c r="H140" s="44" t="s">
        <v>540</v>
      </c>
      <c r="I140" s="57"/>
    </row>
    <row r="141" spans="1:9" ht="24" customHeight="1">
      <c r="A141" s="47" t="s">
        <v>649</v>
      </c>
      <c r="B141" s="8">
        <f>F140+1</f>
        <v>46319</v>
      </c>
      <c r="C141" s="11">
        <v>0</v>
      </c>
      <c r="D141" s="8">
        <f>B141</f>
        <v>46319</v>
      </c>
      <c r="E141" s="11">
        <v>4.1666666666666664E-2</v>
      </c>
      <c r="F141" s="8">
        <f>D141</f>
        <v>46319</v>
      </c>
      <c r="G141" s="11">
        <v>0.45833333333333331</v>
      </c>
      <c r="H141" s="44"/>
      <c r="I141" s="57"/>
    </row>
    <row r="142" spans="1:9" ht="24" customHeight="1">
      <c r="A142" s="61" t="s">
        <v>669</v>
      </c>
      <c r="B142" s="8">
        <f>F141+2</f>
        <v>46321</v>
      </c>
      <c r="C142" s="11">
        <v>0.125</v>
      </c>
      <c r="D142" s="8">
        <f>B142</f>
        <v>46321</v>
      </c>
      <c r="E142" s="11">
        <v>0.25</v>
      </c>
      <c r="F142" s="8">
        <f>D142</f>
        <v>46321</v>
      </c>
      <c r="G142" s="11">
        <v>0.75</v>
      </c>
      <c r="H142" s="31"/>
      <c r="I142" s="57"/>
    </row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04" priority="1695" stopIfTrue="1" operator="equal">
      <formula>$H$3</formula>
    </cfRule>
  </conditionalFormatting>
  <conditionalFormatting sqref="B5:B7 D6:D7">
    <cfRule type="cellIs" dxfId="603" priority="1624" stopIfTrue="1" operator="lessThan">
      <formula>$H$3</formula>
    </cfRule>
  </conditionalFormatting>
  <conditionalFormatting sqref="B6:B7 D7">
    <cfRule type="cellIs" dxfId="602" priority="1623" stopIfTrue="1" operator="equal">
      <formula>$H$3</formula>
    </cfRule>
  </conditionalFormatting>
  <conditionalFormatting sqref="B9:B11">
    <cfRule type="cellIs" dxfId="601" priority="1681" stopIfTrue="1" operator="lessThan">
      <formula>$H$3</formula>
    </cfRule>
    <cfRule type="cellIs" dxfId="600" priority="1680" stopIfTrue="1" operator="equal">
      <formula>$H$3</formula>
    </cfRule>
  </conditionalFormatting>
  <conditionalFormatting sqref="B13:B14">
    <cfRule type="cellIs" dxfId="599" priority="1598" stopIfTrue="1" operator="equal">
      <formula>$H$3</formula>
    </cfRule>
    <cfRule type="cellIs" dxfId="598" priority="1599" stopIfTrue="1" operator="lessThan">
      <formula>$H$3</formula>
    </cfRule>
  </conditionalFormatting>
  <conditionalFormatting sqref="B16:B30">
    <cfRule type="cellIs" dxfId="597" priority="1569" stopIfTrue="1" operator="equal">
      <formula>$H$3</formula>
    </cfRule>
    <cfRule type="cellIs" dxfId="596" priority="1570" stopIfTrue="1" operator="lessThan">
      <formula>$H$3</formula>
    </cfRule>
  </conditionalFormatting>
  <conditionalFormatting sqref="B18:B19">
    <cfRule type="cellIs" dxfId="595" priority="1517" stopIfTrue="1" operator="lessThan">
      <formula>$H$3</formula>
    </cfRule>
    <cfRule type="cellIs" dxfId="594" priority="1516" stopIfTrue="1" operator="equal">
      <formula>$H$3</formula>
    </cfRule>
  </conditionalFormatting>
  <conditionalFormatting sqref="B21:B25">
    <cfRule type="cellIs" dxfId="593" priority="1390" stopIfTrue="1" operator="equal">
      <formula>$H$3</formula>
    </cfRule>
    <cfRule type="cellIs" dxfId="592" priority="1391" stopIfTrue="1" operator="lessThan">
      <formula>$H$3</formula>
    </cfRule>
  </conditionalFormatting>
  <conditionalFormatting sqref="B28:B30">
    <cfRule type="cellIs" dxfId="591" priority="1563" stopIfTrue="1" operator="equal">
      <formula>$H$3</formula>
    </cfRule>
    <cfRule type="cellIs" dxfId="590" priority="1564" stopIfTrue="1" operator="lessThan">
      <formula>$H$3</formula>
    </cfRule>
  </conditionalFormatting>
  <conditionalFormatting sqref="B32:B35">
    <cfRule type="cellIs" dxfId="589" priority="1526" stopIfTrue="1" operator="lessThan">
      <formula>$H$3</formula>
    </cfRule>
    <cfRule type="cellIs" dxfId="588" priority="1525" stopIfTrue="1" operator="equal">
      <formula>$H$3</formula>
    </cfRule>
  </conditionalFormatting>
  <conditionalFormatting sqref="B33:B38">
    <cfRule type="cellIs" dxfId="587" priority="1438" stopIfTrue="1" operator="equal">
      <formula>$H$3</formula>
    </cfRule>
    <cfRule type="cellIs" dxfId="586" priority="1439" stopIfTrue="1" operator="lessThan">
      <formula>$H$3</formula>
    </cfRule>
  </conditionalFormatting>
  <conditionalFormatting sqref="B37:B38">
    <cfRule type="cellIs" dxfId="585" priority="1425" stopIfTrue="1" operator="lessThan">
      <formula>$H$3</formula>
    </cfRule>
    <cfRule type="cellIs" dxfId="584" priority="1424" stopIfTrue="1" operator="equal">
      <formula>$H$3</formula>
    </cfRule>
  </conditionalFormatting>
  <conditionalFormatting sqref="B40:B50">
    <cfRule type="cellIs" dxfId="583" priority="1333" stopIfTrue="1" operator="equal">
      <formula>$H$3</formula>
    </cfRule>
    <cfRule type="cellIs" dxfId="582" priority="1334" stopIfTrue="1" operator="lessThan">
      <formula>$H$3</formula>
    </cfRule>
  </conditionalFormatting>
  <conditionalFormatting sqref="B52:B60">
    <cfRule type="cellIs" dxfId="581" priority="1282" stopIfTrue="1" operator="equal">
      <formula>$H$3</formula>
    </cfRule>
    <cfRule type="cellIs" dxfId="580" priority="1283" stopIfTrue="1" operator="lessThan">
      <formula>$H$3</formula>
    </cfRule>
  </conditionalFormatting>
  <conditionalFormatting sqref="B62:B70">
    <cfRule type="cellIs" dxfId="579" priority="949" stopIfTrue="1" operator="equal">
      <formula>$H$3</formula>
    </cfRule>
    <cfRule type="cellIs" dxfId="578" priority="950" stopIfTrue="1" operator="lessThan">
      <formula>$H$3</formula>
    </cfRule>
  </conditionalFormatting>
  <conditionalFormatting sqref="B72">
    <cfRule type="cellIs" dxfId="577" priority="935" stopIfTrue="1" operator="equal">
      <formula>$H$3</formula>
    </cfRule>
    <cfRule type="cellIs" dxfId="576" priority="938" stopIfTrue="1" operator="lessThan">
      <formula>$H$3</formula>
    </cfRule>
  </conditionalFormatting>
  <conditionalFormatting sqref="B74:B81">
    <cfRule type="cellIs" dxfId="575" priority="762" stopIfTrue="1" operator="equal">
      <formula>$H$3</formula>
    </cfRule>
    <cfRule type="cellIs" dxfId="574" priority="763" stopIfTrue="1" operator="lessThan">
      <formula>$H$3</formula>
    </cfRule>
  </conditionalFormatting>
  <conditionalFormatting sqref="B83">
    <cfRule type="cellIs" dxfId="573" priority="761" stopIfTrue="1" operator="lessThan">
      <formula>$H$3</formula>
    </cfRule>
    <cfRule type="cellIs" dxfId="572" priority="760" stopIfTrue="1" operator="equal">
      <formula>$H$3</formula>
    </cfRule>
  </conditionalFormatting>
  <conditionalFormatting sqref="B85:B88">
    <cfRule type="cellIs" dxfId="571" priority="748" stopIfTrue="1" operator="lessThan">
      <formula>$H$3</formula>
    </cfRule>
    <cfRule type="cellIs" dxfId="570" priority="747" stopIfTrue="1" operator="equal">
      <formula>$H$3</formula>
    </cfRule>
  </conditionalFormatting>
  <conditionalFormatting sqref="B91:B96">
    <cfRule type="cellIs" dxfId="569" priority="587" stopIfTrue="1" operator="lessThan">
      <formula>$H$3</formula>
    </cfRule>
  </conditionalFormatting>
  <conditionalFormatting sqref="B92">
    <cfRule type="cellIs" dxfId="568" priority="586" stopIfTrue="1" operator="equal">
      <formula>$H$3</formula>
    </cfRule>
  </conditionalFormatting>
  <conditionalFormatting sqref="B98">
    <cfRule type="cellIs" dxfId="567" priority="628" stopIfTrue="1" operator="equal">
      <formula>$H$3</formula>
    </cfRule>
  </conditionalFormatting>
  <conditionalFormatting sqref="B98:B119">
    <cfRule type="cellIs" dxfId="566" priority="564" stopIfTrue="1" operator="lessThan">
      <formula>$H$3</formula>
    </cfRule>
  </conditionalFormatting>
  <conditionalFormatting sqref="B99:B119">
    <cfRule type="cellIs" dxfId="565" priority="563" stopIfTrue="1" operator="equal">
      <formula>$H$3</formula>
    </cfRule>
  </conditionalFormatting>
  <conditionalFormatting sqref="B121 B123:B142">
    <cfRule type="cellIs" dxfId="564" priority="498" stopIfTrue="1" operator="lessThan">
      <formula>$H$3</formula>
    </cfRule>
    <cfRule type="cellIs" dxfId="563" priority="497" stopIfTrue="1" operator="equal">
      <formula>$H$3</formula>
    </cfRule>
  </conditionalFormatting>
  <conditionalFormatting sqref="B18:C18">
    <cfRule type="expression" dxfId="562" priority="88195" stopIfTrue="1">
      <formula>AND($B229&lt;$H$3,$B229&lt;&gt;"")</formula>
    </cfRule>
    <cfRule type="expression" dxfId="561" priority="88194" stopIfTrue="1">
      <formula>AND($B229=$H$3,$B229&lt;&gt;"")</formula>
    </cfRule>
  </conditionalFormatting>
  <conditionalFormatting sqref="B26:C26">
    <cfRule type="expression" dxfId="560" priority="88196" stopIfTrue="1">
      <formula>AND($B193=$H$3,$B193&lt;&gt;"")</formula>
    </cfRule>
    <cfRule type="expression" dxfId="559" priority="88197" stopIfTrue="1">
      <formula>AND($B193&lt;$H$3,$B193&lt;&gt;"")</formula>
    </cfRule>
  </conditionalFormatting>
  <conditionalFormatting sqref="B46:C46 B59:C59">
    <cfRule type="expression" dxfId="558" priority="88198" stopIfTrue="1">
      <formula>AND($B220=$H$3,$B220&lt;&gt;"")</formula>
    </cfRule>
    <cfRule type="expression" dxfId="557" priority="88199" stopIfTrue="1">
      <formula>AND($B220&lt;$H$3,$B220&lt;&gt;"")</formula>
    </cfRule>
  </conditionalFormatting>
  <conditionalFormatting sqref="B78:C78">
    <cfRule type="expression" dxfId="556" priority="88203" stopIfTrue="1">
      <formula>AND($B262&lt;$H$3,$B262&lt;&gt;"")</formula>
    </cfRule>
    <cfRule type="expression" dxfId="555" priority="88202" stopIfTrue="1">
      <formula>AND($B262=$H$3,$B262&lt;&gt;"")</formula>
    </cfRule>
  </conditionalFormatting>
  <conditionalFormatting sqref="C13:C14">
    <cfRule type="expression" dxfId="554" priority="1597" stopIfTrue="1">
      <formula>B13&lt;$H$3</formula>
    </cfRule>
  </conditionalFormatting>
  <conditionalFormatting sqref="C21">
    <cfRule type="expression" dxfId="553" priority="1427" stopIfTrue="1">
      <formula>B21&lt;$H$3</formula>
    </cfRule>
  </conditionalFormatting>
  <conditionalFormatting sqref="C22 E93:E96">
    <cfRule type="expression" dxfId="552" priority="1491" stopIfTrue="1">
      <formula>B22&lt;$H$3</formula>
    </cfRule>
    <cfRule type="expression" dxfId="551" priority="1489" stopIfTrue="1">
      <formula>$F22=$H$3</formula>
    </cfRule>
  </conditionalFormatting>
  <conditionalFormatting sqref="C22">
    <cfRule type="expression" dxfId="550" priority="1488" stopIfTrue="1">
      <formula>$B22=$H$3</formula>
    </cfRule>
  </conditionalFormatting>
  <conditionalFormatting sqref="C28:C30 E28:E30 G28:G30">
    <cfRule type="expression" dxfId="549" priority="4253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8" priority="4275" stopIfTrue="1">
      <formula>$F5=$H$3</formula>
    </cfRule>
  </conditionalFormatting>
  <conditionalFormatting sqref="C32:C38">
    <cfRule type="expression" dxfId="547" priority="1379" stopIfTrue="1">
      <formula>B32&lt;$H$3</formula>
    </cfRule>
  </conditionalFormatting>
  <conditionalFormatting sqref="C40:C45">
    <cfRule type="expression" dxfId="546" priority="1375" stopIfTrue="1">
      <formula>B40&lt;$H$3</formula>
    </cfRule>
  </conditionalFormatting>
  <conditionalFormatting sqref="C48:C50 C80:C81 G80:G81 C85:C89 C92:C96">
    <cfRule type="expression" dxfId="545" priority="1330" stopIfTrue="1">
      <formula>$F48=$H$3</formula>
    </cfRule>
  </conditionalFormatting>
  <conditionalFormatting sqref="C52:C58">
    <cfRule type="expression" dxfId="544" priority="1284" stopIfTrue="1">
      <formula>B52&lt;$H$3</formula>
    </cfRule>
  </conditionalFormatting>
  <conditionalFormatting sqref="C62:C67 C83 C85:C89 E80:E81 E92:E96 C91:C96 C80:C81 G80:G81">
    <cfRule type="expression" dxfId="543" priority="1248" stopIfTrue="1">
      <formula>$B62=$H$3</formula>
    </cfRule>
  </conditionalFormatting>
  <conditionalFormatting sqref="C62:C68">
    <cfRule type="expression" dxfId="542" priority="1240" stopIfTrue="1">
      <formula>B62&lt;$H$3</formula>
    </cfRule>
  </conditionalFormatting>
  <conditionalFormatting sqref="C62:C69">
    <cfRule type="expression" dxfId="541" priority="1241" stopIfTrue="1">
      <formula>$F62=$H$3</formula>
    </cfRule>
  </conditionalFormatting>
  <conditionalFormatting sqref="C68">
    <cfRule type="expression" dxfId="540" priority="1206" stopIfTrue="1">
      <formula>B68&lt;$H$3</formula>
    </cfRule>
    <cfRule type="expression" dxfId="539" priority="1204" stopIfTrue="1">
      <formula>$F68=$H$3</formula>
    </cfRule>
    <cfRule type="expression" dxfId="538" priority="1205" stopIfTrue="1">
      <formula>$B68=$H$3</formula>
    </cfRule>
  </conditionalFormatting>
  <conditionalFormatting sqref="C68:C69 E62:E68 G62:G68">
    <cfRule type="expression" dxfId="537" priority="1129" stopIfTrue="1">
      <formula>B62&lt;$H$3</formula>
    </cfRule>
  </conditionalFormatting>
  <conditionalFormatting sqref="C68:C69">
    <cfRule type="expression" dxfId="536" priority="1209" stopIfTrue="1">
      <formula>$F68=$H$3</formula>
    </cfRule>
    <cfRule type="expression" dxfId="535" priority="1207" stopIfTrue="1">
      <formula>$B68=$H$3</formula>
    </cfRule>
  </conditionalFormatting>
  <conditionalFormatting sqref="C68:C70">
    <cfRule type="expression" dxfId="534" priority="988" stopIfTrue="1">
      <formula>$B68=$H$3</formula>
    </cfRule>
  </conditionalFormatting>
  <conditionalFormatting sqref="C70 E70">
    <cfRule type="expression" dxfId="533" priority="966" stopIfTrue="1">
      <formula>B70&lt;$H$3</formula>
    </cfRule>
  </conditionalFormatting>
  <conditionalFormatting sqref="C70">
    <cfRule type="expression" dxfId="532" priority="982" stopIfTrue="1">
      <formula>$F70=$H$3</formula>
    </cfRule>
    <cfRule type="expression" dxfId="531" priority="965" stopIfTrue="1">
      <formula>$B70=$H$3</formula>
    </cfRule>
  </conditionalFormatting>
  <conditionalFormatting sqref="C72 G91">
    <cfRule type="expression" dxfId="530" priority="881" stopIfTrue="1">
      <formula>B72&lt;$H$3</formula>
    </cfRule>
  </conditionalFormatting>
  <conditionalFormatting sqref="C74:C77">
    <cfRule type="expression" dxfId="529" priority="795" stopIfTrue="1">
      <formula>$F74=$H$3</formula>
    </cfRule>
    <cfRule type="expression" dxfId="528" priority="794" stopIfTrue="1">
      <formula>B74&lt;$H$3</formula>
    </cfRule>
  </conditionalFormatting>
  <conditionalFormatting sqref="C80:C81 G80:G81 C89 C92 C48:C50">
    <cfRule type="expression" dxfId="527" priority="1329" stopIfTrue="1">
      <formula>B48&lt;$H$3</formula>
    </cfRule>
  </conditionalFormatting>
  <conditionalFormatting sqref="C83 C85:C89">
    <cfRule type="expression" dxfId="526" priority="783" stopIfTrue="1">
      <formula>B83&lt;$H$3</formula>
    </cfRule>
  </conditionalFormatting>
  <conditionalFormatting sqref="C91">
    <cfRule type="expression" dxfId="525" priority="650" stopIfTrue="1">
      <formula>B91&lt;$H$3</formula>
    </cfRule>
  </conditionalFormatting>
  <conditionalFormatting sqref="C93:C96">
    <cfRule type="expression" dxfId="524" priority="646" stopIfTrue="1">
      <formula>B93&lt;$H$3</formula>
    </cfRule>
  </conditionalFormatting>
  <conditionalFormatting sqref="C98:C119">
    <cfRule type="expression" dxfId="523" priority="569" stopIfTrue="1">
      <formula>$B98=$H$3</formula>
    </cfRule>
    <cfRule type="expression" dxfId="522" priority="570" stopIfTrue="1">
      <formula>B98&lt;$H$3</formula>
    </cfRule>
  </conditionalFormatting>
  <conditionalFormatting sqref="C121 C123:C142">
    <cfRule type="expression" dxfId="521" priority="496" stopIfTrue="1">
      <formula>$F121=$H$3</formula>
    </cfRule>
    <cfRule type="expression" dxfId="520" priority="495" stopIfTrue="1">
      <formula>B121&lt;$H$3</formula>
    </cfRule>
    <cfRule type="expression" dxfId="519" priority="494" stopIfTrue="1">
      <formula>$B121=$H$3</formula>
    </cfRule>
  </conditionalFormatting>
  <conditionalFormatting sqref="D5">
    <cfRule type="cellIs" dxfId="518" priority="1699" stopIfTrue="1" operator="equal">
      <formula>$H$3</formula>
    </cfRule>
    <cfRule type="cellIs" dxfId="517" priority="1694" stopIfTrue="1" operator="lessThan">
      <formula>$H$3</formula>
    </cfRule>
  </conditionalFormatting>
  <conditionalFormatting sqref="D9:D10">
    <cfRule type="cellIs" dxfId="516" priority="1654" stopIfTrue="1" operator="equal">
      <formula>$H$3</formula>
    </cfRule>
  </conditionalFormatting>
  <conditionalFormatting sqref="D9:D11">
    <cfRule type="cellIs" dxfId="515" priority="1655" stopIfTrue="1" operator="lessThan">
      <formula>$H$3</formula>
    </cfRule>
  </conditionalFormatting>
  <conditionalFormatting sqref="D11 D5:D6">
    <cfRule type="cellIs" dxfId="514" priority="1684" stopIfTrue="1" operator="equal">
      <formula>$H$3</formula>
    </cfRule>
  </conditionalFormatting>
  <conditionalFormatting sqref="D13">
    <cfRule type="cellIs" dxfId="513" priority="1572" stopIfTrue="1" operator="equal">
      <formula>$H$3</formula>
    </cfRule>
  </conditionalFormatting>
  <conditionalFormatting sqref="D13:D14">
    <cfRule type="cellIs" dxfId="512" priority="1573" stopIfTrue="1" operator="lessThan">
      <formula>$H$3</formula>
    </cfRule>
  </conditionalFormatting>
  <conditionalFormatting sqref="D14 D16">
    <cfRule type="cellIs" dxfId="511" priority="1602" stopIfTrue="1" operator="equal">
      <formula>$H$3</formula>
    </cfRule>
  </conditionalFormatting>
  <conditionalFormatting sqref="D16:D25">
    <cfRule type="cellIs" dxfId="510" priority="1418" stopIfTrue="1" operator="lessThan">
      <formula>$H$3</formula>
    </cfRule>
  </conditionalFormatting>
  <conditionalFormatting sqref="D17:D25">
    <cfRule type="cellIs" dxfId="509" priority="1394" stopIfTrue="1" operator="equal">
      <formula>$H$3</formula>
    </cfRule>
  </conditionalFormatting>
  <conditionalFormatting sqref="D18:D19">
    <cfRule type="cellIs" dxfId="508" priority="1513" stopIfTrue="1" operator="lessThan">
      <formula>$H$3</formula>
    </cfRule>
    <cfRule type="cellIs" dxfId="507" priority="1512" stopIfTrue="1" operator="equal">
      <formula>$H$3</formula>
    </cfRule>
  </conditionalFormatting>
  <conditionalFormatting sqref="D21:D25">
    <cfRule type="cellIs" dxfId="506" priority="1389" stopIfTrue="1" operator="lessThan">
      <formula>$H$3</formula>
    </cfRule>
  </conditionalFormatting>
  <conditionalFormatting sqref="D26:D30 F28:F30">
    <cfRule type="cellIs" dxfId="505" priority="1553" stopIfTrue="1" operator="equal">
      <formula>$H$3</formula>
    </cfRule>
  </conditionalFormatting>
  <conditionalFormatting sqref="D26:D30">
    <cfRule type="cellIs" dxfId="504" priority="1558" stopIfTrue="1" operator="lessThan">
      <formula>$H$3</formula>
    </cfRule>
  </conditionalFormatting>
  <conditionalFormatting sqref="D28:D30 F28:F30">
    <cfRule type="cellIs" dxfId="503" priority="1552" stopIfTrue="1" operator="lessThan">
      <formula>$H$3</formula>
    </cfRule>
  </conditionalFormatting>
  <conditionalFormatting sqref="D33:D37 F36:F37">
    <cfRule type="cellIs" dxfId="502" priority="1440" stopIfTrue="1" operator="equal">
      <formula>$H$3</formula>
    </cfRule>
  </conditionalFormatting>
  <conditionalFormatting sqref="D33:D37 F37">
    <cfRule type="cellIs" dxfId="501" priority="1437" stopIfTrue="1" operator="lessThan">
      <formula>$H$3</formula>
    </cfRule>
  </conditionalFormatting>
  <conditionalFormatting sqref="D37:D38 F37:F38">
    <cfRule type="cellIs" dxfId="500" priority="1426" stopIfTrue="1" operator="equal">
      <formula>$H$3</formula>
    </cfRule>
  </conditionalFormatting>
  <conditionalFormatting sqref="D38 D40:D45">
    <cfRule type="cellIs" dxfId="499" priority="1414" stopIfTrue="1" operator="equal">
      <formula>$H$3</formula>
    </cfRule>
  </conditionalFormatting>
  <conditionalFormatting sqref="D38">
    <cfRule type="cellIs" dxfId="498" priority="1411" stopIfTrue="1" operator="lessThan">
      <formula>$H$3</formula>
    </cfRule>
  </conditionalFormatting>
  <conditionalFormatting sqref="D40:D47">
    <cfRule type="cellIs" dxfId="497" priority="1370" stopIfTrue="1" operator="lessThan">
      <formula>$H$3</formula>
    </cfRule>
  </conditionalFormatting>
  <conditionalFormatting sqref="D46:D47">
    <cfRule type="cellIs" dxfId="496" priority="1369" stopIfTrue="1" operator="equal">
      <formula>$H$3</formula>
    </cfRule>
  </conditionalFormatting>
  <conditionalFormatting sqref="D48:D50">
    <cfRule type="cellIs" dxfId="495" priority="1360" stopIfTrue="1" operator="lessThan">
      <formula>$H$3</formula>
    </cfRule>
  </conditionalFormatting>
  <conditionalFormatting sqref="D52:D58 D48:D50">
    <cfRule type="cellIs" dxfId="494" priority="1337" stopIfTrue="1" operator="equal">
      <formula>$H$3</formula>
    </cfRule>
  </conditionalFormatting>
  <conditionalFormatting sqref="D52:D60">
    <cfRule type="cellIs" dxfId="493" priority="1279" stopIfTrue="1" operator="lessThan">
      <formula>$H$3</formula>
    </cfRule>
  </conditionalFormatting>
  <conditionalFormatting sqref="D59:D60">
    <cfRule type="cellIs" dxfId="492" priority="1278" stopIfTrue="1" operator="equal">
      <formula>$H$3</formula>
    </cfRule>
  </conditionalFormatting>
  <conditionalFormatting sqref="D62:D70">
    <cfRule type="cellIs" dxfId="491" priority="951" stopIfTrue="1" operator="equal">
      <formula>$H$3</formula>
    </cfRule>
    <cfRule type="cellIs" dxfId="490" priority="952" stopIfTrue="1" operator="lessThan">
      <formula>$H$3</formula>
    </cfRule>
  </conditionalFormatting>
  <conditionalFormatting sqref="D72">
    <cfRule type="cellIs" dxfId="489" priority="939" stopIfTrue="1" operator="equal">
      <formula>$H$3</formula>
    </cfRule>
    <cfRule type="cellIs" dxfId="488" priority="940" stopIfTrue="1" operator="lessThan">
      <formula>$H$3</formula>
    </cfRule>
  </conditionalFormatting>
  <conditionalFormatting sqref="D74:D77">
    <cfRule type="cellIs" dxfId="487" priority="792" stopIfTrue="1" operator="equal">
      <formula>$H$3</formula>
    </cfRule>
    <cfRule type="cellIs" dxfId="486" priority="793" stopIfTrue="1" operator="lessThan">
      <formula>$H$3</formula>
    </cfRule>
  </conditionalFormatting>
  <conditionalFormatting sqref="D78:D79">
    <cfRule type="cellIs" dxfId="485" priority="855" stopIfTrue="1" operator="lessThan">
      <formula>$H$3</formula>
    </cfRule>
    <cfRule type="cellIs" dxfId="484" priority="854" stopIfTrue="1" operator="equal">
      <formula>$H$3</formula>
    </cfRule>
  </conditionalFormatting>
  <conditionalFormatting sqref="D80:D81">
    <cfRule type="cellIs" dxfId="483" priority="765" stopIfTrue="1" operator="equal">
      <formula>$H$3</formula>
    </cfRule>
    <cfRule type="cellIs" dxfId="482" priority="766" stopIfTrue="1" operator="lessThan">
      <formula>$H$3</formula>
    </cfRule>
  </conditionalFormatting>
  <conditionalFormatting sqref="D83">
    <cfRule type="cellIs" dxfId="481" priority="754" stopIfTrue="1" operator="equal">
      <formula>$H$3</formula>
    </cfRule>
    <cfRule type="cellIs" dxfId="480" priority="755" stopIfTrue="1" operator="lessThan">
      <formula>$H$3</formula>
    </cfRule>
  </conditionalFormatting>
  <conditionalFormatting sqref="D85:D88">
    <cfRule type="cellIs" dxfId="479" priority="741" stopIfTrue="1" operator="equal">
      <formula>$H$3</formula>
    </cfRule>
    <cfRule type="cellIs" dxfId="478" priority="742" stopIfTrue="1" operator="lessThan">
      <formula>$H$3</formula>
    </cfRule>
  </conditionalFormatting>
  <conditionalFormatting sqref="D91">
    <cfRule type="cellIs" dxfId="477" priority="689" stopIfTrue="1" operator="equal">
      <formula>$H$3</formula>
    </cfRule>
    <cfRule type="cellIs" dxfId="476" priority="690" stopIfTrue="1" operator="lessThan">
      <formula>$H$3</formula>
    </cfRule>
  </conditionalFormatting>
  <conditionalFormatting sqref="D91:D92">
    <cfRule type="cellIs" dxfId="475" priority="589" stopIfTrue="1" operator="equal">
      <formula>$H$3</formula>
    </cfRule>
  </conditionalFormatting>
  <conditionalFormatting sqref="D91:D96">
    <cfRule type="cellIs" dxfId="474" priority="590" stopIfTrue="1" operator="lessThan">
      <formula>$H$3</formula>
    </cfRule>
  </conditionalFormatting>
  <conditionalFormatting sqref="D93:D96 B91 B93:B96">
    <cfRule type="cellIs" dxfId="473" priority="673" stopIfTrue="1" operator="equal">
      <formula>$H$3</formula>
    </cfRule>
  </conditionalFormatting>
  <conditionalFormatting sqref="D98">
    <cfRule type="cellIs" dxfId="472" priority="636" stopIfTrue="1" operator="equal">
      <formula>$H$3</formula>
    </cfRule>
    <cfRule type="cellIs" dxfId="471" priority="637" stopIfTrue="1" operator="lessThan">
      <formula>$H$3</formula>
    </cfRule>
  </conditionalFormatting>
  <conditionalFormatting sqref="D98:D119">
    <cfRule type="cellIs" dxfId="470" priority="562" stopIfTrue="1" operator="lessThan">
      <formula>$H$3</formula>
    </cfRule>
    <cfRule type="cellIs" dxfId="469" priority="561" stopIfTrue="1" operator="equal">
      <formula>$H$3</formula>
    </cfRule>
  </conditionalFormatting>
  <conditionalFormatting sqref="D121 D123:D142">
    <cfRule type="cellIs" dxfId="468" priority="492" stopIfTrue="1" operator="equal">
      <formula>$H$3</formula>
    </cfRule>
    <cfRule type="cellIs" dxfId="467" priority="493" stopIfTrue="1" operator="lessThan">
      <formula>$H$3</formula>
    </cfRule>
  </conditionalFormatting>
  <conditionalFormatting sqref="D18:E18">
    <cfRule type="expression" dxfId="466" priority="88207">
      <formula>AND($D229&lt;$H$3,$D229&lt;&gt;"")</formula>
    </cfRule>
    <cfRule type="expression" dxfId="465" priority="88208">
      <formula>AND($D229=$H$3,$D229&lt;&gt;"")</formula>
    </cfRule>
  </conditionalFormatting>
  <conditionalFormatting sqref="D26:E26">
    <cfRule type="expression" dxfId="464" priority="88210">
      <formula>AND($D193=$H$3,$D193&lt;&gt;"")</formula>
    </cfRule>
    <cfRule type="expression" dxfId="463" priority="88209">
      <formula>AND($D193&lt;$H$3,$D193&lt;&gt;"")</formula>
    </cfRule>
  </conditionalFormatting>
  <conditionalFormatting sqref="D46:E46 D59:E59">
    <cfRule type="expression" dxfId="462" priority="88212">
      <formula>AND($D220=$H$3,$D220&lt;&gt;"")</formula>
    </cfRule>
    <cfRule type="expression" dxfId="461" priority="88211">
      <formula>AND($D220&lt;$H$3,$D220&lt;&gt;"")</formula>
    </cfRule>
  </conditionalFormatting>
  <conditionalFormatting sqref="D78:E78">
    <cfRule type="expression" dxfId="460" priority="88216">
      <formula>AND($D262=$H$3,$D262&lt;&gt;"")</formula>
    </cfRule>
    <cfRule type="expression" dxfId="459" priority="88215">
      <formula>AND($D262&lt;$H$3,$D262&lt;&gt;"")</formula>
    </cfRule>
  </conditionalFormatting>
  <conditionalFormatting sqref="D18:F19">
    <cfRule type="cellIs" dxfId="458" priority="1509" stopIfTrue="1" operator="lessThan">
      <formula>$H$3</formula>
    </cfRule>
  </conditionalFormatting>
  <conditionalFormatting sqref="D26:F27">
    <cfRule type="cellIs" dxfId="457" priority="1549" stopIfTrue="1" operator="lessThan">
      <formula>$H$3</formula>
    </cfRule>
  </conditionalFormatting>
  <conditionalFormatting sqref="D46:F47">
    <cfRule type="cellIs" dxfId="456" priority="1366" stopIfTrue="1" operator="lessThan">
      <formula>$H$3</formula>
    </cfRule>
  </conditionalFormatting>
  <conditionalFormatting sqref="D59:F60">
    <cfRule type="cellIs" dxfId="455" priority="1275" stopIfTrue="1" operator="lessThan">
      <formula>$H$3</formula>
    </cfRule>
  </conditionalFormatting>
  <conditionalFormatting sqref="D78:F79">
    <cfRule type="cellIs" dxfId="454" priority="851" stopIfTrue="1" operator="lessThan">
      <formula>$H$3</formula>
    </cfRule>
  </conditionalFormatting>
  <conditionalFormatting sqref="E5 E91 E98">
    <cfRule type="expression" dxfId="453" priority="1703" stopIfTrue="1">
      <formula>D5&lt;$H$3</formula>
    </cfRule>
    <cfRule type="expression" dxfId="452" priority="1701" stopIfTrue="1">
      <formula>$D5=$H$3</formula>
    </cfRule>
    <cfRule type="expression" dxfId="451" priority="1702" stopIfTrue="1">
      <formula>$B5=$H$3</formula>
    </cfRule>
  </conditionalFormatting>
  <conditionalFormatting sqref="E6:E7">
    <cfRule type="expression" dxfId="450" priority="1617" stopIfTrue="1">
      <formula>D6&lt;$H$3</formula>
    </cfRule>
  </conditionalFormatting>
  <conditionalFormatting sqref="E9:E11">
    <cfRule type="expression" dxfId="449" priority="1657" stopIfTrue="1">
      <formula>D9&lt;$H$3</formula>
    </cfRule>
  </conditionalFormatting>
  <conditionalFormatting sqref="E13:E14">
    <cfRule type="expression" dxfId="448" priority="1571" stopIfTrue="1">
      <formula>D13&lt;$H$3</formula>
    </cfRule>
  </conditionalFormatting>
  <conditionalFormatting sqref="E18">
    <cfRule type="expression" dxfId="447" priority="88217" stopIfTrue="1">
      <formula>$D229=$H$3</formula>
    </cfRule>
  </conditionalFormatting>
  <conditionalFormatting sqref="E21:E22 C23:C24 E24">
    <cfRule type="expression" dxfId="446" priority="1398" stopIfTrue="1">
      <formula>$F21=$H$3</formula>
    </cfRule>
  </conditionalFormatting>
  <conditionalFormatting sqref="E21:E25 C23:C24">
    <cfRule type="expression" dxfId="445" priority="1397" stopIfTrue="1">
      <formula>B21&lt;$H$3</formula>
    </cfRule>
  </conditionalFormatting>
  <conditionalFormatting sqref="E22">
    <cfRule type="expression" dxfId="444" priority="1468" stopIfTrue="1">
      <formula>$B22=$H$3</formula>
    </cfRule>
  </conditionalFormatting>
  <conditionalFormatting sqref="E25 G25">
    <cfRule type="expression" dxfId="443" priority="1385" stopIfTrue="1">
      <formula>$B25=$H$3</formula>
    </cfRule>
    <cfRule type="expression" dxfId="442" priority="1386" stopIfTrue="1">
      <formula>$F25=$H$3</formula>
    </cfRule>
  </conditionalFormatting>
  <conditionalFormatting sqref="E26">
    <cfRule type="expression" dxfId="441" priority="88218" stopIfTrue="1">
      <formula>$D193=$H$3</formula>
    </cfRule>
  </conditionalFormatting>
  <conditionalFormatting sqref="E32:E38">
    <cfRule type="expression" dxfId="440" priority="1378" stopIfTrue="1">
      <formula>D32&lt;$H$3</formula>
    </cfRule>
  </conditionalFormatting>
  <conditionalFormatting sqref="E40:E45">
    <cfRule type="expression" dxfId="439" priority="1399" stopIfTrue="1">
      <formula>D40&lt;$H$3</formula>
    </cfRule>
  </conditionalFormatting>
  <conditionalFormatting sqref="E46 E59">
    <cfRule type="expression" dxfId="438" priority="88219" stopIfTrue="1">
      <formula>$D220=$H$3</formula>
    </cfRule>
  </conditionalFormatting>
  <conditionalFormatting sqref="E48:E50">
    <cfRule type="expression" dxfId="437" priority="1314" stopIfTrue="1">
      <formula>D48&lt;$H$3</formula>
    </cfRule>
    <cfRule type="expression" dxfId="436" priority="1315" stopIfTrue="1">
      <formula>$F48=$H$3</formula>
    </cfRule>
  </conditionalFormatting>
  <conditionalFormatting sqref="E52:E58">
    <cfRule type="expression" dxfId="435" priority="1287" stopIfTrue="1">
      <formula>D52&lt;$H$3</formula>
    </cfRule>
  </conditionalFormatting>
  <conditionalFormatting sqref="E62:E70">
    <cfRule type="expression" dxfId="434" priority="960" stopIfTrue="1">
      <formula>$B62=$H$3</formula>
    </cfRule>
  </conditionalFormatting>
  <conditionalFormatting sqref="E69">
    <cfRule type="expression" dxfId="433" priority="959" stopIfTrue="1">
      <formula>D69&lt;$H$3</formula>
    </cfRule>
    <cfRule type="expression" dxfId="432" priority="962" stopIfTrue="1">
      <formula>$F69=$H$3</formula>
    </cfRule>
  </conditionalFormatting>
  <conditionalFormatting sqref="E70">
    <cfRule type="expression" dxfId="431" priority="991" stopIfTrue="1">
      <formula>$F70=$H$3</formula>
    </cfRule>
  </conditionalFormatting>
  <conditionalFormatting sqref="E72">
    <cfRule type="expression" dxfId="430" priority="941" stopIfTrue="1">
      <formula>$D72=$H$3</formula>
    </cfRule>
    <cfRule type="expression" dxfId="429" priority="877" stopIfTrue="1">
      <formula>D72&lt;$H$3</formula>
    </cfRule>
    <cfRule type="expression" dxfId="428" priority="942" stopIfTrue="1">
      <formula>$B72=$H$3</formula>
    </cfRule>
  </conditionalFormatting>
  <conditionalFormatting sqref="E74 G74:G77">
    <cfRule type="expression" dxfId="427" priority="797" stopIfTrue="1">
      <formula>D74&lt;$H$3</formula>
    </cfRule>
  </conditionalFormatting>
  <conditionalFormatting sqref="E74">
    <cfRule type="expression" dxfId="426" priority="800" stopIfTrue="1">
      <formula>$F74=$H$3</formula>
    </cfRule>
  </conditionalFormatting>
  <conditionalFormatting sqref="E74:E77 G74:G77 C74:C77">
    <cfRule type="expression" dxfId="425" priority="798" stopIfTrue="1">
      <formula>$B74=$H$3</formula>
    </cfRule>
  </conditionalFormatting>
  <conditionalFormatting sqref="E75:E77 C9:C11">
    <cfRule type="expression" dxfId="424" priority="1677" stopIfTrue="1">
      <formula>B9&lt;$H$3</formula>
    </cfRule>
  </conditionalFormatting>
  <conditionalFormatting sqref="E75:E77">
    <cfRule type="expression" dxfId="423" priority="909" stopIfTrue="1">
      <formula>$F75=$H$3</formula>
    </cfRule>
    <cfRule type="expression" dxfId="422" priority="907" stopIfTrue="1">
      <formula>D75&lt;$H$3</formula>
    </cfRule>
  </conditionalFormatting>
  <conditionalFormatting sqref="E78">
    <cfRule type="expression" dxfId="421" priority="88221" stopIfTrue="1">
      <formula>$D262=$H$3</formula>
    </cfRule>
  </conditionalFormatting>
  <conditionalFormatting sqref="E80:E81 E92">
    <cfRule type="expression" dxfId="420" priority="773" stopIfTrue="1">
      <formula>D80&lt;$H$3</formula>
    </cfRule>
    <cfRule type="expression" dxfId="419" priority="774" stopIfTrue="1">
      <formula>$F80=$H$3</formula>
    </cfRule>
  </conditionalFormatting>
  <conditionalFormatting sqref="E83">
    <cfRule type="expression" dxfId="418" priority="757" stopIfTrue="1">
      <formula>D83&lt;$H$3</formula>
    </cfRule>
    <cfRule type="expression" dxfId="417" priority="758" stopIfTrue="1">
      <formula>$F83=$H$3</formula>
    </cfRule>
    <cfRule type="expression" dxfId="416" priority="756" stopIfTrue="1">
      <formula>$B83=$H$3</formula>
    </cfRule>
  </conditionalFormatting>
  <conditionalFormatting sqref="E85:E89">
    <cfRule type="expression" dxfId="415" priority="743" stopIfTrue="1">
      <formula>$B85=$H$3</formula>
    </cfRule>
    <cfRule type="expression" dxfId="414" priority="745" stopIfTrue="1">
      <formula>$F85=$H$3</formula>
    </cfRule>
    <cfRule type="expression" dxfId="413" priority="744" stopIfTrue="1">
      <formula>D85&lt;$H$3</formula>
    </cfRule>
  </conditionalFormatting>
  <conditionalFormatting sqref="E94:E96">
    <cfRule type="expression" dxfId="412" priority="585" stopIfTrue="1">
      <formula>$F94=$H$3</formula>
    </cfRule>
    <cfRule type="expression" dxfId="411" priority="584" stopIfTrue="1">
      <formula>D94&lt;$H$3</formula>
    </cfRule>
  </conditionalFormatting>
  <conditionalFormatting sqref="E99:E105 E107:E110">
    <cfRule type="expression" dxfId="410" priority="607" stopIfTrue="1">
      <formula>D99&lt;$H$3</formula>
    </cfRule>
  </conditionalFormatting>
  <conditionalFormatting sqref="E99:E105">
    <cfRule type="expression" dxfId="409" priority="606" stopIfTrue="1">
      <formula>$B99=$H$3</formula>
    </cfRule>
  </conditionalFormatting>
  <conditionalFormatting sqref="E106">
    <cfRule type="expression" dxfId="408" priority="540" stopIfTrue="1">
      <formula>$B106=$H$3</formula>
    </cfRule>
  </conditionalFormatting>
  <conditionalFormatting sqref="E106:E116">
    <cfRule type="expression" dxfId="407" priority="541" stopIfTrue="1">
      <formula>D106&lt;$H$3</formula>
    </cfRule>
  </conditionalFormatting>
  <conditionalFormatting sqref="E107:E110">
    <cfRule type="expression" dxfId="406" priority="558" stopIfTrue="1">
      <formula>$B107=$H$3</formula>
    </cfRule>
  </conditionalFormatting>
  <conditionalFormatting sqref="E107:E116">
    <cfRule type="expression" dxfId="405" priority="548" stopIfTrue="1">
      <formula>$F107=$H$3</formula>
    </cfRule>
  </conditionalFormatting>
  <conditionalFormatting sqref="E111:E119">
    <cfRule type="expression" dxfId="404" priority="527" stopIfTrue="1">
      <formula>$B111=$H$3</formula>
    </cfRule>
  </conditionalFormatting>
  <conditionalFormatting sqref="E117:E119">
    <cfRule type="expression" dxfId="403" priority="529" stopIfTrue="1">
      <formula>$F117=$H$3</formula>
    </cfRule>
    <cfRule type="expression" dxfId="402" priority="528" stopIfTrue="1">
      <formula>D117&lt;$H$3</formula>
    </cfRule>
  </conditionalFormatting>
  <conditionalFormatting sqref="E123:E126">
    <cfRule type="expression" dxfId="401" priority="139" stopIfTrue="1">
      <formula>$F123=$H$3</formula>
    </cfRule>
    <cfRule type="expression" dxfId="400" priority="138" stopIfTrue="1">
      <formula>D123&lt;$H$3</formula>
    </cfRule>
  </conditionalFormatting>
  <conditionalFormatting sqref="E123:E127">
    <cfRule type="expression" dxfId="399" priority="106" stopIfTrue="1">
      <formula>$B123=$H$3</formula>
    </cfRule>
  </conditionalFormatting>
  <conditionalFormatting sqref="E127">
    <cfRule type="expression" dxfId="398" priority="105" stopIfTrue="1">
      <formula>$F127=$H$3</formula>
    </cfRule>
    <cfRule type="expression" dxfId="397" priority="104" stopIfTrue="1">
      <formula>D127&lt;$H$3</formula>
    </cfRule>
  </conditionalFormatting>
  <conditionalFormatting sqref="E130:E134">
    <cfRule type="expression" dxfId="396" priority="19" stopIfTrue="1">
      <formula>$B130=$H$3</formula>
    </cfRule>
    <cfRule type="expression" dxfId="395" priority="20" stopIfTrue="1">
      <formula>D130&lt;$H$3</formula>
    </cfRule>
    <cfRule type="expression" dxfId="394" priority="67" stopIfTrue="1">
      <formula>$F130=$H$3</formula>
    </cfRule>
  </conditionalFormatting>
  <conditionalFormatting sqref="E136:E139">
    <cfRule type="expression" dxfId="393" priority="38" stopIfTrue="1">
      <formula>$F136=$H$3</formula>
    </cfRule>
  </conditionalFormatting>
  <conditionalFormatting sqref="E136:E142">
    <cfRule type="expression" dxfId="392" priority="11" stopIfTrue="1">
      <formula>D136&lt;$H$3</formula>
    </cfRule>
    <cfRule type="expression" dxfId="391" priority="10" stopIfTrue="1">
      <formula>$B136=$H$3</formula>
    </cfRule>
  </conditionalFormatting>
  <conditionalFormatting sqref="E142">
    <cfRule type="expression" dxfId="390" priority="1" stopIfTrue="1">
      <formula>$F142=$H$3</formula>
    </cfRule>
  </conditionalFormatting>
  <conditionalFormatting sqref="E99:F104">
    <cfRule type="expression" dxfId="389" priority="605" stopIfTrue="1">
      <formula>$F99=$H$3</formula>
    </cfRule>
  </conditionalFormatting>
  <conditionalFormatting sqref="E140:F141">
    <cfRule type="expression" dxfId="388" priority="12" stopIfTrue="1">
      <formula>$F140=$H$3</formula>
    </cfRule>
  </conditionalFormatting>
  <conditionalFormatting sqref="E52:G58 C52:C58">
    <cfRule type="expression" dxfId="387" priority="1340" stopIfTrue="1">
      <formula>$F52=$H$3</formula>
    </cfRule>
  </conditionalFormatting>
  <conditionalFormatting sqref="E105:G105">
    <cfRule type="expression" dxfId="386" priority="577" stopIfTrue="1">
      <formula>$F105=$H$3</formula>
    </cfRule>
  </conditionalFormatting>
  <conditionalFormatting sqref="E106:G106">
    <cfRule type="expression" dxfId="385" priority="542" stopIfTrue="1">
      <formula>$F106=$H$3</formula>
    </cfRule>
  </conditionalFormatting>
  <conditionalFormatting sqref="F5 B5">
    <cfRule type="cellIs" dxfId="384" priority="1697" stopIfTrue="1" operator="lessThan">
      <formula>$H$3</formula>
    </cfRule>
  </conditionalFormatting>
  <conditionalFormatting sqref="F5">
    <cfRule type="cellIs" dxfId="383" priority="1696" stopIfTrue="1" operator="equal">
      <formula>$H$3</formula>
    </cfRule>
  </conditionalFormatting>
  <conditionalFormatting sqref="F5:F7 F9:F11">
    <cfRule type="cellIs" dxfId="382" priority="1682" stopIfTrue="1" operator="equal">
      <formula>$H$3</formula>
    </cfRule>
    <cfRule type="cellIs" dxfId="381" priority="1683" stopIfTrue="1" operator="lessThan">
      <formula>$H$3</formula>
    </cfRule>
  </conditionalFormatting>
  <conditionalFormatting sqref="F13:F14 F16:F25">
    <cfRule type="cellIs" dxfId="380" priority="1601" stopIfTrue="1" operator="lessThan">
      <formula>$H$3</formula>
    </cfRule>
  </conditionalFormatting>
  <conditionalFormatting sqref="F13:F14">
    <cfRule type="cellIs" dxfId="379" priority="1600" stopIfTrue="1" operator="equal">
      <formula>$H$3</formula>
    </cfRule>
  </conditionalFormatting>
  <conditionalFormatting sqref="F16:F27">
    <cfRule type="cellIs" dxfId="378" priority="1543" stopIfTrue="1" operator="equal">
      <formula>$H$3</formula>
    </cfRule>
  </conditionalFormatting>
  <conditionalFormatting sqref="F18:F19">
    <cfRule type="cellIs" dxfId="377" priority="1507" stopIfTrue="1" operator="equal">
      <formula>$H$3</formula>
    </cfRule>
  </conditionalFormatting>
  <conditionalFormatting sqref="F21:F22">
    <cfRule type="cellIs" dxfId="376" priority="1429" stopIfTrue="1" operator="lessThan">
      <formula>$H$3</formula>
    </cfRule>
  </conditionalFormatting>
  <conditionalFormatting sqref="F21:F24">
    <cfRule type="cellIs" dxfId="375" priority="1430" stopIfTrue="1" operator="equal">
      <formula>$H$3</formula>
    </cfRule>
  </conditionalFormatting>
  <conditionalFormatting sqref="F23:F24">
    <cfRule type="expression" dxfId="374" priority="1975" stopIfTrue="1">
      <formula>$F23=$H$3</formula>
    </cfRule>
  </conditionalFormatting>
  <conditionalFormatting sqref="F25">
    <cfRule type="cellIs" dxfId="373" priority="1384" stopIfTrue="1" operator="lessThan">
      <formula>$H$3</formula>
    </cfRule>
    <cfRule type="cellIs" dxfId="372" priority="1383" stopIfTrue="1" operator="equal">
      <formula>$H$3</formula>
    </cfRule>
  </conditionalFormatting>
  <conditionalFormatting sqref="F28:F30 D28:D30">
    <cfRule type="cellIs" dxfId="371" priority="4301" stopIfTrue="1" operator="equal">
      <formula>$H$3</formula>
    </cfRule>
  </conditionalFormatting>
  <conditionalFormatting sqref="F28:F30">
    <cfRule type="cellIs" dxfId="370" priority="4298" stopIfTrue="1" operator="lessThan">
      <formula>$H$3</formula>
    </cfRule>
  </conditionalFormatting>
  <conditionalFormatting sqref="F32">
    <cfRule type="cellIs" dxfId="369" priority="1535" stopIfTrue="1" operator="lessThan">
      <formula>$H$3</formula>
    </cfRule>
  </conditionalFormatting>
  <conditionalFormatting sqref="F32:F35 D32:D36">
    <cfRule type="cellIs" dxfId="368" priority="1527" stopIfTrue="1" operator="equal">
      <formula>$H$3</formula>
    </cfRule>
  </conditionalFormatting>
  <conditionalFormatting sqref="F33:F35 D32:D36">
    <cfRule type="cellIs" dxfId="367" priority="1524" stopIfTrue="1" operator="lessThan">
      <formula>$H$3</formula>
    </cfRule>
  </conditionalFormatting>
  <conditionalFormatting sqref="F33:F35">
    <cfRule type="cellIs" dxfId="366" priority="1519" stopIfTrue="1" operator="equal">
      <formula>$H$3</formula>
    </cfRule>
  </conditionalFormatting>
  <conditionalFormatting sqref="F33:F36">
    <cfRule type="cellIs" dxfId="365" priority="1449" stopIfTrue="1" operator="lessThan">
      <formula>$H$3</formula>
    </cfRule>
  </conditionalFormatting>
  <conditionalFormatting sqref="F37:F38 D37:D38">
    <cfRule type="cellIs" dxfId="364" priority="1423" stopIfTrue="1" operator="lessThan">
      <formula>$H$3</formula>
    </cfRule>
  </conditionalFormatting>
  <conditionalFormatting sqref="F38">
    <cfRule type="cellIs" dxfId="363" priority="1420" stopIfTrue="1" operator="equal">
      <formula>$H$3</formula>
    </cfRule>
  </conditionalFormatting>
  <conditionalFormatting sqref="F40:F45 F38">
    <cfRule type="cellIs" dxfId="362" priority="1415" stopIfTrue="1" operator="lessThan">
      <formula>$H$3</formula>
    </cfRule>
  </conditionalFormatting>
  <conditionalFormatting sqref="F40:F50">
    <cfRule type="cellIs" dxfId="361" priority="1359" stopIfTrue="1" operator="equal">
      <formula>$H$3</formula>
    </cfRule>
  </conditionalFormatting>
  <conditionalFormatting sqref="F48:F50">
    <cfRule type="cellIs" dxfId="360" priority="1351" stopIfTrue="1" operator="lessThan">
      <formula>$H$3</formula>
    </cfRule>
    <cfRule type="expression" dxfId="359" priority="1356" stopIfTrue="1">
      <formula>$F48=$H$3</formula>
    </cfRule>
  </conditionalFormatting>
  <conditionalFormatting sqref="F52:F58">
    <cfRule type="cellIs" dxfId="358" priority="1338" stopIfTrue="1" operator="lessThan">
      <formula>$H$3</formula>
    </cfRule>
  </conditionalFormatting>
  <conditionalFormatting sqref="F52:F60">
    <cfRule type="cellIs" dxfId="357" priority="1273" stopIfTrue="1" operator="equal">
      <formula>$H$3</formula>
    </cfRule>
  </conditionalFormatting>
  <conditionalFormatting sqref="F62:F70">
    <cfRule type="cellIs" dxfId="356" priority="948" stopIfTrue="1" operator="lessThan">
      <formula>$H$3</formula>
    </cfRule>
    <cfRule type="cellIs" dxfId="355" priority="947" stopIfTrue="1" operator="equal">
      <formula>$H$3</formula>
    </cfRule>
  </conditionalFormatting>
  <conditionalFormatting sqref="F72">
    <cfRule type="cellIs" dxfId="354" priority="930" stopIfTrue="1" operator="equal">
      <formula>$H$3</formula>
    </cfRule>
    <cfRule type="cellIs" dxfId="353" priority="931" stopIfTrue="1" operator="lessThan">
      <formula>$H$3</formula>
    </cfRule>
  </conditionalFormatting>
  <conditionalFormatting sqref="F74:F77">
    <cfRule type="cellIs" dxfId="352" priority="796" stopIfTrue="1" operator="lessThan">
      <formula>$H$3</formula>
    </cfRule>
  </conditionalFormatting>
  <conditionalFormatting sqref="F74:F81">
    <cfRule type="cellIs" dxfId="351" priority="764" stopIfTrue="1" operator="equal">
      <formula>$H$3</formula>
    </cfRule>
  </conditionalFormatting>
  <conditionalFormatting sqref="F80:F81">
    <cfRule type="cellIs" dxfId="350" priority="769" stopIfTrue="1" operator="lessThan">
      <formula>$H$3</formula>
    </cfRule>
  </conditionalFormatting>
  <conditionalFormatting sqref="F83">
    <cfRule type="cellIs" dxfId="349" priority="750" stopIfTrue="1" operator="lessThan">
      <formula>$H$3</formula>
    </cfRule>
    <cfRule type="cellIs" dxfId="348" priority="749" stopIfTrue="1" operator="equal">
      <formula>$H$3</formula>
    </cfRule>
  </conditionalFormatting>
  <conditionalFormatting sqref="F85:F88">
    <cfRule type="cellIs" dxfId="347" priority="737" stopIfTrue="1" operator="lessThan">
      <formula>$H$3</formula>
    </cfRule>
    <cfRule type="cellIs" dxfId="346" priority="736" stopIfTrue="1" operator="equal">
      <formula>$H$3</formula>
    </cfRule>
  </conditionalFormatting>
  <conditionalFormatting sqref="F91 B91">
    <cfRule type="cellIs" dxfId="345" priority="688" stopIfTrue="1" operator="lessThan">
      <formula>$H$3</formula>
    </cfRule>
  </conditionalFormatting>
  <conditionalFormatting sqref="F91">
    <cfRule type="cellIs" dxfId="344" priority="687" stopIfTrue="1" operator="equal">
      <formula>$H$3</formula>
    </cfRule>
  </conditionalFormatting>
  <conditionalFormatting sqref="F91:F96">
    <cfRule type="cellIs" dxfId="343" priority="593" stopIfTrue="1" operator="lessThan">
      <formula>$H$3</formula>
    </cfRule>
    <cfRule type="cellIs" dxfId="342" priority="588" stopIfTrue="1" operator="equal">
      <formula>$H$3</formula>
    </cfRule>
  </conditionalFormatting>
  <conditionalFormatting sqref="F98 B98">
    <cfRule type="cellIs" dxfId="341" priority="635" stopIfTrue="1" operator="lessThan">
      <formula>$H$3</formula>
    </cfRule>
  </conditionalFormatting>
  <conditionalFormatting sqref="F98">
    <cfRule type="cellIs" dxfId="340" priority="634" stopIfTrue="1" operator="equal">
      <formula>$H$3</formula>
    </cfRule>
  </conditionalFormatting>
  <conditionalFormatting sqref="F98:F106">
    <cfRule type="cellIs" dxfId="339" priority="620" stopIfTrue="1" operator="equal">
      <formula>$H$3</formula>
    </cfRule>
    <cfRule type="cellIs" dxfId="338" priority="623" stopIfTrue="1" operator="lessThan">
      <formula>$H$3</formula>
    </cfRule>
  </conditionalFormatting>
  <conditionalFormatting sqref="F99:F119">
    <cfRule type="cellIs" dxfId="337" priority="568" stopIfTrue="1" operator="lessThan">
      <formula>$H$3</formula>
    </cfRule>
    <cfRule type="cellIs" dxfId="336" priority="567" stopIfTrue="1" operator="equal">
      <formula>$H$3</formula>
    </cfRule>
  </conditionalFormatting>
  <conditionalFormatting sqref="F107:F119">
    <cfRule type="cellIs" dxfId="335" priority="565" stopIfTrue="1" operator="lessThan">
      <formula>$H$3</formula>
    </cfRule>
    <cfRule type="expression" dxfId="334" priority="566" stopIfTrue="1">
      <formula>$F107=$H$3</formula>
    </cfRule>
    <cfRule type="cellIs" dxfId="333" priority="560" stopIfTrue="1" operator="equal">
      <formula>$H$3</formula>
    </cfRule>
  </conditionalFormatting>
  <conditionalFormatting sqref="F121 F123:F126">
    <cfRule type="expression" dxfId="332" priority="499" stopIfTrue="1">
      <formula>$F121=$H$3</formula>
    </cfRule>
    <cfRule type="cellIs" dxfId="331" priority="501" stopIfTrue="1" operator="lessThan">
      <formula>$H$3</formula>
    </cfRule>
    <cfRule type="cellIs" dxfId="330" priority="500" stopIfTrue="1" operator="equal">
      <formula>$H$3</formula>
    </cfRule>
  </conditionalFormatting>
  <conditionalFormatting sqref="F121 F123:F142">
    <cfRule type="cellIs" dxfId="329" priority="491" stopIfTrue="1" operator="lessThan">
      <formula>$H$3</formula>
    </cfRule>
  </conditionalFormatting>
  <conditionalFormatting sqref="F123:F142 F121">
    <cfRule type="cellIs" dxfId="328" priority="490" stopIfTrue="1" operator="equal">
      <formula>$H$3</formula>
    </cfRule>
  </conditionalFormatting>
  <conditionalFormatting sqref="F128">
    <cfRule type="expression" dxfId="327" priority="283" stopIfTrue="1">
      <formula>$F128=$H$3</formula>
    </cfRule>
  </conditionalFormatting>
  <conditionalFormatting sqref="F128:F133">
    <cfRule type="cellIs" dxfId="326" priority="292" stopIfTrue="1" operator="lessThan">
      <formula>$H$3</formula>
    </cfRule>
    <cfRule type="cellIs" dxfId="325" priority="291" stopIfTrue="1" operator="equal">
      <formula>$H$3</formula>
    </cfRule>
  </conditionalFormatting>
  <conditionalFormatting sqref="F132:F133">
    <cfRule type="expression" dxfId="324" priority="164" stopIfTrue="1">
      <formula>$F132=$H$3</formula>
    </cfRule>
  </conditionalFormatting>
  <conditionalFormatting sqref="F135">
    <cfRule type="expression" dxfId="323" priority="33" stopIfTrue="1">
      <formula>$F135=$H$3</formula>
    </cfRule>
  </conditionalFormatting>
  <conditionalFormatting sqref="F135:F137">
    <cfRule type="cellIs" dxfId="322" priority="100" stopIfTrue="1" operator="equal">
      <formula>$H$3</formula>
    </cfRule>
    <cfRule type="cellIs" dxfId="321" priority="101" stopIfTrue="1" operator="lessThan">
      <formula>$H$3</formula>
    </cfRule>
  </conditionalFormatting>
  <conditionalFormatting sqref="F138">
    <cfRule type="cellIs" dxfId="320" priority="52" stopIfTrue="1" operator="lessThan">
      <formula>$H$3</formula>
    </cfRule>
    <cfRule type="cellIs" dxfId="319" priority="51" stopIfTrue="1" operator="equal">
      <formula>$H$3</formula>
    </cfRule>
  </conditionalFormatting>
  <conditionalFormatting sqref="F140:F141">
    <cfRule type="cellIs" dxfId="318" priority="27" stopIfTrue="1" operator="lessThan">
      <formula>$H$3</formula>
    </cfRule>
    <cfRule type="cellIs" dxfId="317" priority="26" stopIfTrue="1" operator="equal">
      <formula>$H$3</formula>
    </cfRule>
  </conditionalFormatting>
  <conditionalFormatting sqref="F142">
    <cfRule type="cellIs" dxfId="316" priority="5" stopIfTrue="1" operator="equal">
      <formula>$H$3</formula>
    </cfRule>
    <cfRule type="cellIs" dxfId="315" priority="6" stopIfTrue="1" operator="lessThan">
      <formula>$H$3</formula>
    </cfRule>
  </conditionalFormatting>
  <conditionalFormatting sqref="F18:G18">
    <cfRule type="expression" dxfId="314" priority="88226">
      <formula>AND($F229=$H$3,$F229&lt;&gt;"")</formula>
    </cfRule>
    <cfRule type="expression" dxfId="313" priority="88225">
      <formula>AND($F229&lt;$H$3,$F229&lt;&gt;"")</formula>
    </cfRule>
  </conditionalFormatting>
  <conditionalFormatting sqref="F26:G26">
    <cfRule type="expression" dxfId="312" priority="88228">
      <formula>AND($F193=$H$3,$F193&lt;&gt;"")</formula>
    </cfRule>
    <cfRule type="expression" dxfId="311" priority="88227">
      <formula>AND($F193&lt;$H$3,$F193&lt;&gt;"")</formula>
    </cfRule>
  </conditionalFormatting>
  <conditionalFormatting sqref="F46:G46 F59:G59">
    <cfRule type="expression" dxfId="310" priority="88229">
      <formula>AND($F220&lt;$H$3,$F220&lt;&gt;"")</formula>
    </cfRule>
    <cfRule type="expression" dxfId="309" priority="88230">
      <formula>AND($F220=$H$3,$F220&lt;&gt;"")</formula>
    </cfRule>
  </conditionalFormatting>
  <conditionalFormatting sqref="F78:G78">
    <cfRule type="expression" dxfId="308" priority="88233">
      <formula>AND($F262&lt;$H$3,$F262&lt;&gt;"")</formula>
    </cfRule>
    <cfRule type="expression" dxfId="307" priority="88234">
      <formula>AND($F262=$H$3,$F262&lt;&gt;"")</formula>
    </cfRule>
  </conditionalFormatting>
  <conditionalFormatting sqref="F136:G137">
    <cfRule type="expression" dxfId="306" priority="98" stopIfTrue="1">
      <formula>$F136=$H$3</formula>
    </cfRule>
  </conditionalFormatting>
  <conditionalFormatting sqref="F138:G138">
    <cfRule type="expression" dxfId="305" priority="50" stopIfTrue="1">
      <formula>$F138=$H$3</formula>
    </cfRule>
  </conditionalFormatting>
  <conditionalFormatting sqref="F142:G142">
    <cfRule type="expression" dxfId="304" priority="4" stopIfTrue="1">
      <formula>$F142=$H$3</formula>
    </cfRule>
  </conditionalFormatting>
  <conditionalFormatting sqref="G5 C5:C7 E6:E7">
    <cfRule type="expression" dxfId="303" priority="4323" stopIfTrue="1">
      <formula>$B5=$H$3</formula>
    </cfRule>
  </conditionalFormatting>
  <conditionalFormatting sqref="G5:G7 G9:G11">
    <cfRule type="expression" dxfId="302" priority="1685" stopIfTrue="1">
      <formula>F5&lt;$H$3</formula>
    </cfRule>
  </conditionalFormatting>
  <conditionalFormatting sqref="G13:G14">
    <cfRule type="expression" dxfId="301" priority="1603" stopIfTrue="1">
      <formula>F13&lt;$H$3</formula>
    </cfRule>
  </conditionalFormatting>
  <conditionalFormatting sqref="G18">
    <cfRule type="expression" dxfId="300" priority="88235" stopIfTrue="1">
      <formula>$F229=$H$3</formula>
    </cfRule>
  </conditionalFormatting>
  <conditionalFormatting sqref="G21:G25 C5:C7 C16:C17 E16:E17 G16:G17">
    <cfRule type="expression" dxfId="299" priority="1620" stopIfTrue="1">
      <formula>B5&lt;$H$3</formula>
    </cfRule>
  </conditionalFormatting>
  <conditionalFormatting sqref="G26">
    <cfRule type="expression" dxfId="298" priority="88236" stopIfTrue="1">
      <formula>$F193=$H$3</formula>
    </cfRule>
  </conditionalFormatting>
  <conditionalFormatting sqref="G32:G38 G40:G45">
    <cfRule type="expression" dxfId="297" priority="1443" stopIfTrue="1">
      <formula>F32&lt;$H$3</formula>
    </cfRule>
  </conditionalFormatting>
  <conditionalFormatting sqref="G46 G59">
    <cfRule type="expression" dxfId="296" priority="88237" stopIfTrue="1">
      <formula>$F220=$H$3</formula>
    </cfRule>
  </conditionalFormatting>
  <conditionalFormatting sqref="G48:G50">
    <cfRule type="expression" dxfId="295" priority="1326" stopIfTrue="1">
      <formula>$F48=$H$3</formula>
    </cfRule>
    <cfRule type="expression" dxfId="294" priority="1325" stopIfTrue="1">
      <formula>F48&lt;$H$3</formula>
    </cfRule>
  </conditionalFormatting>
  <conditionalFormatting sqref="G52:G58">
    <cfRule type="expression" dxfId="293" priority="1285" stopIfTrue="1">
      <formula>F52&lt;$H$3</formula>
    </cfRule>
  </conditionalFormatting>
  <conditionalFormatting sqref="G62:G68">
    <cfRule type="expression" dxfId="292" priority="1189" stopIfTrue="1">
      <formula>$F62=$H$3</formula>
    </cfRule>
  </conditionalFormatting>
  <conditionalFormatting sqref="G62:G70">
    <cfRule type="expression" dxfId="291" priority="946" stopIfTrue="1">
      <formula>$B62=$H$3</formula>
    </cfRule>
  </conditionalFormatting>
  <conditionalFormatting sqref="G69:G70">
    <cfRule type="expression" dxfId="290" priority="945" stopIfTrue="1">
      <formula>$F69=$H$3</formula>
    </cfRule>
    <cfRule type="expression" dxfId="289" priority="944" stopIfTrue="1">
      <formula>F69&lt;$H$3</formula>
    </cfRule>
  </conditionalFormatting>
  <conditionalFormatting sqref="G72">
    <cfRule type="expression" dxfId="288" priority="936" stopIfTrue="1">
      <formula>$B72=$H$3</formula>
    </cfRule>
    <cfRule type="expression" dxfId="287" priority="932" stopIfTrue="1">
      <formula>$F72=$H$3</formula>
    </cfRule>
    <cfRule type="expression" dxfId="286" priority="868" stopIfTrue="1">
      <formula>F72&lt;$H$3</formula>
    </cfRule>
  </conditionalFormatting>
  <conditionalFormatting sqref="G74:G77">
    <cfRule type="expression" dxfId="285" priority="799" stopIfTrue="1">
      <formula>$F74=$H$3</formula>
    </cfRule>
  </conditionalFormatting>
  <conditionalFormatting sqref="G78">
    <cfRule type="expression" dxfId="284" priority="88239" stopIfTrue="1">
      <formula>$F262=$H$3</formula>
    </cfRule>
  </conditionalFormatting>
  <conditionalFormatting sqref="G83 G85:G88">
    <cfRule type="expression" dxfId="283" priority="751" stopIfTrue="1">
      <formula>F83&lt;$H$3</formula>
    </cfRule>
    <cfRule type="expression" dxfId="282" priority="752" stopIfTrue="1">
      <formula>$B83=$H$3</formula>
    </cfRule>
    <cfRule type="expression" dxfId="281" priority="753" stopIfTrue="1">
      <formula>$F83=$H$3</formula>
    </cfRule>
  </conditionalFormatting>
  <conditionalFormatting sqref="G91:G96 C72">
    <cfRule type="expression" dxfId="280" priority="878" stopIfTrue="1">
      <formula>$B72=$H$3</formula>
    </cfRule>
  </conditionalFormatting>
  <conditionalFormatting sqref="G92">
    <cfRule type="expression" dxfId="279" priority="594" stopIfTrue="1">
      <formula>F92&lt;$H$3</formula>
    </cfRule>
  </conditionalFormatting>
  <conditionalFormatting sqref="G93:G96">
    <cfRule type="expression" dxfId="278" priority="671" stopIfTrue="1">
      <formula>$F93=$H$3</formula>
    </cfRule>
    <cfRule type="expression" dxfId="277" priority="676" stopIfTrue="1">
      <formula>F93&lt;$H$3</formula>
    </cfRule>
  </conditionalFormatting>
  <conditionalFormatting sqref="G98:G104">
    <cfRule type="expression" dxfId="276" priority="582" stopIfTrue="1">
      <formula>$B98=$H$3</formula>
    </cfRule>
    <cfRule type="expression" dxfId="275" priority="581" stopIfTrue="1">
      <formula>$F98=$H$3</formula>
    </cfRule>
  </conditionalFormatting>
  <conditionalFormatting sqref="G98:G116">
    <cfRule type="expression" dxfId="274" priority="583" stopIfTrue="1">
      <formula>F98&lt;$H$3</formula>
    </cfRule>
  </conditionalFormatting>
  <conditionalFormatting sqref="G99:G116">
    <cfRule type="expression" dxfId="273" priority="579" stopIfTrue="1">
      <formula>F99&lt;$H$3</formula>
    </cfRule>
  </conditionalFormatting>
  <conditionalFormatting sqref="G105:G116">
    <cfRule type="expression" dxfId="272" priority="578" stopIfTrue="1">
      <formula>$B105=$H$3</formula>
    </cfRule>
  </conditionalFormatting>
  <conditionalFormatting sqref="G107:G118">
    <cfRule type="expression" dxfId="271" priority="532" stopIfTrue="1">
      <formula>$F107=$H$3</formula>
    </cfRule>
  </conditionalFormatting>
  <conditionalFormatting sqref="G117:G118">
    <cfRule type="expression" dxfId="270" priority="531" stopIfTrue="1">
      <formula>F117&lt;$H$3</formula>
    </cfRule>
    <cfRule type="expression" dxfId="269" priority="530" stopIfTrue="1">
      <formula>$B117=$H$3</formula>
    </cfRule>
  </conditionalFormatting>
  <conditionalFormatting sqref="G123:G124">
    <cfRule type="expression" dxfId="268" priority="198" stopIfTrue="1">
      <formula>$F123=$H$3</formula>
    </cfRule>
    <cfRule type="expression" dxfId="267" priority="196" stopIfTrue="1">
      <formula>$B123=$H$3</formula>
    </cfRule>
    <cfRule type="expression" dxfId="266" priority="197" stopIfTrue="1">
      <formula>F123&lt;$H$3</formula>
    </cfRule>
  </conditionalFormatting>
  <conditionalFormatting sqref="G126">
    <cfRule type="expression" dxfId="265" priority="154" stopIfTrue="1">
      <formula>$F126=$H$3</formula>
    </cfRule>
    <cfRule type="expression" dxfId="264" priority="152" stopIfTrue="1">
      <formula>$B126=$H$3</formula>
    </cfRule>
    <cfRule type="expression" dxfId="263" priority="153" stopIfTrue="1">
      <formula>F126&lt;$H$3</formula>
    </cfRule>
  </conditionalFormatting>
  <conditionalFormatting sqref="G131:G134">
    <cfRule type="expression" dxfId="262" priority="13" stopIfTrue="1">
      <formula>$B131=$H$3</formula>
    </cfRule>
    <cfRule type="expression" dxfId="261" priority="14" stopIfTrue="1">
      <formula>F131&lt;$H$3</formula>
    </cfRule>
    <cfRule type="expression" dxfId="260" priority="15" stopIfTrue="1">
      <formula>$F131=$H$3</formula>
    </cfRule>
  </conditionalFormatting>
  <conditionalFormatting sqref="G136:G137">
    <cfRule type="expression" dxfId="259" priority="96" stopIfTrue="1">
      <formula>$B136=$H$3</formula>
    </cfRule>
    <cfRule type="expression" dxfId="258" priority="97" stopIfTrue="1">
      <formula>F136&lt;$H$3</formula>
    </cfRule>
  </conditionalFormatting>
  <conditionalFormatting sqref="G136:G142">
    <cfRule type="expression" dxfId="257" priority="9" stopIfTrue="1">
      <formula>$F136=$H$3</formula>
    </cfRule>
  </conditionalFormatting>
  <conditionalFormatting sqref="G138:G142">
    <cfRule type="expression" dxfId="256" priority="2" stopIfTrue="1">
      <formula>$B138=$H$3</formula>
    </cfRule>
    <cfRule type="expression" dxfId="255" priority="3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8"/>
  <sheetViews>
    <sheetView workbookViewId="0">
      <selection activeCell="J42" sqref="J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4" t="s">
        <v>0</v>
      </c>
      <c r="D1" s="125"/>
      <c r="E1" s="125"/>
      <c r="F1" s="125"/>
      <c r="G1" s="125"/>
      <c r="H1" s="125"/>
      <c r="I1" s="125"/>
    </row>
    <row r="2" spans="1:9" ht="23.1" customHeight="1">
      <c r="A2" s="126" t="s">
        <v>1</v>
      </c>
      <c r="B2" s="126"/>
      <c r="C2" s="127" t="s">
        <v>2</v>
      </c>
      <c r="D2" s="127"/>
      <c r="E2" s="127"/>
      <c r="F2" s="127"/>
      <c r="G2" s="127"/>
      <c r="H2" s="127"/>
      <c r="I2" s="127"/>
    </row>
    <row r="3" spans="1:9" ht="24.6" customHeight="1">
      <c r="A3" s="128"/>
      <c r="B3" s="128"/>
      <c r="C3" s="128"/>
      <c r="D3" s="128"/>
      <c r="E3" s="128"/>
      <c r="F3" s="128"/>
      <c r="G3" s="128"/>
      <c r="H3" s="3">
        <v>46307</v>
      </c>
      <c r="I3" s="26"/>
    </row>
    <row r="4" spans="1:9" ht="24" hidden="1" customHeight="1">
      <c r="A4" s="97" t="s">
        <v>551</v>
      </c>
      <c r="B4" s="98"/>
      <c r="C4" s="98"/>
      <c r="D4" s="98"/>
      <c r="E4" s="98"/>
      <c r="F4" s="98"/>
      <c r="G4" s="98"/>
      <c r="H4" s="98"/>
      <c r="I4" s="99"/>
    </row>
    <row r="5" spans="1:9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7" t="s">
        <v>566</v>
      </c>
      <c r="B25" s="98"/>
      <c r="C25" s="98"/>
      <c r="D25" s="98"/>
      <c r="E25" s="98"/>
      <c r="F25" s="98"/>
      <c r="G25" s="98"/>
      <c r="H25" s="98"/>
      <c r="I25" s="99"/>
    </row>
    <row r="26" spans="1:9" ht="24" hidden="1" customHeight="1">
      <c r="A26" s="27" t="s">
        <v>4</v>
      </c>
      <c r="B26" s="100" t="s">
        <v>5</v>
      </c>
      <c r="C26" s="101"/>
      <c r="D26" s="100" t="s">
        <v>6</v>
      </c>
      <c r="E26" s="101"/>
      <c r="F26" s="100" t="s">
        <v>7</v>
      </c>
      <c r="G26" s="101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7" t="s">
        <v>631</v>
      </c>
      <c r="B42" s="98"/>
      <c r="C42" s="98"/>
      <c r="D42" s="98"/>
      <c r="E42" s="98"/>
      <c r="F42" s="98"/>
      <c r="G42" s="98"/>
      <c r="H42" s="98"/>
      <c r="I42" s="99"/>
    </row>
    <row r="43" spans="1:9" ht="24" customHeight="1">
      <c r="A43" s="27" t="s">
        <v>4</v>
      </c>
      <c r="B43" s="100" t="s">
        <v>5</v>
      </c>
      <c r="C43" s="101"/>
      <c r="D43" s="100" t="s">
        <v>6</v>
      </c>
      <c r="E43" s="101"/>
      <c r="F43" s="100" t="s">
        <v>7</v>
      </c>
      <c r="G43" s="101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620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619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618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22">
        <v>6.25E-2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642</v>
      </c>
      <c r="B61" s="8">
        <f>F60+7</f>
        <v>46315</v>
      </c>
      <c r="C61" s="22">
        <v>8.3333333333333329E-2</v>
      </c>
      <c r="D61" s="8">
        <f t="shared" ref="D61" si="7">B61</f>
        <v>46315</v>
      </c>
      <c r="E61" s="22">
        <v>0.16666666666666666</v>
      </c>
      <c r="F61" s="8">
        <f>D61+1</f>
        <v>46316</v>
      </c>
      <c r="G61" s="22">
        <v>0</v>
      </c>
      <c r="H61" s="31"/>
      <c r="I61" s="32"/>
    </row>
    <row r="62" spans="1:9" ht="24" customHeight="1">
      <c r="A62" s="45" t="s">
        <v>607</v>
      </c>
      <c r="B62" s="8">
        <f>F61</f>
        <v>46316</v>
      </c>
      <c r="C62" s="22">
        <v>8.3333333333333329E-2</v>
      </c>
      <c r="D62" s="8">
        <f t="shared" ref="D62:D64" si="8">B62</f>
        <v>46316</v>
      </c>
      <c r="E62" s="22">
        <v>0.16666666666666666</v>
      </c>
      <c r="F62" s="8">
        <f>D62+1</f>
        <v>46317</v>
      </c>
      <c r="G62" s="22">
        <v>0</v>
      </c>
      <c r="H62" s="31"/>
      <c r="I62" s="32"/>
    </row>
    <row r="63" spans="1:9" ht="24" customHeight="1">
      <c r="A63" s="45" t="s">
        <v>608</v>
      </c>
      <c r="B63" s="8">
        <f>F62+6</f>
        <v>46323</v>
      </c>
      <c r="C63" s="22">
        <v>0.41666666666666669</v>
      </c>
      <c r="D63" s="8">
        <f>B63</f>
        <v>46323</v>
      </c>
      <c r="E63" s="22">
        <v>0.5</v>
      </c>
      <c r="F63" s="8">
        <f>D63</f>
        <v>46323</v>
      </c>
      <c r="G63" s="22">
        <v>0.91666666666666663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0.41666666666666669</v>
      </c>
      <c r="D64" s="8">
        <f t="shared" si="8"/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615</v>
      </c>
      <c r="I64" s="32"/>
    </row>
    <row r="65" spans="1:14" ht="24" customHeight="1">
      <c r="A65" s="97" t="s">
        <v>616</v>
      </c>
      <c r="B65" s="98"/>
      <c r="C65" s="98"/>
      <c r="D65" s="98"/>
      <c r="E65" s="98"/>
      <c r="F65" s="98"/>
      <c r="G65" s="98"/>
      <c r="H65" s="98"/>
      <c r="I65" s="99"/>
    </row>
    <row r="66" spans="1:14" ht="24" customHeight="1">
      <c r="A66" s="27" t="s">
        <v>4</v>
      </c>
      <c r="B66" s="100" t="s">
        <v>5</v>
      </c>
      <c r="C66" s="101"/>
      <c r="D66" s="100" t="s">
        <v>6</v>
      </c>
      <c r="E66" s="101"/>
      <c r="F66" s="100" t="s">
        <v>7</v>
      </c>
      <c r="G66" s="101"/>
      <c r="H66" s="28" t="s">
        <v>8</v>
      </c>
      <c r="I66" s="28" t="s">
        <v>9</v>
      </c>
      <c r="N66" t="s">
        <v>60</v>
      </c>
    </row>
    <row r="67" spans="1:14" s="1" customFormat="1" ht="24.6" hidden="1" customHeight="1">
      <c r="A67" s="46" t="s">
        <v>118</v>
      </c>
      <c r="B67" s="48">
        <v>46277</v>
      </c>
      <c r="C67" s="36">
        <v>0.4375</v>
      </c>
      <c r="D67" s="17">
        <f>B67+6</f>
        <v>46283</v>
      </c>
      <c r="E67" s="9">
        <v>0.96250000000000002</v>
      </c>
      <c r="F67" s="8">
        <f>D67+1</f>
        <v>46284</v>
      </c>
      <c r="G67" s="18">
        <v>0.55486111111111103</v>
      </c>
      <c r="H67" s="31" t="s">
        <v>587</v>
      </c>
      <c r="I67" s="5"/>
    </row>
    <row r="68" spans="1:14" s="1" customFormat="1" ht="24.6" hidden="1" customHeight="1">
      <c r="A68" s="46" t="s">
        <v>588</v>
      </c>
      <c r="B68" s="48">
        <f>F67+7</f>
        <v>46291</v>
      </c>
      <c r="C68" s="36">
        <v>0.3125</v>
      </c>
      <c r="D68" s="48">
        <f>B68</f>
        <v>46291</v>
      </c>
      <c r="E68" s="36">
        <v>0.39166666666666666</v>
      </c>
      <c r="F68" s="95">
        <f>D68+1</f>
        <v>46292</v>
      </c>
      <c r="G68" s="22">
        <v>0.79583333333333328</v>
      </c>
      <c r="H68" s="31"/>
      <c r="I68" s="5"/>
    </row>
    <row r="69" spans="1:14" s="1" customFormat="1" ht="24.6" hidden="1" customHeight="1">
      <c r="A69" s="46" t="s">
        <v>589</v>
      </c>
      <c r="B69" s="34"/>
      <c r="C69" s="20"/>
      <c r="D69" s="35"/>
      <c r="E69" s="34"/>
      <c r="F69" s="20"/>
      <c r="G69" s="35"/>
      <c r="H69" s="31" t="s">
        <v>590</v>
      </c>
      <c r="I69" s="5"/>
    </row>
    <row r="70" spans="1:14" s="1" customFormat="1" ht="24.6" hidden="1" customHeight="1">
      <c r="A70" s="46" t="s">
        <v>121</v>
      </c>
      <c r="B70" s="34"/>
      <c r="C70" s="20"/>
      <c r="D70" s="35"/>
      <c r="E70" s="34"/>
      <c r="F70" s="20"/>
      <c r="G70" s="35"/>
      <c r="H70" s="31" t="s">
        <v>157</v>
      </c>
      <c r="I70" s="5"/>
    </row>
    <row r="71" spans="1:14" s="1" customFormat="1" ht="24.6" customHeight="1">
      <c r="A71" s="46" t="s">
        <v>122</v>
      </c>
      <c r="B71" s="48">
        <f>F68+6</f>
        <v>46298</v>
      </c>
      <c r="C71" s="36">
        <v>0.9916666666666667</v>
      </c>
      <c r="D71" s="48">
        <f>B71+1</f>
        <v>46299</v>
      </c>
      <c r="E71" s="36">
        <v>0.85</v>
      </c>
      <c r="F71" s="48">
        <f>D71+1</f>
        <v>46300</v>
      </c>
      <c r="G71" s="36">
        <v>0.53680555555555554</v>
      </c>
      <c r="H71" s="31" t="s">
        <v>16</v>
      </c>
      <c r="I71" s="5"/>
    </row>
    <row r="72" spans="1:14" s="1" customFormat="1" ht="24.6" customHeight="1">
      <c r="A72" s="43" t="s">
        <v>175</v>
      </c>
      <c r="B72" s="48">
        <f>F71+1</f>
        <v>46301</v>
      </c>
      <c r="C72" s="36">
        <v>4.1666666666666664E-2</v>
      </c>
      <c r="D72" s="48">
        <f>B72+1</f>
        <v>46302</v>
      </c>
      <c r="E72" s="36">
        <v>0.20416666666666669</v>
      </c>
      <c r="F72" s="48">
        <f>D72</f>
        <v>46302</v>
      </c>
      <c r="G72" s="36">
        <v>0.4458333333333333</v>
      </c>
      <c r="H72" s="31" t="s">
        <v>618</v>
      </c>
      <c r="I72" s="5"/>
    </row>
    <row r="73" spans="1:14" s="1" customFormat="1" ht="24.6" customHeight="1">
      <c r="A73" s="46" t="s">
        <v>591</v>
      </c>
      <c r="B73" s="8">
        <f>F72+7</f>
        <v>46309</v>
      </c>
      <c r="C73" s="22">
        <v>0.29166666666666669</v>
      </c>
      <c r="D73" s="30">
        <f t="shared" ref="D73:D78" si="9">B73</f>
        <v>46309</v>
      </c>
      <c r="E73" s="22">
        <v>0.375</v>
      </c>
      <c r="F73" s="17">
        <f>D73+1</f>
        <v>46310</v>
      </c>
      <c r="G73" s="94">
        <v>0.20833333333333334</v>
      </c>
      <c r="H73" s="31" t="s">
        <v>670</v>
      </c>
      <c r="I73" s="5"/>
    </row>
    <row r="74" spans="1:14" ht="24" customHeight="1">
      <c r="A74" s="46" t="s">
        <v>126</v>
      </c>
      <c r="B74" s="8">
        <f>F73+6</f>
        <v>46316</v>
      </c>
      <c r="C74" s="22">
        <v>0.625</v>
      </c>
      <c r="D74" s="30">
        <f t="shared" si="9"/>
        <v>46316</v>
      </c>
      <c r="E74" s="22">
        <v>0.70833333333333337</v>
      </c>
      <c r="F74" s="17">
        <f>D74+1</f>
        <v>46317</v>
      </c>
      <c r="G74" s="22">
        <v>0.125</v>
      </c>
      <c r="H74" s="31"/>
      <c r="I74" s="5"/>
    </row>
    <row r="75" spans="1:14" ht="24" customHeight="1">
      <c r="A75" s="46" t="s">
        <v>125</v>
      </c>
      <c r="B75" s="8">
        <f>F74</f>
        <v>46317</v>
      </c>
      <c r="C75" s="22">
        <v>0.625</v>
      </c>
      <c r="D75" s="30">
        <f t="shared" si="9"/>
        <v>46317</v>
      </c>
      <c r="E75" s="22">
        <v>0.95833333333333337</v>
      </c>
      <c r="F75" s="17">
        <f>D75+1</f>
        <v>46318</v>
      </c>
      <c r="G75" s="22">
        <v>0.375</v>
      </c>
      <c r="H75" s="31" t="s">
        <v>615</v>
      </c>
      <c r="I75" s="5"/>
    </row>
    <row r="76" spans="1:14" s="1" customFormat="1" ht="24.6" customHeight="1">
      <c r="A76" s="46" t="s">
        <v>610</v>
      </c>
      <c r="B76" s="8">
        <f>F75+7</f>
        <v>46325</v>
      </c>
      <c r="C76" s="22">
        <v>0</v>
      </c>
      <c r="D76" s="30">
        <f t="shared" si="9"/>
        <v>46325</v>
      </c>
      <c r="E76" s="22">
        <v>8.3333333333333329E-2</v>
      </c>
      <c r="F76" s="17">
        <f>D76</f>
        <v>46325</v>
      </c>
      <c r="G76" s="94">
        <v>0.91666666666666663</v>
      </c>
      <c r="H76" s="31"/>
      <c r="I76" s="5"/>
    </row>
    <row r="77" spans="1:14" ht="24" customHeight="1">
      <c r="A77" s="46" t="s">
        <v>658</v>
      </c>
      <c r="B77" s="8">
        <f>F76+7</f>
        <v>46332</v>
      </c>
      <c r="C77" s="22">
        <v>0.33333333333333331</v>
      </c>
      <c r="D77" s="30">
        <f t="shared" si="9"/>
        <v>46332</v>
      </c>
      <c r="E77" s="22">
        <v>0.41666666666666669</v>
      </c>
      <c r="F77" s="17">
        <f>D77</f>
        <v>46332</v>
      </c>
      <c r="G77" s="22">
        <v>0.83333333333333337</v>
      </c>
      <c r="H77" s="31"/>
      <c r="I77" s="5"/>
    </row>
    <row r="78" spans="1:14" ht="24" customHeight="1">
      <c r="A78" s="46" t="s">
        <v>659</v>
      </c>
      <c r="B78" s="8">
        <f>F77+1</f>
        <v>46333</v>
      </c>
      <c r="C78" s="22">
        <v>0.33333333333333331</v>
      </c>
      <c r="D78" s="30">
        <f t="shared" si="9"/>
        <v>46333</v>
      </c>
      <c r="E78" s="22">
        <v>0.66666666666666663</v>
      </c>
      <c r="F78" s="17">
        <f>D78+1</f>
        <v>46334</v>
      </c>
      <c r="G78" s="22">
        <v>8.3333333333333329E-2</v>
      </c>
      <c r="H78" s="31" t="s">
        <v>615</v>
      </c>
      <c r="I78" s="5"/>
    </row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</sheetData>
  <mergeCells count="20">
    <mergeCell ref="B66:C66"/>
    <mergeCell ref="D66:E66"/>
    <mergeCell ref="F66:G66"/>
    <mergeCell ref="A42:I42"/>
    <mergeCell ref="B43:C43"/>
    <mergeCell ref="D43:E43"/>
    <mergeCell ref="F43:G43"/>
    <mergeCell ref="A65:I65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4" priority="213" stopIfTrue="1" operator="lessThan">
      <formula>$H$3</formula>
    </cfRule>
    <cfRule type="cellIs" dxfId="253" priority="203" stopIfTrue="1" operator="equal">
      <formula>$H$3</formula>
    </cfRule>
  </conditionalFormatting>
  <conditionalFormatting sqref="B5">
    <cfRule type="cellIs" dxfId="252" priority="996" stopIfTrue="1" operator="equal">
      <formula>$H$3</formula>
    </cfRule>
  </conditionalFormatting>
  <conditionalFormatting sqref="B5:B9">
    <cfRule type="cellIs" dxfId="251" priority="516" stopIfTrue="1" operator="lessThan">
      <formula>$H$3</formula>
    </cfRule>
  </conditionalFormatting>
  <conditionalFormatting sqref="B6:B7">
    <cfRule type="cellIs" dxfId="250" priority="514" stopIfTrue="1" operator="lessThan">
      <formula>$H$3</formula>
    </cfRule>
    <cfRule type="cellIs" dxfId="249" priority="515" stopIfTrue="1" operator="equal">
      <formula>$H$3</formula>
    </cfRule>
  </conditionalFormatting>
  <conditionalFormatting sqref="B8:B9">
    <cfRule type="cellIs" dxfId="248" priority="520" stopIfTrue="1" operator="equal">
      <formula>$H$3</formula>
    </cfRule>
  </conditionalFormatting>
  <conditionalFormatting sqref="B8:B14 B16 B18:B20 B22">
    <cfRule type="cellIs" dxfId="247" priority="521" stopIfTrue="1" operator="lessThan">
      <formula>$H$3</formula>
    </cfRule>
  </conditionalFormatting>
  <conditionalFormatting sqref="B10:B14 B16 B18:B20 B22">
    <cfRule type="cellIs" dxfId="246" priority="949" stopIfTrue="1" operator="lessThan">
      <formula>$H$3</formula>
    </cfRule>
    <cfRule type="cellIs" dxfId="245" priority="948" stopIfTrue="1" operator="equal">
      <formula>$H$3</formula>
    </cfRule>
  </conditionalFormatting>
  <conditionalFormatting sqref="B25:B26">
    <cfRule type="cellIs" dxfId="244" priority="974" stopIfTrue="1" operator="equal">
      <formula>$H$3</formula>
    </cfRule>
    <cfRule type="cellIs" dxfId="243" priority="975" stopIfTrue="1" operator="lessThan">
      <formula>$H$3</formula>
    </cfRule>
  </conditionalFormatting>
  <conditionalFormatting sqref="B26">
    <cfRule type="cellIs" dxfId="242" priority="961" stopIfTrue="1" operator="equal">
      <formula>$H$3</formula>
    </cfRule>
    <cfRule type="cellIs" dxfId="241" priority="962" stopIfTrue="1" operator="lessThan">
      <formula>$H$3</formula>
    </cfRule>
  </conditionalFormatting>
  <conditionalFormatting sqref="B26:B31">
    <cfRule type="cellIs" dxfId="240" priority="415" stopIfTrue="1" operator="equal">
      <formula>$H$3</formula>
    </cfRule>
  </conditionalFormatting>
  <conditionalFormatting sqref="B26:B36">
    <cfRule type="cellIs" dxfId="239" priority="416" stopIfTrue="1" operator="lessThan">
      <formula>$H$3</formula>
    </cfRule>
  </conditionalFormatting>
  <conditionalFormatting sqref="B32:B36">
    <cfRule type="cellIs" dxfId="238" priority="445" stopIfTrue="1" operator="equal">
      <formula>$H$3</formula>
    </cfRule>
    <cfRule type="cellIs" dxfId="237" priority="446" stopIfTrue="1" operator="lessThan">
      <formula>$H$3</formula>
    </cfRule>
  </conditionalFormatting>
  <conditionalFormatting sqref="B41">
    <cfRule type="cellIs" dxfId="236" priority="236" stopIfTrue="1" operator="equal">
      <formula>$H$3</formula>
    </cfRule>
    <cfRule type="cellIs" dxfId="235" priority="237" stopIfTrue="1" operator="lessThan">
      <formula>$H$3</formula>
    </cfRule>
  </conditionalFormatting>
  <conditionalFormatting sqref="B42:B43">
    <cfRule type="cellIs" dxfId="234" priority="404" stopIfTrue="1" operator="lessThan">
      <formula>$H$3</formula>
    </cfRule>
    <cfRule type="cellIs" dxfId="233" priority="403" stopIfTrue="1" operator="equal">
      <formula>$H$3</formula>
    </cfRule>
  </conditionalFormatting>
  <conditionalFormatting sqref="B43">
    <cfRule type="cellIs" dxfId="232" priority="390" stopIfTrue="1" operator="equal">
      <formula>$H$3</formula>
    </cfRule>
    <cfRule type="cellIs" dxfId="231" priority="391" stopIfTrue="1" operator="lessThan">
      <formula>$H$3</formula>
    </cfRule>
  </conditionalFormatting>
  <conditionalFormatting sqref="B43:B50 B52:B55">
    <cfRule type="cellIs" dxfId="230" priority="289" stopIfTrue="1" operator="lessThan">
      <formula>$H$3</formula>
    </cfRule>
    <cfRule type="cellIs" dxfId="229" priority="288" stopIfTrue="1" operator="equal">
      <formula>$H$3</formula>
    </cfRule>
  </conditionalFormatting>
  <conditionalFormatting sqref="B57:B64">
    <cfRule type="cellIs" dxfId="228" priority="28" stopIfTrue="1" operator="equal">
      <formula>$H$3</formula>
    </cfRule>
  </conditionalFormatting>
  <conditionalFormatting sqref="B57:B66">
    <cfRule type="cellIs" dxfId="227" priority="29" stopIfTrue="1" operator="lessThan">
      <formula>$H$3</formula>
    </cfRule>
  </conditionalFormatting>
  <conditionalFormatting sqref="B65:C65">
    <cfRule type="expression" dxfId="226" priority="89261" stopIfTrue="1">
      <formula>AND($B366=$H$3,$B366&lt;&gt;"")</formula>
    </cfRule>
    <cfRule type="expression" dxfId="225" priority="89262" stopIfTrue="1">
      <formula>AND($B366&lt;$H$3,$B366&lt;&gt;"")</formula>
    </cfRule>
  </conditionalFormatting>
  <conditionalFormatting sqref="C6:C14 G6:G14 C16 C18:C19 G20 E47:E49">
    <cfRule type="expression" dxfId="224" priority="511" stopIfTrue="1">
      <formula>$B6=$H$3</formula>
    </cfRule>
  </conditionalFormatting>
  <conditionalFormatting sqref="C6:C14 G6:G14 C16 C18:C19 G20">
    <cfRule type="expression" dxfId="223" priority="510" stopIfTrue="1">
      <formula>$F6=$H$3</formula>
    </cfRule>
  </conditionalFormatting>
  <conditionalFormatting sqref="C18:C20 C16">
    <cfRule type="expression" dxfId="222" priority="267" stopIfTrue="1">
      <formula>B16&lt;$H$3</formula>
    </cfRule>
  </conditionalFormatting>
  <conditionalFormatting sqref="C20">
    <cfRule type="expression" dxfId="221" priority="266" stopIfTrue="1">
      <formula>$B20=$H$3</formula>
    </cfRule>
    <cfRule type="expression" dxfId="220" priority="265" stopIfTrue="1">
      <formula>$F20=$H$3</formula>
    </cfRule>
  </conditionalFormatting>
  <conditionalFormatting sqref="C22">
    <cfRule type="expression" dxfId="219" priority="89" stopIfTrue="1">
      <formula>$F22=$H$3</formula>
    </cfRule>
    <cfRule type="expression" dxfId="218" priority="87" stopIfTrue="1">
      <formula>B22&lt;$H$3</formula>
    </cfRule>
    <cfRule type="expression" dxfId="217" priority="88" stopIfTrue="1">
      <formula>$B22=$H$3</formula>
    </cfRule>
  </conditionalFormatting>
  <conditionalFormatting sqref="C26:C36">
    <cfRule type="expression" dxfId="216" priority="222" stopIfTrue="1">
      <formula>B26&lt;$H$3</formula>
    </cfRule>
  </conditionalFormatting>
  <conditionalFormatting sqref="C34:C36">
    <cfRule type="expression" dxfId="215" priority="221" stopIfTrue="1">
      <formula>$F34=$H$3</formula>
    </cfRule>
    <cfRule type="expression" dxfId="214" priority="220" stopIfTrue="1">
      <formula>B34&lt;$H$3</formula>
    </cfRule>
  </conditionalFormatting>
  <conditionalFormatting sqref="C35:C36">
    <cfRule type="expression" dxfId="213" priority="364" stopIfTrue="1">
      <formula>$B35=$H$3</formula>
    </cfRule>
    <cfRule type="expression" dxfId="212" priority="365" stopIfTrue="1">
      <formula>B35&lt;$H$3</formula>
    </cfRule>
  </conditionalFormatting>
  <conditionalFormatting sqref="C41">
    <cfRule type="expression" dxfId="211" priority="137" stopIfTrue="1">
      <formula>$F41=$H$3</formula>
    </cfRule>
    <cfRule type="expression" dxfId="210" priority="135" stopIfTrue="1">
      <formula>$B41=$H$3</formula>
    </cfRule>
    <cfRule type="expression" dxfId="209" priority="136" stopIfTrue="1">
      <formula>B41&lt;$H$3</formula>
    </cfRule>
  </conditionalFormatting>
  <conditionalFormatting sqref="C42:C48 C50 E42:E46 C53:C55 C4 C25:C36 E25:E36 G25:G36 E50 E52">
    <cfRule type="expression" dxfId="208" priority="198" stopIfTrue="1">
      <formula>$B4=$H$3</formula>
    </cfRule>
  </conditionalFormatting>
  <conditionalFormatting sqref="C43:C50">
    <cfRule type="expression" dxfId="207" priority="180" stopIfTrue="1">
      <formula>B43&lt;$H$3</formula>
    </cfRule>
  </conditionalFormatting>
  <conditionalFormatting sqref="C45:C48">
    <cfRule type="expression" dxfId="206" priority="306" stopIfTrue="1">
      <formula>B45&lt;$H$3</formula>
    </cfRule>
  </conditionalFormatting>
  <conditionalFormatting sqref="C49">
    <cfRule type="expression" dxfId="205" priority="177" stopIfTrue="1">
      <formula>$F49=$H$3</formula>
    </cfRule>
    <cfRule type="expression" dxfId="204" priority="178" stopIfTrue="1">
      <formula>B49&lt;$H$3</formula>
    </cfRule>
    <cfRule type="expression" dxfId="203" priority="179" stopIfTrue="1">
      <formula>$B49=$H$3</formula>
    </cfRule>
  </conditionalFormatting>
  <conditionalFormatting sqref="C52">
    <cfRule type="expression" dxfId="202" priority="101" stopIfTrue="1">
      <formula>$F52=$H$3</formula>
    </cfRule>
    <cfRule type="expression" dxfId="201" priority="99" stopIfTrue="1">
      <formula>$B52=$H$3</formula>
    </cfRule>
  </conditionalFormatting>
  <conditionalFormatting sqref="C52:C55">
    <cfRule type="expression" dxfId="200" priority="100" stopIfTrue="1">
      <formula>B52&lt;$H$3</formula>
    </cfRule>
  </conditionalFormatting>
  <conditionalFormatting sqref="C57:C64 E62:G62">
    <cfRule type="expression" dxfId="199" priority="34" stopIfTrue="1">
      <formula>$F57=$H$3</formula>
    </cfRule>
  </conditionalFormatting>
  <conditionalFormatting sqref="C57:C64">
    <cfRule type="expression" dxfId="198" priority="24" stopIfTrue="1">
      <formula>B57&lt;$H$3</formula>
    </cfRule>
  </conditionalFormatting>
  <conditionalFormatting sqref="D4 F4">
    <cfRule type="cellIs" dxfId="197" priority="214" stopIfTrue="1" operator="lessThan">
      <formula>$H$3</formula>
    </cfRule>
  </conditionalFormatting>
  <conditionalFormatting sqref="D4">
    <cfRule type="cellIs" dxfId="196" priority="211" stopIfTrue="1" operator="equal">
      <formula>$H$3</formula>
    </cfRule>
    <cfRule type="cellIs" dxfId="195" priority="204" stopIfTrue="1" operator="lessThan">
      <formula>$H$3</formula>
    </cfRule>
  </conditionalFormatting>
  <conditionalFormatting sqref="D5">
    <cfRule type="cellIs" dxfId="194" priority="993" stopIfTrue="1" operator="equal">
      <formula>$H$3</formula>
    </cfRule>
    <cfRule type="cellIs" dxfId="193" priority="994" stopIfTrue="1" operator="lessThan">
      <formula>$H$3</formula>
    </cfRule>
  </conditionalFormatting>
  <conditionalFormatting sqref="D6:D14 F6:F14 D16 F16 D18:D20 F18:F20 D22 F22">
    <cfRule type="cellIs" dxfId="192" priority="512" stopIfTrue="1" operator="lessThan">
      <formula>$H$3</formula>
    </cfRule>
  </conditionalFormatting>
  <conditionalFormatting sqref="D25:D26 F25:F26">
    <cfRule type="cellIs" dxfId="191" priority="976" stopIfTrue="1" operator="lessThan">
      <formula>$H$3</formula>
    </cfRule>
  </conditionalFormatting>
  <conditionalFormatting sqref="D25:D26">
    <cfRule type="cellIs" dxfId="190" priority="973" stopIfTrue="1" operator="equal">
      <formula>$H$3</formula>
    </cfRule>
    <cfRule type="cellIs" dxfId="189" priority="966" stopIfTrue="1" operator="lessThan">
      <formula>$H$3</formula>
    </cfRule>
  </conditionalFormatting>
  <conditionalFormatting sqref="D26:D31">
    <cfRule type="cellIs" dxfId="188" priority="412" stopIfTrue="1" operator="equal">
      <formula>$H$3</formula>
    </cfRule>
  </conditionalFormatting>
  <conditionalFormatting sqref="D26:D36">
    <cfRule type="cellIs" dxfId="187" priority="417" stopIfTrue="1" operator="lessThan">
      <formula>$H$3</formula>
    </cfRule>
  </conditionalFormatting>
  <conditionalFormatting sqref="D41">
    <cfRule type="cellIs" dxfId="186" priority="232" stopIfTrue="1" operator="lessThan">
      <formula>$H$3</formula>
    </cfRule>
  </conditionalFormatting>
  <conditionalFormatting sqref="D42:D43">
    <cfRule type="cellIs" dxfId="185" priority="395" stopIfTrue="1" operator="lessThan">
      <formula>$H$3</formula>
    </cfRule>
    <cfRule type="cellIs" dxfId="184" priority="386" stopIfTrue="1" operator="equal">
      <formula>$H$3</formula>
    </cfRule>
  </conditionalFormatting>
  <conditionalFormatting sqref="D43:D50 D52:D55">
    <cfRule type="cellIs" dxfId="183" priority="286" stopIfTrue="1" operator="equal">
      <formula>$H$3</formula>
    </cfRule>
    <cfRule type="cellIs" dxfId="182" priority="290" stopIfTrue="1" operator="lessThan">
      <formula>$H$3</formula>
    </cfRule>
  </conditionalFormatting>
  <conditionalFormatting sqref="D57:D64">
    <cfRule type="cellIs" dxfId="181" priority="27" stopIfTrue="1" operator="equal">
      <formula>$H$3</formula>
    </cfRule>
    <cfRule type="cellIs" dxfId="180" priority="30" stopIfTrue="1" operator="lessThan">
      <formula>$H$3</formula>
    </cfRule>
  </conditionalFormatting>
  <conditionalFormatting sqref="D65:D66">
    <cfRule type="cellIs" dxfId="179" priority="76" stopIfTrue="1" operator="equal">
      <formula>$H$3</formula>
    </cfRule>
  </conditionalFormatting>
  <conditionalFormatting sqref="D67">
    <cfRule type="cellIs" dxfId="178" priority="20" stopIfTrue="1" operator="lessThan">
      <formula>$H$3</formula>
    </cfRule>
    <cfRule type="cellIs" dxfId="177" priority="21" stopIfTrue="1" operator="equal">
      <formula>$H$3</formula>
    </cfRule>
  </conditionalFormatting>
  <conditionalFormatting sqref="D65:E65">
    <cfRule type="expression" dxfId="176" priority="89263">
      <formula>AND($D366&lt;$H$3,$D366&lt;&gt;"")</formula>
    </cfRule>
    <cfRule type="expression" dxfId="175" priority="89264">
      <formula>AND($D366=$H$3,$D366&lt;&gt;"")</formula>
    </cfRule>
  </conditionalFormatting>
  <conditionalFormatting sqref="D5:F5">
    <cfRule type="cellIs" dxfId="174" priority="992" stopIfTrue="1" operator="lessThan">
      <formula>$H$3</formula>
    </cfRule>
  </conditionalFormatting>
  <conditionalFormatting sqref="D65:F66">
    <cfRule type="cellIs" dxfId="173" priority="73" stopIfTrue="1" operator="lessThan">
      <formula>$H$3</formula>
    </cfRule>
  </conditionalFormatting>
  <conditionalFormatting sqref="E4">
    <cfRule type="expression" dxfId="172" priority="199" stopIfTrue="1">
      <formula>D4&lt;$H$3</formula>
    </cfRule>
    <cfRule type="expression" dxfId="171" priority="200" stopIfTrue="1">
      <formula>$B4=$H$3</formula>
    </cfRule>
  </conditionalFormatting>
  <conditionalFormatting sqref="E6:E12">
    <cfRule type="expression" dxfId="170" priority="518" stopIfTrue="1">
      <formula>$B6=$H$3</formula>
    </cfRule>
    <cfRule type="expression" dxfId="169" priority="519" stopIfTrue="1">
      <formula>D6&lt;$H$3</formula>
    </cfRule>
  </conditionalFormatting>
  <conditionalFormatting sqref="E6:E14 E45:E50 E50:G50 C27:C33 C35:C36 G41 G43 E44:G44 F45:G49 G26 E27:G30 E31:F31 G31:G36 C44:C50 C53:C55 F57:F59 F52:F55">
    <cfRule type="expression" dxfId="168" priority="252" stopIfTrue="1">
      <formula>$F6=$H$3</formula>
    </cfRule>
  </conditionalFormatting>
  <conditionalFormatting sqref="E13:E14">
    <cfRule type="expression" dxfId="167" priority="253" stopIfTrue="1">
      <formula>D13&lt;$H$3</formula>
    </cfRule>
    <cfRule type="expression" dxfId="166" priority="250" stopIfTrue="1">
      <formula>$B13=$H$3</formula>
    </cfRule>
    <cfRule type="expression" dxfId="165" priority="248" stopIfTrue="1">
      <formula>$F13=$H$3</formula>
    </cfRule>
  </conditionalFormatting>
  <conditionalFormatting sqref="E16">
    <cfRule type="expression" dxfId="164" priority="187" stopIfTrue="1">
      <formula>$B16=$H$3</formula>
    </cfRule>
    <cfRule type="expression" dxfId="163" priority="189" stopIfTrue="1">
      <formula>$F16=$H$3</formula>
    </cfRule>
    <cfRule type="expression" dxfId="162" priority="190" stopIfTrue="1">
      <formula>D16&lt;$H$3</formula>
    </cfRule>
  </conditionalFormatting>
  <conditionalFormatting sqref="E18:E19">
    <cfRule type="expression" dxfId="161" priority="158" stopIfTrue="1">
      <formula>$B18=$H$3</formula>
    </cfRule>
    <cfRule type="expression" dxfId="160" priority="157" stopIfTrue="1">
      <formula>D18&lt;$H$3</formula>
    </cfRule>
    <cfRule type="expression" dxfId="159" priority="156" stopIfTrue="1">
      <formula>$F18=$H$3</formula>
    </cfRule>
  </conditionalFormatting>
  <conditionalFormatting sqref="E18:E20">
    <cfRule type="expression" dxfId="158" priority="160" stopIfTrue="1">
      <formula>$F18=$H$3</formula>
    </cfRule>
  </conditionalFormatting>
  <conditionalFormatting sqref="E20">
    <cfRule type="expression" dxfId="157" priority="195" stopIfTrue="1">
      <formula>$B20=$H$3</formula>
    </cfRule>
    <cfRule type="expression" dxfId="156" priority="196" stopIfTrue="1">
      <formula>D20&lt;$H$3</formula>
    </cfRule>
  </conditionalFormatting>
  <conditionalFormatting sqref="E22">
    <cfRule type="expression" dxfId="155" priority="58" stopIfTrue="1">
      <formula>D22&lt;$H$3</formula>
    </cfRule>
    <cfRule type="expression" dxfId="154" priority="85" stopIfTrue="1">
      <formula>$B22=$H$3</formula>
    </cfRule>
    <cfRule type="expression" dxfId="153" priority="86" stopIfTrue="1">
      <formula>$F22=$H$3</formula>
    </cfRule>
  </conditionalFormatting>
  <conditionalFormatting sqref="E25:E33">
    <cfRule type="expression" dxfId="152" priority="259" stopIfTrue="1">
      <formula>D25&lt;$H$3</formula>
    </cfRule>
  </conditionalFormatting>
  <conditionalFormatting sqref="E26 E43">
    <cfRule type="expression" dxfId="151" priority="982" stopIfTrue="1">
      <formula>$D26=$H$3</formula>
    </cfRule>
  </conditionalFormatting>
  <conditionalFormatting sqref="E32:E36 E52">
    <cfRule type="expression" dxfId="150" priority="239" stopIfTrue="1">
      <formula>$F32=$H$3</formula>
    </cfRule>
  </conditionalFormatting>
  <conditionalFormatting sqref="E33">
    <cfRule type="expression" dxfId="149" priority="258" stopIfTrue="1">
      <formula>$B33=$H$3</formula>
    </cfRule>
    <cfRule type="expression" dxfId="148" priority="257" stopIfTrue="1">
      <formula>D33&lt;$H$3</formula>
    </cfRule>
  </conditionalFormatting>
  <conditionalFormatting sqref="E33:E36 E52">
    <cfRule type="expression" dxfId="147" priority="238" stopIfTrue="1">
      <formula>D33&lt;$H$3</formula>
    </cfRule>
  </conditionalFormatting>
  <conditionalFormatting sqref="E36">
    <cfRule type="expression" dxfId="146" priority="442" stopIfTrue="1">
      <formula>D36&lt;$H$3</formula>
    </cfRule>
  </conditionalFormatting>
  <conditionalFormatting sqref="E41 G52">
    <cfRule type="expression" dxfId="145" priority="147" stopIfTrue="1">
      <formula>D41&lt;$H$3</formula>
    </cfRule>
    <cfRule type="expression" dxfId="144" priority="148" stopIfTrue="1">
      <formula>$F41=$H$3</formula>
    </cfRule>
    <cfRule type="expression" dxfId="143" priority="149" stopIfTrue="1">
      <formula>$B41=$H$3</formula>
    </cfRule>
  </conditionalFormatting>
  <conditionalFormatting sqref="E41:E49">
    <cfRule type="expression" dxfId="142" priority="150" stopIfTrue="1">
      <formula>D41&lt;$H$3</formula>
    </cfRule>
  </conditionalFormatting>
  <conditionalFormatting sqref="E47:E50">
    <cfRule type="expression" dxfId="141" priority="243" stopIfTrue="1">
      <formula>D47&lt;$H$3</formula>
    </cfRule>
  </conditionalFormatting>
  <conditionalFormatting sqref="E54">
    <cfRule type="expression" dxfId="140" priority="37" stopIfTrue="1">
      <formula>$F54=$H$3</formula>
    </cfRule>
    <cfRule type="expression" dxfId="139" priority="36" stopIfTrue="1">
      <formula>D54&lt;$H$3</formula>
    </cfRule>
    <cfRule type="expression" dxfId="138" priority="35" stopIfTrue="1">
      <formula>$B54=$H$3</formula>
    </cfRule>
  </conditionalFormatting>
  <conditionalFormatting sqref="E61:E64 G59 G61:G64 C57:C64">
    <cfRule type="expression" dxfId="137" priority="33" stopIfTrue="1">
      <formula>$B57=$H$3</formula>
    </cfRule>
  </conditionalFormatting>
  <conditionalFormatting sqref="E61:E64">
    <cfRule type="expression" dxfId="136" priority="26" stopIfTrue="1">
      <formula>D61&lt;$H$3</formula>
    </cfRule>
  </conditionalFormatting>
  <conditionalFormatting sqref="E64">
    <cfRule type="expression" dxfId="135" priority="3" stopIfTrue="1">
      <formula>$F64=$H$3</formula>
    </cfRule>
  </conditionalFormatting>
  <conditionalFormatting sqref="E65">
    <cfRule type="expression" dxfId="134" priority="89265" stopIfTrue="1">
      <formula>$D366=$H$3</formula>
    </cfRule>
  </conditionalFormatting>
  <conditionalFormatting sqref="E67">
    <cfRule type="expression" dxfId="133" priority="16" stopIfTrue="1">
      <formula>D67&lt;$H$3</formula>
    </cfRule>
    <cfRule type="expression" dxfId="132" priority="17" stopIfTrue="1">
      <formula>$F67=$H$3</formula>
    </cfRule>
    <cfRule type="expression" dxfId="131" priority="18" stopIfTrue="1">
      <formula>$B67=$H$3</formula>
    </cfRule>
  </conditionalFormatting>
  <conditionalFormatting sqref="E63:G64">
    <cfRule type="expression" dxfId="130" priority="4" stopIfTrue="1">
      <formula>$F63=$H$3</formula>
    </cfRule>
  </conditionalFormatting>
  <conditionalFormatting sqref="F4">
    <cfRule type="cellIs" dxfId="129" priority="210" stopIfTrue="1" operator="equal">
      <formula>$H$3</formula>
    </cfRule>
    <cfRule type="cellIs" dxfId="128" priority="206" stopIfTrue="1" operator="lessThan">
      <formula>$H$3</formula>
    </cfRule>
  </conditionalFormatting>
  <conditionalFormatting sqref="F5:F14 D6:D14 D16 F16 D18:D20 F18:F20 D22 F22 D25:D26">
    <cfRule type="cellIs" dxfId="127" priority="513" stopIfTrue="1" operator="equal">
      <formula>$H$3</formula>
    </cfRule>
  </conditionalFormatting>
  <conditionalFormatting sqref="F25">
    <cfRule type="cellIs" dxfId="126" priority="969" stopIfTrue="1" operator="equal">
      <formula>$H$3</formula>
    </cfRule>
    <cfRule type="cellIs" dxfId="125" priority="970" stopIfTrue="1" operator="lessThan">
      <formula>$H$3</formula>
    </cfRule>
  </conditionalFormatting>
  <conditionalFormatting sqref="F25:F26">
    <cfRule type="cellIs" dxfId="124" priority="972" stopIfTrue="1" operator="equal">
      <formula>$H$3</formula>
    </cfRule>
    <cfRule type="cellIs" dxfId="123" priority="965" stopIfTrue="1" operator="lessThan">
      <formula>$H$3</formula>
    </cfRule>
  </conditionalFormatting>
  <conditionalFormatting sqref="F26:F27">
    <cfRule type="cellIs" dxfId="122" priority="463" stopIfTrue="1" operator="equal">
      <formula>$H$3</formula>
    </cfRule>
  </conditionalFormatting>
  <conditionalFormatting sqref="F27">
    <cfRule type="cellIs" dxfId="121" priority="462" stopIfTrue="1" operator="lessThan">
      <formula>$H$3</formula>
    </cfRule>
  </conditionalFormatting>
  <conditionalFormatting sqref="F27:F30">
    <cfRule type="cellIs" dxfId="120" priority="421" stopIfTrue="1" operator="lessThan">
      <formula>$H$3</formula>
    </cfRule>
  </conditionalFormatting>
  <conditionalFormatting sqref="F27:F31">
    <cfRule type="cellIs" dxfId="119" priority="422" stopIfTrue="1" operator="equal">
      <formula>$H$3</formula>
    </cfRule>
  </conditionalFormatting>
  <conditionalFormatting sqref="F28:F30">
    <cfRule type="cellIs" dxfId="118" priority="418" stopIfTrue="1" operator="lessThan">
      <formula>$H$3</formula>
    </cfRule>
    <cfRule type="cellIs" dxfId="117" priority="420" stopIfTrue="1" operator="equal">
      <formula>$H$3</formula>
    </cfRule>
  </conditionalFormatting>
  <conditionalFormatting sqref="F31">
    <cfRule type="cellIs" dxfId="116" priority="423" stopIfTrue="1" operator="lessThan">
      <formula>$H$3</formula>
    </cfRule>
    <cfRule type="cellIs" dxfId="115" priority="424" stopIfTrue="1" operator="equal">
      <formula>$H$3</formula>
    </cfRule>
  </conditionalFormatting>
  <conditionalFormatting sqref="F31:F36">
    <cfRule type="cellIs" dxfId="114" priority="425" stopIfTrue="1" operator="lessThan">
      <formula>$H$3</formula>
    </cfRule>
  </conditionalFormatting>
  <conditionalFormatting sqref="F32:F36 D32:D36">
    <cfRule type="cellIs" dxfId="113" priority="439" stopIfTrue="1" operator="equal">
      <formula>$H$3</formula>
    </cfRule>
  </conditionalFormatting>
  <conditionalFormatting sqref="F41 D41">
    <cfRule type="cellIs" dxfId="112" priority="234" stopIfTrue="1" operator="equal">
      <formula>$H$3</formula>
    </cfRule>
  </conditionalFormatting>
  <conditionalFormatting sqref="F41">
    <cfRule type="cellIs" dxfId="111" priority="233" stopIfTrue="1" operator="lessThan">
      <formula>$H$3</formula>
    </cfRule>
  </conditionalFormatting>
  <conditionalFormatting sqref="F42">
    <cfRule type="cellIs" dxfId="110" priority="398" stopIfTrue="1" operator="equal">
      <formula>$H$3</formula>
    </cfRule>
  </conditionalFormatting>
  <conditionalFormatting sqref="F42:F43">
    <cfRule type="cellIs" dxfId="109" priority="397" stopIfTrue="1" operator="lessThan">
      <formula>$H$3</formula>
    </cfRule>
    <cfRule type="cellIs" dxfId="108" priority="396" stopIfTrue="1" operator="equal">
      <formula>$H$3</formula>
    </cfRule>
    <cfRule type="cellIs" dxfId="107" priority="399" stopIfTrue="1" operator="lessThan">
      <formula>$H$3</formula>
    </cfRule>
  </conditionalFormatting>
  <conditionalFormatting sqref="F43">
    <cfRule type="cellIs" dxfId="106" priority="394" stopIfTrue="1" operator="lessThan">
      <formula>$H$3</formula>
    </cfRule>
  </conditionalFormatting>
  <conditionalFormatting sqref="F43:F50 F52:F55">
    <cfRule type="cellIs" dxfId="105" priority="295" stopIfTrue="1" operator="equal">
      <formula>$H$3</formula>
    </cfRule>
  </conditionalFormatting>
  <conditionalFormatting sqref="F44">
    <cfRule type="cellIs" dxfId="104" priority="291" stopIfTrue="1" operator="lessThan">
      <formula>$H$3</formula>
    </cfRule>
    <cfRule type="cellIs" dxfId="103" priority="293" stopIfTrue="1" operator="equal">
      <formula>$H$3</formula>
    </cfRule>
  </conditionalFormatting>
  <conditionalFormatting sqref="F44:F50 F52:F55">
    <cfRule type="cellIs" dxfId="102" priority="294" stopIfTrue="1" operator="lessThan">
      <formula>$H$3</formula>
    </cfRule>
  </conditionalFormatting>
  <conditionalFormatting sqref="F57:F66">
    <cfRule type="cellIs" dxfId="101" priority="31" stopIfTrue="1" operator="lessThan">
      <formula>$H$3</formula>
    </cfRule>
    <cfRule type="cellIs" dxfId="100" priority="32" stopIfTrue="1" operator="equal">
      <formula>$H$3</formula>
    </cfRule>
  </conditionalFormatting>
  <conditionalFormatting sqref="F60 E61:G61">
    <cfRule type="expression" dxfId="99" priority="23" stopIfTrue="1">
      <formula>$F60=$H$3</formula>
    </cfRule>
  </conditionalFormatting>
  <conditionalFormatting sqref="F65:F66 B65:B66">
    <cfRule type="cellIs" dxfId="98" priority="80" stopIfTrue="1" operator="equal">
      <formula>$H$3</formula>
    </cfRule>
  </conditionalFormatting>
  <conditionalFormatting sqref="F67:F68">
    <cfRule type="cellIs" dxfId="97" priority="9" stopIfTrue="1" operator="equal">
      <formula>$H$3</formula>
    </cfRule>
    <cfRule type="cellIs" dxfId="96" priority="10" stopIfTrue="1" operator="lessThan">
      <formula>$H$3</formula>
    </cfRule>
  </conditionalFormatting>
  <conditionalFormatting sqref="F65:G65">
    <cfRule type="expression" dxfId="95" priority="89266">
      <formula>AND($F366&lt;$H$3,$F366&lt;&gt;"")</formula>
    </cfRule>
    <cfRule type="expression" dxfId="94" priority="89267">
      <formula>AND($F366=$H$3,$F366&lt;&gt;"")</formula>
    </cfRule>
  </conditionalFormatting>
  <conditionalFormatting sqref="G4 G41:G50">
    <cfRule type="expression" dxfId="93" priority="201" stopIfTrue="1">
      <formula>$B4=$H$3</formula>
    </cfRule>
    <cfRule type="expression" dxfId="92" priority="197" stopIfTrue="1">
      <formula>F4&lt;$H$3</formula>
    </cfRule>
  </conditionalFormatting>
  <conditionalFormatting sqref="G6:G9 C6:C14">
    <cfRule type="expression" dxfId="91" priority="509" stopIfTrue="1">
      <formula>B6&lt;$H$3</formula>
    </cfRule>
  </conditionalFormatting>
  <conditionalFormatting sqref="G10:G14 G20">
    <cfRule type="expression" dxfId="90" priority="924" stopIfTrue="1">
      <formula>F10&lt;$H$3</formula>
    </cfRule>
  </conditionalFormatting>
  <conditionalFormatting sqref="G16">
    <cfRule type="expression" dxfId="89" priority="193" stopIfTrue="1">
      <formula>F16&lt;$H$3</formula>
    </cfRule>
    <cfRule type="expression" dxfId="88" priority="191" stopIfTrue="1">
      <formula>$F16=$H$3</formula>
    </cfRule>
    <cfRule type="expression" dxfId="87" priority="192" stopIfTrue="1">
      <formula>$B16=$H$3</formula>
    </cfRule>
  </conditionalFormatting>
  <conditionalFormatting sqref="G18">
    <cfRule type="expression" dxfId="86" priority="153" stopIfTrue="1">
      <formula>F18&lt;$H$3</formula>
    </cfRule>
    <cfRule type="expression" dxfId="85" priority="152" stopIfTrue="1">
      <formula>$B18=$H$3</formula>
    </cfRule>
    <cfRule type="expression" dxfId="84" priority="151" stopIfTrue="1">
      <formula>$F18=$H$3</formula>
    </cfRule>
  </conditionalFormatting>
  <conditionalFormatting sqref="G22">
    <cfRule type="expression" dxfId="83" priority="83" stopIfTrue="1">
      <formula>$F22=$H$3</formula>
    </cfRule>
    <cfRule type="expression" dxfId="82" priority="55" stopIfTrue="1">
      <formula>F22&lt;$H$3</formula>
    </cfRule>
    <cfRule type="expression" dxfId="81" priority="54" stopIfTrue="1">
      <formula>$B22=$H$3</formula>
    </cfRule>
  </conditionalFormatting>
  <conditionalFormatting sqref="G25:G36">
    <cfRule type="expression" dxfId="80" priority="407" stopIfTrue="1">
      <formula>F25&lt;$H$3</formula>
    </cfRule>
  </conditionalFormatting>
  <conditionalFormatting sqref="G54:G55">
    <cfRule type="expression" dxfId="79" priority="40" stopIfTrue="1">
      <formula>$F54=$H$3</formula>
    </cfRule>
    <cfRule type="expression" dxfId="78" priority="39" stopIfTrue="1">
      <formula>F54&lt;$H$3</formula>
    </cfRule>
    <cfRule type="expression" dxfId="77" priority="38" stopIfTrue="1">
      <formula>$B54=$H$3</formula>
    </cfRule>
  </conditionalFormatting>
  <conditionalFormatting sqref="G59">
    <cfRule type="expression" dxfId="76" priority="1" stopIfTrue="1">
      <formula>$F59=$H$3</formula>
    </cfRule>
  </conditionalFormatting>
  <conditionalFormatting sqref="G61:G64 G59">
    <cfRule type="expression" dxfId="75" priority="25" stopIfTrue="1">
      <formula>F59&lt;$H$3</formula>
    </cfRule>
  </conditionalFormatting>
  <conditionalFormatting sqref="G64">
    <cfRule type="expression" dxfId="74" priority="2" stopIfTrue="1">
      <formula>$F64=$H$3</formula>
    </cfRule>
  </conditionalFormatting>
  <conditionalFormatting sqref="G65">
    <cfRule type="expression" dxfId="73" priority="89268" stopIfTrue="1">
      <formula>$F366=$H$3</formula>
    </cfRule>
  </conditionalFormatting>
  <conditionalFormatting sqref="G67:G68">
    <cfRule type="expression" dxfId="72" priority="8" stopIfTrue="1">
      <formula>$B67=$H$3</formula>
    </cfRule>
    <cfRule type="expression" dxfId="71" priority="6" stopIfTrue="1">
      <formula>F67&lt;$H$3</formula>
    </cfRule>
    <cfRule type="expression" dxfId="70" priority="7" stopIfTrue="1">
      <formula>$F67=$H$3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46032</v>
      </c>
      <c r="I3" s="4"/>
    </row>
    <row r="4" spans="1:14" ht="24" customHeight="1">
      <c r="A4" s="129" t="s">
        <v>592</v>
      </c>
      <c r="B4" s="116"/>
      <c r="C4" s="116"/>
      <c r="D4" s="116"/>
      <c r="E4" s="116"/>
      <c r="F4" s="116"/>
      <c r="G4" s="116"/>
      <c r="H4" s="116"/>
      <c r="I4" s="116"/>
    </row>
    <row r="5" spans="1:14" ht="24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2026-10-12T06:02:52Z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