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A03229D0-6B2A-46F5-B76D-7E33C9B59908}" xr6:coauthVersionLast="47" xr6:coauthVersionMax="47" xr10:uidLastSave="{00000000-0000-0000-0000-000000000000}"/>
  <bookViews>
    <workbookView xWindow="47895" yWindow="-5490" windowWidth="19410" windowHeight="20985" tabRatio="825" firstSheet="11" activeTab="26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CPM" sheetId="64" r:id="rId27"/>
    <sheet name="BTX" sheetId="65" state="hidden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" i="69" l="1"/>
  <c r="I20" i="77"/>
  <c r="J20" i="77"/>
  <c r="J58" i="66"/>
  <c r="J54" i="63"/>
  <c r="I54" i="63"/>
  <c r="T60" i="72"/>
  <c r="U60" i="72"/>
  <c r="V60" i="72" s="1"/>
  <c r="W60" i="72" s="1"/>
  <c r="T59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9" i="77"/>
  <c r="E29" i="77" s="1"/>
  <c r="F29" i="77" s="1"/>
  <c r="G29" i="77" s="1"/>
  <c r="H29" i="77" s="1"/>
  <c r="I29" i="77" s="1"/>
  <c r="J29" i="77" s="1"/>
  <c r="K29" i="77" s="1"/>
  <c r="L29" i="77" s="1"/>
  <c r="M29" i="77" s="1"/>
  <c r="N29" i="77" s="1"/>
  <c r="O29" i="77" s="1"/>
  <c r="P29" i="77" s="1"/>
  <c r="R29" i="77" s="1"/>
  <c r="S29" i="77" s="1"/>
  <c r="T29" i="77" s="1"/>
  <c r="U29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7" i="77"/>
  <c r="E27" i="77" s="1"/>
  <c r="F27" i="77" s="1"/>
  <c r="G27" i="77" s="1"/>
  <c r="H27" i="77" s="1"/>
  <c r="I27" i="77" s="1"/>
  <c r="J27" i="77" s="1"/>
  <c r="K27" i="77" s="1"/>
  <c r="L27" i="77" s="1"/>
  <c r="M27" i="77" s="1"/>
  <c r="N27" i="77" s="1"/>
  <c r="O27" i="77" s="1"/>
  <c r="P27" i="77" s="1"/>
  <c r="R27" i="77" s="1"/>
  <c r="S27" i="77" s="1"/>
  <c r="T27" i="77" s="1"/>
  <c r="U27" i="77" s="1"/>
  <c r="E26" i="77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6" i="77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U59" i="72" s="1"/>
  <c r="V59" i="72" s="1"/>
  <c r="W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G46" i="38" s="1"/>
  <c r="E55" i="68" l="1"/>
  <c r="F55" i="68"/>
  <c r="J48" i="38"/>
  <c r="O48" i="38"/>
  <c r="P48" i="38" s="1"/>
  <c r="Q48" i="38" s="1"/>
  <c r="E48" i="38"/>
  <c r="F48" i="38" s="1"/>
  <c r="G48" i="38" s="1"/>
  <c r="O50" i="68"/>
  <c r="L55" i="27"/>
  <c r="F52" i="70"/>
  <c r="D51" i="69"/>
  <c r="E48" i="69"/>
  <c r="D54" i="67"/>
  <c r="E54" i="67" s="1"/>
  <c r="F54" i="67" s="1"/>
  <c r="G54" i="67" s="1"/>
  <c r="H54" i="67" s="1"/>
  <c r="J54" i="67" s="1"/>
  <c r="K54" i="67" s="1"/>
  <c r="L54" i="67" s="1"/>
  <c r="M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E51" i="67" s="1"/>
  <c r="F51" i="67" s="1"/>
  <c r="G51" i="67" s="1"/>
  <c r="H51" i="67" s="1"/>
  <c r="D50" i="67"/>
  <c r="D49" i="67"/>
  <c r="Q55" i="3"/>
  <c r="S55" i="3" s="1"/>
  <c r="S50" i="3"/>
  <c r="S49" i="3"/>
  <c r="N45" i="76"/>
  <c r="H50" i="68"/>
  <c r="I50" i="68" s="1"/>
  <c r="H49" i="68"/>
  <c r="L56" i="27"/>
  <c r="N51" i="38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G53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G55" i="61"/>
  <c r="H55" i="61" s="1"/>
  <c r="F54" i="61"/>
  <c r="G54" i="61" s="1"/>
  <c r="H54" i="61" s="1"/>
  <c r="I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5" i="67"/>
  <c r="E55" i="67" s="1"/>
  <c r="F55" i="67" s="1"/>
  <c r="G55" i="67" s="1"/>
  <c r="H55" i="67" s="1"/>
  <c r="J55" i="67" s="1"/>
  <c r="K55" i="67" s="1"/>
  <c r="L55" i="67" s="1"/>
  <c r="M55" i="67" s="1"/>
  <c r="F60" i="63"/>
  <c r="G60" i="63" s="1"/>
  <c r="H60" i="63" s="1"/>
  <c r="D29" i="78"/>
  <c r="E29" i="78" s="1"/>
  <c r="F29" i="78" s="1"/>
  <c r="G29" i="78" s="1"/>
  <c r="H29" i="78" s="1"/>
  <c r="J29" i="78" s="1"/>
  <c r="K29" i="78" s="1"/>
  <c r="L29" i="78" s="1"/>
  <c r="M29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1" i="15"/>
  <c r="F61" i="15" s="1"/>
  <c r="G61" i="15" s="1"/>
  <c r="H61" i="15" s="1"/>
  <c r="I61" i="15" s="1"/>
  <c r="J61" i="15" s="1"/>
  <c r="K61" i="15" s="1"/>
  <c r="L61" i="15" s="1"/>
  <c r="M61" i="15" s="1"/>
  <c r="D60" i="15"/>
  <c r="F60" i="15" s="1"/>
  <c r="G60" i="15" s="1"/>
  <c r="H60" i="15" s="1"/>
  <c r="I60" i="15" s="1"/>
  <c r="J60" i="15" s="1"/>
  <c r="K60" i="15" s="1"/>
  <c r="L60" i="15" s="1"/>
  <c r="M60" i="15" s="1"/>
  <c r="D55" i="15"/>
  <c r="F55" i="15" s="1"/>
  <c r="G55" i="15" s="1"/>
  <c r="H55" i="15" s="1"/>
  <c r="I55" i="15" s="1"/>
  <c r="J55" i="15" s="1"/>
  <c r="K55" i="15" s="1"/>
  <c r="L55" i="15" s="1"/>
  <c r="M55" i="15" s="1"/>
  <c r="D54" i="15"/>
  <c r="F54" i="15" s="1"/>
  <c r="G54" i="15" s="1"/>
  <c r="H54" i="15" s="1"/>
  <c r="I54" i="15" s="1"/>
  <c r="J54" i="15" s="1"/>
  <c r="K54" i="15" s="1"/>
  <c r="L54" i="15" s="1"/>
  <c r="M54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D57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X52" i="2"/>
  <c r="Y52" i="2" s="1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D50" i="59"/>
  <c r="H50" i="59" s="1"/>
  <c r="I50" i="59" s="1"/>
  <c r="J50" i="59" s="1"/>
  <c r="K50" i="59" s="1"/>
  <c r="L50" i="59" s="1"/>
  <c r="O49" i="59"/>
  <c r="S49" i="59" s="1"/>
  <c r="D49" i="59"/>
  <c r="H49" i="59" s="1"/>
  <c r="I49" i="59" s="1"/>
  <c r="J49" i="59" s="1"/>
  <c r="K49" i="59" s="1"/>
  <c r="L49" i="59" s="1"/>
  <c r="O48" i="59"/>
  <c r="S48" i="59" s="1"/>
  <c r="D48" i="59"/>
  <c r="H48" i="59" s="1"/>
  <c r="I48" i="59" s="1"/>
  <c r="J48" i="59" s="1"/>
  <c r="K48" i="59" s="1"/>
  <c r="L48" i="59" s="1"/>
  <c r="O47" i="59"/>
  <c r="S47" i="59" s="1"/>
  <c r="D47" i="59"/>
  <c r="H47" i="59" s="1"/>
  <c r="I47" i="59" s="1"/>
  <c r="J47" i="59" s="1"/>
  <c r="K47" i="59" s="1"/>
  <c r="L47" i="59" s="1"/>
  <c r="O46" i="59"/>
  <c r="S46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2" i="68"/>
  <c r="S46" i="3"/>
  <c r="S45" i="3"/>
  <c r="R40" i="38"/>
  <c r="O39" i="38"/>
  <c r="P39" i="38" s="1"/>
  <c r="Q39" i="38" s="1"/>
  <c r="R39" i="38" s="1"/>
  <c r="E51" i="38"/>
  <c r="F51" i="38" s="1"/>
  <c r="G51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T56" i="72" l="1"/>
  <c r="U56" i="72" s="1"/>
  <c r="F51" i="69"/>
  <c r="H51" i="69" s="1"/>
  <c r="I51" i="69" s="1"/>
  <c r="E51" i="69"/>
  <c r="F48" i="69"/>
  <c r="L57" i="27"/>
  <c r="N57" i="27" s="1"/>
  <c r="O57" i="27" s="1"/>
  <c r="I56" i="3"/>
  <c r="J56" i="3" s="1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L20" i="77" s="1"/>
  <c r="M20" i="77" s="1"/>
  <c r="N20" i="77" s="1"/>
  <c r="O20" i="77" s="1"/>
  <c r="P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J53" i="67"/>
  <c r="K53" i="67" s="1"/>
  <c r="L53" i="67" s="1"/>
  <c r="M53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J30" i="64"/>
  <c r="F51" i="61"/>
  <c r="G51" i="61" s="1"/>
  <c r="J51" i="61" s="1"/>
  <c r="K51" i="61" s="1"/>
  <c r="L51" i="61" s="1"/>
  <c r="J52" i="67"/>
  <c r="K52" i="67" s="1"/>
  <c r="L52" i="67" s="1"/>
  <c r="M52" i="67" s="1"/>
  <c r="J51" i="67"/>
  <c r="K51" i="67" s="1"/>
  <c r="L51" i="67" s="1"/>
  <c r="M51" i="67" s="1"/>
  <c r="K50" i="67"/>
  <c r="L50" i="67" s="1"/>
  <c r="M50" i="67" s="1"/>
  <c r="F56" i="63"/>
  <c r="G56" i="63" s="1"/>
  <c r="H56" i="63" s="1"/>
  <c r="J22" i="78"/>
  <c r="K22" i="78" s="1"/>
  <c r="L22" i="78" s="1"/>
  <c r="M22" i="78" s="1"/>
  <c r="M52" i="71"/>
  <c r="Q52" i="71" s="1"/>
  <c r="R52" i="71" s="1"/>
  <c r="S52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V52" i="72" l="1"/>
  <c r="W52" i="72" s="1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S52" i="38" s="1"/>
  <c r="J52" i="38"/>
  <c r="J51" i="38"/>
  <c r="O51" i="38"/>
  <c r="P51" i="38" s="1"/>
  <c r="Q51" i="38" s="1"/>
  <c r="R51" i="38" s="1"/>
  <c r="J50" i="38"/>
  <c r="N50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49" i="67"/>
  <c r="K48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9" i="38"/>
  <c r="F49" i="38" s="1"/>
  <c r="G49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50" i="38" l="1"/>
  <c r="P50" i="38" s="1"/>
  <c r="Q50" i="38" s="1"/>
  <c r="R50" i="38" s="1"/>
  <c r="S50" i="38" s="1"/>
  <c r="D52" i="38"/>
  <c r="E52" i="38" s="1"/>
  <c r="F52" i="38" s="1"/>
  <c r="G52" i="38" s="1"/>
  <c r="H52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9" i="38"/>
  <c r="N49" i="38"/>
  <c r="O49" i="38" s="1"/>
  <c r="P49" i="38" s="1"/>
  <c r="Q49" i="38" s="1"/>
  <c r="R49" i="38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L54" i="63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D50" i="38"/>
  <c r="E50" i="38" s="1"/>
  <c r="F50" i="38" s="1"/>
  <c r="G50" i="38" s="1"/>
  <c r="H50" i="38" s="1"/>
  <c r="I42" i="23"/>
  <c r="J42" i="23" s="1"/>
  <c r="C57" i="63"/>
  <c r="D57" i="63" s="1"/>
  <c r="E57" i="63" s="1"/>
  <c r="F57" i="63" s="1"/>
  <c r="G57" i="63" s="1"/>
  <c r="H57" i="63" s="1"/>
  <c r="I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J57" i="63" l="1"/>
  <c r="K57" i="63" s="1"/>
  <c r="L57" i="63" s="1"/>
  <c r="N57" i="63" s="1"/>
  <c r="I58" i="63"/>
  <c r="J58" i="63" s="1"/>
  <c r="K58" i="63" s="1"/>
  <c r="L58" i="63" s="1"/>
  <c r="P58" i="63" s="1"/>
  <c r="Q58" i="63" s="1"/>
  <c r="R58" i="63" s="1"/>
  <c r="S58" i="63" s="1"/>
  <c r="I53" i="69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C59" i="63" l="1"/>
  <c r="D59" i="63" s="1"/>
  <c r="E59" i="63" s="1"/>
  <c r="F59" i="63" s="1"/>
  <c r="G59" i="63" s="1"/>
  <c r="H59" i="63" s="1"/>
  <c r="I59" i="63" s="1"/>
  <c r="O57" i="63"/>
  <c r="P57" i="63" s="1"/>
  <c r="Q57" i="63" s="1"/>
  <c r="R57" i="63" s="1"/>
  <c r="S57" i="63" s="1"/>
  <c r="X51" i="2"/>
  <c r="W51" i="2"/>
  <c r="E51" i="66"/>
  <c r="I60" i="63" l="1"/>
  <c r="J60" i="63" s="1"/>
  <c r="K60" i="63" s="1"/>
  <c r="L60" i="63" s="1"/>
  <c r="P60" i="63" s="1"/>
  <c r="Q60" i="63" s="1"/>
  <c r="R60" i="63" s="1"/>
  <c r="S60" i="63" s="1"/>
  <c r="J59" i="63"/>
  <c r="K59" i="63" s="1"/>
  <c r="L59" i="63" s="1"/>
  <c r="N59" i="63" s="1"/>
  <c r="O59" i="63" s="1"/>
  <c r="P59" i="63" s="1"/>
  <c r="Q59" i="63" s="1"/>
  <c r="R59" i="63" s="1"/>
  <c r="S59" i="63" s="1"/>
  <c r="Y51" i="2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G59" i="66" s="1"/>
  <c r="H59" i="66" s="1"/>
  <c r="I59" i="66" s="1"/>
  <c r="J59" i="66" s="1"/>
</calcChain>
</file>

<file path=xl/sharedStrings.xml><?xml version="1.0" encoding="utf-8"?>
<sst xmlns="http://schemas.openxmlformats.org/spreadsheetml/2006/main" count="7410" uniqueCount="2595">
  <si>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</si>
  <si>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</si>
  <si>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</si>
  <si>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</si>
  <si>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</si>
  <si>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</si>
  <si>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</si>
  <si>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</si>
  <si>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</si>
  <si>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</si>
  <si>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</si>
  <si>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</si>
  <si>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</si>
  <si>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</si>
  <si>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</si>
  <si>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</si>
  <si>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</si>
  <si>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</si>
  <si>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</si>
  <si>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</si>
  <si>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</si>
  <si>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</si>
  <si>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</si>
  <si>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</si>
  <si>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</si>
  <si>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</si>
  <si>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</si>
  <si>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</si>
  <si>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</si>
  <si>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</si>
  <si>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</si>
  <si>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</si>
  <si>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</si>
  <si>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</si>
  <si>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</si>
  <si>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</si>
  <si>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</si>
  <si>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</si>
  <si>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</si>
  <si>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</si>
  <si>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</si>
  <si>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</si>
  <si>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</si>
  <si>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</si>
  <si>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</si>
  <si>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</si>
  <si>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</si>
  <si>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</si>
  <si>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</si>
  <si>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</si>
  <si>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</si>
  <si>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</si>
  <si>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</si>
  <si>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</si>
  <si>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</si>
  <si>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</si>
  <si>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</si>
  <si>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</si>
  <si>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</si>
  <si>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</si>
  <si>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</si>
  <si>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</si>
  <si>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</si>
  <si>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</si>
  <si>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</si>
  <si>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</si>
  <si>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</si>
  <si>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</si>
  <si>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</si>
  <si>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</si>
  <si>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</si>
  <si>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</si>
  <si>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</si>
  <si>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</si>
  <si>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</si>
  <si>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</si>
  <si>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</si>
  <si>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</si>
  <si>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</si>
  <si>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</si>
  <si>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</si>
  <si>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</si>
  <si>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</si>
  <si>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</si>
  <si>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</si>
  <si>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</si>
  <si>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</si>
  <si>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</si>
  <si>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</si>
  <si>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</si>
  <si>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</si>
  <si>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</si>
  <si>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</si>
  <si>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</si>
  <si>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</si>
  <si>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</si>
  <si>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</si>
  <si>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</si>
  <si>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</si>
  <si>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</si>
  <si>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</si>
  <si>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</si>
  <si>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</si>
  <si>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</si>
  <si>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</si>
  <si>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</si>
  <si>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</si>
  <si>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</si>
  <si>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</si>
  <si>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</si>
  <si>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</si>
  <si>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</si>
  <si>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</si>
  <si>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</si>
  <si>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</si>
  <si>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</si>
  <si>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</si>
  <si>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</si>
  <si>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</si>
  <si>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</si>
  <si>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</si>
  <si>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</si>
  <si>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</si>
  <si>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</si>
  <si>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</si>
  <si>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</si>
  <si>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</si>
  <si>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</si>
  <si>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</si>
  <si>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</si>
  <si>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</si>
  <si>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</si>
  <si>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</si>
  <si>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</si>
  <si>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</si>
  <si>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</si>
  <si>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</si>
  <si>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</si>
  <si>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</si>
  <si>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</si>
  <si>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</si>
  <si>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</si>
  <si>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</si>
  <si>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</si>
  <si>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</si>
  <si>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</si>
  <si>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</si>
  <si>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</si>
  <si>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</si>
  <si>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</si>
  <si>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</si>
  <si>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</si>
  <si>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</si>
  <si>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</si>
  <si>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</si>
  <si>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</si>
  <si>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</si>
  <si>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</si>
  <si>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</si>
  <si>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</si>
  <si>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</si>
  <si>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</si>
  <si>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</si>
  <si>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</si>
  <si>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</si>
  <si>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</si>
  <si>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</si>
  <si>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</si>
  <si>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</si>
  <si>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</si>
  <si>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</si>
  <si>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</si>
  <si>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</si>
  <si>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</si>
  <si>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</si>
  <si>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</si>
  <si>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</si>
  <si>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</si>
  <si>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</si>
  <si>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</si>
  <si>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</si>
  <si>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</si>
  <si>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</si>
  <si>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</si>
  <si>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</si>
  <si>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</si>
  <si>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</si>
  <si>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</si>
  <si>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</si>
  <si>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</si>
  <si>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</si>
  <si>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</si>
  <si>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</si>
  <si>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</si>
  <si>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</si>
  <si>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</si>
  <si>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</si>
  <si>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</si>
  <si>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</si>
  <si>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</si>
  <si>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</si>
  <si>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</si>
  <si>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</si>
  <si>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</si>
  <si>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</si>
  <si>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</si>
  <si>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</si>
  <si>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</si>
  <si>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</si>
  <si>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</si>
  <si>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</si>
  <si>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</si>
  <si>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</si>
  <si>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</si>
  <si>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</si>
  <si>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</si>
  <si>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</si>
  <si>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</si>
  <si>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</si>
  <si>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</si>
  <si>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</si>
  <si>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</si>
  <si>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</si>
  <si>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</si>
  <si>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</si>
  <si>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</si>
  <si>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</si>
  <si>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</si>
  <si>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</si>
  <si>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</si>
  <si>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</si>
  <si>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</si>
  <si>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</si>
  <si>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</si>
  <si>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</si>
  <si>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</si>
  <si>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</si>
  <si>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</si>
  <si>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</si>
  <si>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</si>
  <si>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</si>
  <si>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</si>
  <si>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</si>
  <si>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</si>
  <si>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</si>
  <si>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</si>
  <si>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</si>
  <si>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</si>
  <si>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</si>
  <si>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</si>
  <si>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</si>
  <si>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</si>
  <si>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</si>
  <si>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</si>
  <si>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</si>
  <si>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</si>
  <si>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</si>
  <si>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</si>
  <si>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</si>
  <si>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</si>
  <si>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</si>
  <si>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</si>
  <si>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</si>
  <si>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</si>
  <si>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</si>
  <si>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</si>
  <si>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</si>
  <si>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</si>
  <si>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</si>
  <si>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</si>
  <si>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</si>
  <si>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</si>
  <si>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</si>
  <si>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</si>
  <si>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</si>
  <si>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</si>
  <si>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</si>
  <si>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</si>
  <si>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</si>
  <si>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</si>
  <si>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</si>
  <si>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</si>
  <si>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</si>
  <si>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</si>
  <si>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</si>
  <si>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</si>
  <si>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</si>
  <si>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</si>
  <si>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</si>
  <si>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</si>
  <si>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</si>
  <si>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</si>
  <si>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</si>
  <si>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</si>
  <si>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</si>
  <si>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</si>
  <si>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</si>
  <si>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</si>
  <si>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</si>
  <si>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</si>
  <si>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</si>
  <si>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</si>
  <si>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</si>
  <si>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</si>
  <si>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</si>
  <si>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</si>
  <si>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</si>
  <si>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</si>
  <si>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</si>
  <si>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</si>
  <si>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</si>
  <si>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</si>
  <si>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</si>
  <si>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</si>
  <si>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</si>
  <si>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</si>
  <si>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</si>
  <si>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</si>
  <si>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</si>
  <si>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</si>
  <si>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</si>
  <si>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</si>
  <si>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</si>
  <si>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</si>
  <si>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</si>
  <si>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</si>
  <si>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</si>
  <si>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</si>
  <si>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</si>
  <si>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</si>
  <si>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</si>
  <si>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</si>
  <si>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</si>
  <si>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</si>
  <si>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</si>
  <si>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</si>
  <si>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</si>
  <si>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</si>
  <si>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</si>
  <si>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</si>
  <si>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</si>
  <si>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</si>
  <si>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</si>
  <si>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</si>
  <si>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</si>
  <si>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</si>
  <si>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</si>
  <si>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</si>
  <si>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</si>
  <si>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</si>
  <si>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</si>
  <si>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</si>
  <si>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</si>
  <si>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</si>
  <si>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</si>
  <si>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</si>
  <si>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</si>
  <si>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</si>
  <si>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</si>
  <si>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</si>
  <si>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</si>
  <si>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</si>
  <si>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</si>
  <si>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</si>
  <si>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</si>
  <si>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</si>
  <si>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</si>
  <si>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</si>
  <si>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</si>
  <si>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</si>
  <si>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</si>
  <si>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</si>
  <si>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</si>
  <si>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</si>
  <si>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</si>
  <si>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</si>
  <si>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</si>
  <si>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</si>
  <si>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</si>
  <si>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</si>
  <si>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</si>
  <si>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</si>
  <si>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</si>
  <si>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</si>
  <si>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</si>
  <si>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</si>
  <si>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</si>
  <si>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</si>
  <si>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</si>
  <si>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</si>
  <si>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</si>
  <si>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</si>
  <si>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</si>
  <si>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</si>
  <si>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</si>
  <si>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</si>
  <si>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</si>
  <si>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</si>
  <si>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</si>
  <si>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</si>
  <si>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</si>
  <si>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</si>
  <si>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</si>
  <si>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</si>
  <si>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</si>
  <si>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</si>
  <si>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</si>
  <si>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</si>
  <si>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</si>
  <si>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</si>
  <si>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</si>
  <si>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</si>
  <si>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</si>
  <si>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</si>
  <si>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</si>
  <si>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</si>
  <si>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</si>
  <si>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</si>
  <si>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</si>
  <si>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</si>
  <si>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</si>
  <si>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</si>
  <si>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</si>
  <si>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</si>
  <si>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</si>
  <si>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</si>
  <si>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</si>
  <si>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</si>
  <si>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</si>
  <si>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</si>
  <si>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</si>
  <si>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</si>
  <si>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</si>
  <si>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</si>
  <si>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</si>
  <si>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</si>
  <si>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</si>
  <si>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</si>
  <si>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</si>
  <si>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</si>
  <si>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</si>
  <si>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</si>
  <si>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</si>
  <si>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</si>
  <si>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</si>
  <si>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</si>
  <si>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</si>
  <si>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</si>
  <si>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</si>
  <si>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</si>
  <si>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</si>
  <si>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</si>
  <si>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</si>
  <si>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</si>
  <si>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</si>
  <si>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</si>
  <si>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</si>
  <si>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</si>
  <si>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</si>
  <si>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</si>
  <si>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</si>
  <si>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</si>
  <si>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</si>
  <si>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</si>
  <si>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</si>
  <si>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</si>
  <si>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</si>
  <si>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</si>
  <si>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</si>
  <si>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</si>
  <si>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</si>
  <si>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</si>
  <si>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</si>
  <si>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</si>
  <si>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</si>
  <si>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</si>
  <si>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</si>
  <si>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</si>
  <si>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</si>
  <si>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</si>
  <si>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</si>
  <si>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</si>
  <si>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</si>
  <si>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</si>
  <si>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</si>
  <si>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</si>
  <si>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</si>
  <si>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</si>
  <si>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</si>
  <si>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</si>
  <si>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</si>
  <si>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</si>
  <si>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</si>
  <si>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</si>
  <si>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</si>
  <si>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</si>
  <si>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</si>
  <si>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</si>
  <si>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</si>
  <si>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</si>
  <si>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</si>
  <si>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</si>
  <si>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</si>
  <si>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</si>
  <si>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</si>
  <si>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</si>
  <si>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</si>
  <si>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</si>
  <si>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</si>
  <si>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</si>
  <si>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</si>
  <si>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</si>
  <si>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</si>
  <si>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</si>
  <si>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</si>
  <si>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</si>
  <si>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</si>
  <si>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</si>
  <si>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</si>
  <si>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</si>
  <si>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</si>
  <si>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</si>
  <si>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</si>
  <si>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</si>
  <si>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</si>
  <si>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</si>
  <si>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</si>
  <si>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</si>
  <si>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</si>
  <si>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</si>
  <si>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</si>
  <si>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</si>
  <si>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</si>
  <si>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</si>
  <si>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</si>
  <si>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</si>
  <si>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</si>
  <si>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</si>
  <si>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</si>
  <si>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</si>
  <si>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</si>
  <si>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</si>
  <si>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</si>
  <si>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</si>
  <si>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</si>
  <si>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</si>
  <si>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</si>
  <si>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</si>
  <si>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</si>
  <si>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</si>
  <si>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</si>
  <si>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</si>
  <si>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</si>
  <si>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</si>
  <si>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</si>
  <si>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</si>
  <si>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</si>
  <si>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</si>
  <si>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</si>
  <si>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</si>
  <si>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</si>
  <si>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</si>
  <si>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</si>
  <si>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</si>
  <si>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</si>
  <si>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</si>
  <si>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</si>
  <si>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</si>
  <si>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</si>
  <si>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</si>
  <si>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</si>
  <si>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</si>
  <si>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</si>
  <si>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</si>
  <si>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</si>
  <si>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</si>
  <si>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</si>
  <si>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</si>
  <si>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</si>
  <si>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</si>
  <si>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</si>
  <si>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</si>
  <si>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</si>
  <si>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</si>
  <si>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</si>
  <si>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</si>
  <si>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</si>
  <si>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</si>
  <si>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</si>
  <si>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</si>
  <si>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</si>
  <si>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</si>
  <si>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</si>
  <si>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</si>
  <si>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</si>
  <si>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</si>
  <si>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</si>
  <si>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</si>
  <si>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</si>
  <si>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</si>
  <si>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</si>
  <si>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</si>
  <si>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</si>
  <si>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</si>
  <si>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</si>
  <si>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</si>
  <si>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</si>
  <si>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</si>
  <si>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</si>
  <si>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</si>
  <si>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</si>
  <si>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</si>
  <si>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</si>
  <si>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</si>
  <si>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</si>
  <si>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</si>
  <si>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</si>
  <si>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</si>
  <si>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</si>
  <si>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</si>
  <si>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</si>
  <si>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</si>
  <si>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</si>
  <si>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</si>
  <si>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</si>
  <si>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</si>
  <si>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</si>
  <si>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</si>
  <si>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</si>
  <si>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</si>
  <si>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</si>
  <si>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</si>
  <si>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</si>
  <si>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</si>
  <si>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</si>
  <si>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</si>
  <si>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</si>
  <si>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</si>
  <si>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</si>
  <si>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</si>
  <si>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</si>
  <si>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</si>
  <si>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</si>
  <si>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</si>
  <si>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</si>
  <si>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</si>
  <si>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</si>
  <si>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</si>
  <si>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</si>
  <si>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</si>
  <si>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</si>
  <si>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</si>
  <si>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</si>
  <si>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</si>
  <si>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</si>
  <si>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</si>
  <si>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</si>
  <si>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</si>
  <si>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</si>
  <si>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</si>
  <si>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</si>
  <si>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</si>
  <si>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</si>
  <si>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</si>
  <si>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</si>
  <si>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</si>
  <si>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</si>
  <si>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</si>
  <si>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</si>
  <si>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</si>
  <si>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</si>
  <si>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</si>
  <si>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</si>
  <si>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</si>
  <si>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</si>
  <si>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</si>
  <si>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</si>
  <si>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</si>
  <si>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</si>
  <si>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</si>
  <si>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</si>
  <si>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</si>
  <si>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</si>
  <si>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</si>
  <si>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</si>
  <si>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</si>
  <si>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</si>
  <si>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</si>
  <si>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</si>
  <si>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</si>
  <si>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</si>
  <si>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</si>
  <si>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</si>
  <si>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</si>
  <si>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</si>
  <si>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</si>
  <si>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</si>
  <si>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</si>
  <si>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</si>
  <si>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</si>
  <si>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</si>
  <si>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</si>
  <si>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</si>
  <si>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</si>
  <si>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</si>
  <si>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</si>
  <si>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</si>
  <si>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</si>
  <si>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</si>
  <si>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</si>
  <si>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</si>
  <si>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</si>
  <si>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</si>
  <si>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</si>
  <si>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</si>
  <si>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</si>
  <si>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</si>
  <si>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</si>
  <si>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</si>
  <si>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</si>
  <si>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</si>
  <si>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</si>
  <si>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</si>
  <si>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</si>
  <si>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</si>
  <si>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</si>
  <si>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</si>
  <si>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</si>
  <si>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</si>
  <si>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</si>
  <si>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</si>
  <si>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</si>
  <si>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</si>
  <si>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</si>
  <si>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</si>
  <si>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</si>
  <si>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</si>
  <si>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</si>
  <si>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</si>
  <si>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</si>
  <si>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</si>
  <si>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</si>
  <si>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</si>
  <si>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</si>
  <si>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</si>
  <si>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</si>
  <si>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</si>
  <si>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</si>
  <si>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</si>
  <si>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</si>
  <si>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</si>
  <si>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</si>
  <si>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</si>
  <si>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</si>
  <si>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</si>
  <si>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</si>
  <si>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</si>
  <si>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</si>
  <si>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</si>
  <si>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</si>
  <si>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</si>
  <si>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</si>
  <si>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</si>
  <si>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</si>
  <si>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</si>
  <si>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</si>
  <si>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</si>
  <si>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</si>
  <si>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</si>
  <si>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</si>
  <si>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</si>
  <si>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</si>
  <si>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</si>
  <si>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</si>
  <si>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</si>
  <si>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</si>
  <si>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</si>
  <si>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</si>
  <si>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</si>
  <si>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</si>
  <si>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</si>
  <si>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</si>
  <si>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</si>
  <si>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</si>
  <si>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</si>
  <si>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</si>
  <si>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</si>
  <si>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</si>
  <si>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</si>
  <si>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</si>
  <si>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</si>
  <si>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</si>
  <si>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</si>
  <si>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</si>
  <si>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</si>
  <si>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</si>
  <si>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</si>
  <si>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</si>
  <si>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</si>
  <si>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</si>
  <si>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</si>
  <si>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</si>
  <si>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</si>
  <si>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</si>
  <si>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</si>
  <si>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</si>
  <si>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</si>
  <si>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</si>
  <si>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</si>
  <si>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</si>
  <si>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</si>
  <si>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</si>
  <si>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</si>
  <si>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</si>
  <si>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</si>
  <si>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</si>
  <si>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</si>
  <si>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</si>
  <si>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</si>
  <si>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</si>
  <si>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</si>
  <si>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</si>
  <si>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</si>
  <si>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</si>
  <si>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</si>
  <si>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</si>
  <si>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</si>
  <si>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</si>
  <si>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</si>
  <si>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</si>
  <si>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</si>
  <si>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</si>
  <si>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</si>
  <si>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</si>
  <si>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</si>
  <si>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</si>
  <si>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</si>
  <si>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</si>
  <si>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</si>
  <si>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</si>
  <si>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</si>
  <si>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</si>
  <si>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</si>
  <si>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</si>
  <si>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</si>
  <si>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</si>
  <si>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</si>
  <si>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</si>
  <si>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</si>
  <si>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</si>
  <si>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</si>
  <si>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</si>
  <si>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</si>
  <si>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</si>
  <si>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</si>
  <si>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</si>
  <si>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</si>
  <si>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</si>
  <si>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</si>
  <si>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</si>
  <si>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</si>
  <si>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</si>
  <si>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</si>
  <si>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</si>
  <si>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</si>
  <si>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</si>
  <si>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</si>
  <si>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</si>
  <si>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</si>
  <si>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</si>
  <si>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</si>
  <si>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</si>
  <si>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</si>
  <si>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</si>
  <si>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</si>
  <si>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</si>
  <si>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</si>
  <si>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</si>
  <si>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</si>
  <si>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</si>
  <si>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</si>
  <si>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</si>
  <si>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</si>
  <si>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</si>
  <si>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</si>
  <si>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</si>
  <si>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</si>
  <si>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</si>
  <si>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</si>
  <si>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</si>
  <si>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</si>
  <si>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</si>
  <si>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</si>
  <si>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</si>
  <si>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</si>
  <si>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</si>
  <si>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</si>
  <si>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</si>
  <si>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</si>
  <si>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</si>
  <si>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</si>
  <si>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</si>
  <si>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</si>
  <si>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</si>
  <si>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</si>
  <si>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</si>
  <si>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</si>
  <si>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</si>
  <si>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</si>
  <si>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</si>
  <si>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</si>
  <si>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</si>
  <si>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</si>
  <si>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</si>
  <si>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</si>
  <si>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</si>
  <si>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</si>
  <si>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</si>
  <si>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</si>
  <si>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</si>
  <si>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</si>
  <si>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</si>
  <si>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</si>
  <si>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</si>
  <si>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</si>
  <si>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</si>
  <si>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</si>
  <si>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</si>
  <si>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</si>
  <si>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</si>
  <si>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</si>
  <si>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</si>
  <si>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</si>
  <si>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</si>
  <si>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</si>
  <si>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</si>
  <si>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</si>
  <si>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</si>
  <si>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</si>
  <si>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</si>
  <si>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</si>
  <si>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</si>
  <si>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</si>
  <si>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</si>
  <si>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</si>
  <si>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</si>
  <si>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</si>
  <si>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</si>
  <si>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</si>
  <si>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</si>
  <si>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</si>
  <si>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</si>
  <si>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</si>
  <si>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</si>
  <si>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</si>
  <si>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</si>
  <si>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</si>
  <si>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</si>
  <si>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</si>
  <si>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</si>
  <si>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</si>
  <si>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</si>
  <si>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</si>
  <si>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</si>
  <si>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</si>
  <si>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</si>
  <si>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</si>
  <si>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</si>
  <si>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</si>
  <si>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</si>
  <si>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</si>
  <si>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</si>
  <si>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</si>
  <si>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</si>
  <si>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</si>
  <si>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</si>
  <si>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</si>
  <si>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</si>
  <si>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</si>
  <si>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</si>
  <si>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</si>
  <si>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</si>
  <si>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</si>
  <si>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</si>
  <si>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</si>
  <si>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</si>
  <si>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</si>
  <si>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</si>
  <si>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</si>
  <si>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</si>
  <si>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</si>
  <si>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</si>
  <si>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</si>
  <si>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</si>
  <si>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</si>
  <si>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</si>
  <si>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</si>
  <si>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</si>
  <si>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</si>
  <si>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</si>
  <si>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</si>
  <si>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</si>
  <si>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</si>
  <si>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</si>
  <si>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</si>
  <si>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</si>
  <si>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</si>
  <si>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</si>
  <si>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</si>
  <si>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</si>
  <si>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</si>
  <si>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</si>
  <si>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</si>
  <si>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</si>
  <si>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</si>
  <si>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</si>
  <si>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</si>
  <si>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</si>
  <si>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</si>
  <si>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</si>
  <si>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</si>
  <si>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</si>
  <si>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</si>
  <si>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</si>
  <si>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</si>
  <si>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</si>
  <si>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</si>
  <si>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</si>
  <si>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</si>
  <si>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</si>
  <si>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</si>
  <si>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</si>
  <si>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</si>
  <si>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</si>
  <si>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</si>
  <si>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</si>
  <si>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</si>
  <si>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</si>
  <si>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</si>
  <si>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</si>
  <si>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</si>
  <si>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</si>
  <si>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</si>
  <si>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</si>
  <si>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</si>
  <si>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</si>
  <si>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</si>
  <si>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</si>
  <si>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</si>
  <si>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</si>
  <si>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</si>
  <si>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</si>
  <si>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</si>
  <si>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</si>
  <si>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</si>
  <si>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</si>
  <si>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</si>
  <si>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</si>
  <si>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</si>
  <si>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</si>
  <si>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</si>
  <si>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</si>
  <si>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</si>
  <si>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</si>
  <si>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</si>
  <si>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</si>
  <si>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</si>
  <si>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</si>
  <si>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</si>
  <si>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</si>
  <si>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</si>
  <si>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</si>
  <si>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</si>
  <si>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</si>
  <si>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</si>
  <si>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</si>
  <si>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</si>
  <si>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</si>
  <si>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</si>
  <si>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</si>
  <si>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</si>
  <si>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</si>
  <si>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</si>
  <si>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</si>
  <si>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</si>
  <si>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</si>
  <si>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</si>
  <si>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</si>
  <si>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</si>
  <si>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</si>
  <si>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</si>
  <si>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</si>
  <si>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</si>
  <si>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</si>
  <si>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</si>
  <si>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</si>
  <si>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</si>
  <si>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</si>
  <si>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</si>
  <si>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</si>
  <si>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</si>
  <si>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</si>
  <si>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</si>
  <si>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</si>
  <si>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</si>
  <si>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</si>
  <si>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</si>
  <si>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</si>
  <si>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</si>
  <si>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</si>
  <si>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</si>
  <si>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</si>
  <si>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</si>
  <si>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</si>
  <si>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</si>
  <si>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</si>
  <si>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</si>
  <si>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</si>
  <si>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</si>
  <si>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</si>
  <si>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</si>
  <si>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</si>
  <si>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</si>
  <si>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</si>
  <si>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</si>
  <si>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</si>
  <si>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</si>
  <si>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</si>
  <si>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</si>
  <si>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</si>
  <si>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</si>
  <si>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</si>
  <si>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</si>
  <si>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</si>
  <si>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</si>
  <si>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</si>
  <si>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</si>
  <si>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</si>
  <si>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</si>
  <si>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</si>
  <si>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</si>
  <si>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</si>
  <si>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</si>
  <si>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</si>
  <si>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</si>
  <si>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</si>
  <si>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</si>
  <si>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</si>
  <si>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</si>
  <si>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</si>
  <si>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</si>
  <si>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</si>
  <si>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</si>
  <si>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</si>
  <si>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</si>
  <si>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</si>
  <si>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</si>
  <si>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</si>
  <si>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</si>
  <si>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</si>
  <si>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</si>
  <si>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</si>
  <si>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</si>
  <si>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</si>
  <si>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</si>
  <si>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</si>
  <si>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</si>
  <si>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</si>
  <si>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</si>
  <si>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</si>
  <si>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</si>
  <si>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</si>
  <si>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</si>
  <si>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</si>
  <si>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</si>
  <si>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</si>
  <si>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</si>
  <si>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</si>
  <si>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</si>
  <si>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</si>
  <si>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</si>
  <si>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</si>
  <si>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</si>
  <si>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</si>
  <si>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</si>
  <si>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</si>
  <si>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</si>
  <si>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</si>
  <si>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</si>
  <si>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</si>
  <si>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</si>
  <si>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</si>
  <si>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</si>
  <si>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</si>
  <si>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</si>
  <si>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</si>
  <si>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</si>
  <si>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</si>
  <si>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</si>
  <si>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</si>
  <si>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</si>
  <si>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</si>
  <si>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</si>
  <si>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</si>
  <si>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</si>
  <si>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</si>
  <si>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</si>
  <si>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</si>
  <si>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</si>
  <si>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</si>
  <si>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</si>
  <si>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</si>
  <si>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</si>
  <si>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</si>
  <si>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</si>
  <si>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</si>
  <si>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</si>
  <si>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</si>
  <si>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</si>
  <si>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</si>
  <si>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</si>
  <si>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</si>
  <si>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</si>
  <si>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</si>
  <si>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</si>
  <si>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</si>
  <si>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</si>
  <si>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</si>
  <si>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</si>
  <si>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</si>
  <si>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</si>
  <si>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</si>
  <si>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</si>
  <si>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</si>
  <si>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</si>
  <si>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</si>
  <si>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</si>
  <si>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</si>
  <si>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</si>
  <si>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</si>
  <si>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</si>
  <si>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</si>
  <si>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</si>
  <si>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</si>
  <si>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</si>
  <si>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</si>
  <si>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</si>
  <si>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</si>
  <si>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</si>
  <si>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</si>
  <si>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</si>
  <si>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</si>
  <si>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</si>
  <si>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</si>
  <si>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</si>
  <si>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</si>
  <si>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</si>
  <si>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</si>
  <si>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</si>
  <si>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</si>
  <si>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</si>
  <si>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</si>
  <si>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</si>
  <si>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</si>
  <si>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</si>
  <si>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</si>
  <si>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</si>
  <si>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</si>
  <si>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</si>
  <si>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</si>
  <si>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</si>
  <si>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</si>
  <si>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</si>
  <si>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</si>
  <si>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</si>
  <si>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</si>
  <si>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</si>
  <si>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</si>
  <si>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</si>
  <si>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</si>
  <si>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</si>
  <si>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</si>
  <si>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</si>
  <si>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</si>
  <si>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</si>
  <si>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</si>
  <si>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</si>
  <si>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</si>
  <si>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</si>
  <si>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</si>
  <si>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</si>
  <si>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</si>
  <si>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</si>
  <si>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</si>
  <si>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</si>
  <si>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</si>
  <si>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</si>
  <si>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</si>
  <si>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</si>
  <si>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</si>
  <si>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</si>
  <si>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</si>
  <si>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</si>
  <si>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</si>
  <si>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</si>
  <si>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</si>
  <si>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</si>
  <si>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</si>
  <si>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</si>
  <si>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</si>
  <si>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</si>
  <si>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</si>
  <si>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</si>
  <si>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</si>
  <si>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</si>
  <si>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</si>
  <si>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</si>
  <si>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</si>
  <si>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</si>
  <si>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</si>
  <si>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</si>
  <si>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</si>
  <si>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</si>
  <si>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</si>
  <si>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</si>
  <si>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</si>
  <si>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</si>
  <si>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</si>
  <si>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</si>
  <si>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</si>
  <si>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</si>
  <si>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</si>
  <si>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</si>
  <si>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</si>
  <si>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</si>
  <si>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</si>
  <si>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</si>
  <si>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</si>
  <si>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</si>
  <si>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</si>
  <si>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</si>
  <si>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</si>
  <si>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</si>
  <si>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</si>
  <si>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</si>
  <si>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</si>
  <si>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</si>
  <si>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</si>
  <si>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</si>
  <si>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</si>
  <si>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</si>
  <si>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</si>
  <si>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</si>
  <si>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</si>
  <si>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</si>
  <si>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</si>
  <si>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</si>
  <si>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</si>
  <si>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</si>
  <si>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</si>
  <si>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</si>
  <si>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</si>
  <si>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</si>
  <si>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</si>
  <si>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</si>
  <si>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</si>
  <si>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</si>
  <si>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</si>
  <si>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</si>
  <si>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</si>
  <si>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</si>
  <si>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</si>
  <si>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</si>
  <si>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</si>
  <si>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</si>
  <si>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</si>
  <si>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</si>
  <si>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</si>
  <si>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</si>
  <si>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</si>
  <si>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</si>
  <si>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</si>
  <si>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</si>
  <si>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</si>
  <si>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</si>
  <si>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</si>
  <si>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</si>
  <si>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</si>
  <si>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</si>
  <si>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</si>
  <si>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</si>
  <si>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</si>
  <si>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</si>
  <si>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</si>
  <si>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</si>
  <si>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</si>
  <si>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</si>
  <si>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</si>
  <si>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</si>
  <si>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</si>
  <si>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</si>
  <si>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</si>
  <si>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</si>
  <si>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</si>
  <si>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</si>
  <si>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</si>
  <si>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</si>
  <si>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</si>
  <si>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</si>
  <si>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</si>
  <si>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</si>
  <si>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</si>
  <si>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</si>
  <si>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</si>
  <si>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</si>
  <si>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</si>
  <si>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</si>
  <si>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</si>
  <si>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</si>
  <si>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</si>
  <si>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</si>
  <si>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</si>
  <si>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</si>
  <si>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</si>
  <si>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</si>
  <si>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</si>
  <si>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</si>
  <si>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</si>
  <si>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</si>
  <si>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</si>
  <si>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</si>
  <si>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</si>
  <si>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</si>
  <si>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</si>
  <si>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</si>
  <si>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</si>
  <si>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</si>
  <si>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</si>
  <si>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</si>
  <si>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</si>
  <si>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</si>
  <si>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</si>
  <si>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</si>
  <si>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</si>
  <si>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</si>
  <si>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</si>
  <si>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</si>
  <si>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</si>
  <si>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</si>
  <si>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</si>
  <si>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</si>
  <si>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</si>
  <si>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</si>
  <si>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</si>
  <si>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</si>
  <si>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</si>
  <si>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</si>
  <si>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</si>
  <si>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</si>
  <si>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</si>
  <si>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ESL DACHAN BAY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</si>
  <si>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</si>
  <si>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</si>
  <si>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</si>
  <si>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</si>
  <si>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</si>
  <si>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</si>
  <si>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</si>
  <si>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</si>
  <si>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</si>
  <si>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</si>
  <si>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</si>
  <si>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</si>
  <si>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</si>
  <si>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</si>
  <si>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</si>
  <si>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</si>
  <si>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</si>
  <si>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</si>
  <si>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</si>
  <si>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</si>
  <si>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</si>
  <si>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</si>
  <si>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</si>
  <si>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</si>
  <si>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</si>
  <si>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</si>
  <si>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</si>
  <si>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</si>
  <si>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</si>
  <si>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</si>
  <si>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</si>
  <si>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</si>
  <si>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</si>
  <si>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</si>
  <si>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</si>
  <si>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</si>
  <si>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</si>
  <si>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</si>
  <si>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</si>
  <si>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</si>
  <si>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</si>
  <si>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</si>
  <si>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</si>
  <si>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</si>
  <si>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</si>
  <si>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</si>
  <si>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</si>
  <si>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</si>
  <si>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</si>
  <si>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</si>
  <si>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</si>
  <si>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</si>
  <si>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</si>
  <si>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</si>
  <si>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</si>
  <si>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</si>
  <si>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</si>
  <si>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</si>
  <si>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</si>
  <si>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</si>
  <si>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</si>
  <si>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</si>
  <si>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</si>
  <si>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</si>
  <si>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</si>
  <si>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</si>
  <si>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</si>
  <si>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</si>
  <si>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</si>
  <si>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</si>
  <si>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</si>
  <si>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</si>
  <si>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</si>
  <si>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</si>
  <si>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</si>
  <si>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</si>
  <si>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</si>
  <si>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</si>
  <si>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</si>
  <si>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</si>
  <si>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</si>
  <si>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</si>
  <si>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</si>
  <si>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</si>
  <si>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</si>
  <si>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</si>
  <si>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</si>
  <si>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</si>
  <si>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</si>
  <si>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</si>
  <si>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</si>
  <si>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</si>
  <si>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</si>
  <si>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</si>
  <si>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</si>
  <si>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</si>
  <si>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</si>
  <si>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</si>
  <si>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</si>
  <si>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</si>
  <si>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</si>
  <si>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</si>
  <si>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</si>
  <si>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</si>
  <si>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</si>
  <si>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</si>
  <si>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</si>
  <si>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</si>
  <si>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</si>
  <si>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</si>
  <si>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</si>
  <si>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</si>
  <si>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</si>
  <si>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</si>
  <si>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</si>
  <si>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</si>
  <si>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</si>
  <si>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</si>
  <si>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</si>
  <si>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</si>
  <si>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</si>
  <si>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</si>
  <si>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</si>
  <si>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</si>
  <si>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</si>
  <si>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</si>
  <si>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</si>
  <si>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</si>
  <si>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</si>
  <si>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</si>
  <si>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</si>
  <si>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</si>
  <si>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</si>
  <si>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</si>
  <si>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</si>
  <si>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</si>
  <si>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</si>
  <si>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</si>
  <si>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</si>
  <si>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</si>
  <si>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</si>
  <si>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</si>
  <si>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</si>
  <si>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</si>
  <si>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</si>
  <si>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</si>
  <si>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</si>
  <si>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</si>
  <si>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</si>
  <si>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</si>
  <si>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</si>
  <si>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</si>
  <si>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</si>
  <si>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</si>
  <si>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</si>
  <si>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</si>
  <si>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</si>
  <si>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</si>
  <si>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</si>
  <si>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</si>
  <si>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</si>
  <si>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</si>
  <si>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</si>
  <si>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</si>
  <si>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</si>
  <si>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</si>
  <si>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</si>
  <si>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</si>
  <si>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</si>
  <si>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</si>
  <si>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</si>
  <si>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</si>
  <si>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</si>
  <si>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</si>
  <si>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</si>
  <si>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</si>
  <si>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</si>
  <si>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</si>
  <si>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</si>
  <si>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</si>
  <si>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</si>
  <si>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</si>
  <si>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</si>
  <si>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</si>
  <si>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</si>
  <si>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</si>
  <si>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</si>
  <si>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</si>
  <si>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</si>
  <si>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</si>
  <si>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</si>
  <si>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</si>
  <si>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</si>
  <si>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</si>
  <si>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</si>
  <si>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</si>
  <si>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</si>
  <si>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</si>
  <si>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</si>
  <si>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</si>
  <si>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</si>
  <si>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</si>
  <si>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</si>
  <si>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</si>
  <si>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</si>
  <si>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</si>
  <si>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</si>
  <si>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</si>
  <si>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</si>
  <si>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</si>
  <si>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</si>
  <si>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</si>
  <si>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</si>
  <si>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</si>
  <si>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</si>
  <si>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</si>
  <si>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</si>
  <si>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</si>
  <si>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</si>
  <si>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</si>
  <si>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</si>
  <si>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</si>
  <si>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</si>
  <si>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</si>
  <si>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</si>
  <si>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</si>
  <si>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</si>
  <si>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</si>
  <si>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</si>
  <si>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</si>
  <si>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</si>
  <si>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</si>
  <si>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</si>
  <si>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</si>
  <si>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</si>
  <si>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</si>
  <si>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</si>
  <si>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</si>
  <si>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</si>
  <si>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</si>
  <si>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</si>
  <si>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</si>
  <si>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</si>
  <si>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</si>
  <si>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</si>
  <si>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</si>
  <si>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</si>
  <si>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</si>
  <si>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</si>
  <si>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</si>
  <si>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</si>
  <si>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</si>
  <si>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</si>
  <si>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</si>
  <si>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</si>
  <si>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</si>
  <si>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</si>
  <si>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</si>
  <si>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</si>
  <si>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</si>
  <si>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</si>
  <si>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</si>
  <si>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</si>
  <si>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</si>
  <si>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</si>
  <si>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</si>
  <si>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</si>
  <si>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</si>
  <si>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</si>
  <si>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</si>
  <si>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</si>
  <si>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</si>
  <si>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</si>
  <si>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</si>
  <si>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</si>
  <si>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</si>
  <si>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</si>
  <si>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</si>
  <si>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</si>
  <si>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</si>
  <si>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</si>
  <si>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</si>
  <si>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</si>
  <si>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</si>
  <si>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</si>
  <si>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</si>
  <si>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</si>
  <si>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</si>
  <si>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</si>
  <si>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</si>
  <si>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</si>
  <si>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</si>
  <si>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</si>
  <si>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</si>
  <si>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</si>
  <si>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</si>
  <si>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</si>
  <si>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</si>
  <si>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</si>
  <si>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</si>
  <si>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</si>
  <si>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</si>
  <si>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</si>
  <si>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</si>
  <si>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</si>
  <si>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</si>
  <si>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</si>
  <si>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</si>
  <si>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</si>
  <si>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</si>
  <si>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</si>
  <si>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</si>
  <si>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</si>
  <si>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</si>
  <si>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</si>
  <si>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</si>
  <si>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</si>
  <si>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</si>
  <si>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</si>
  <si>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</si>
  <si>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</si>
  <si>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</si>
  <si>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</si>
  <si>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</si>
  <si>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</si>
  <si>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</si>
  <si>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</si>
  <si>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</si>
  <si>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</si>
  <si>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</si>
  <si>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</si>
  <si>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</si>
  <si>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</si>
  <si>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</si>
  <si>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</si>
  <si>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</si>
  <si>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</si>
  <si>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</si>
  <si>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</si>
  <si>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</si>
  <si>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</si>
  <si>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</si>
  <si>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</si>
  <si>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</si>
  <si>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</si>
  <si>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</si>
  <si>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</si>
  <si>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</si>
  <si>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</si>
  <si>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</si>
  <si>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</si>
  <si>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</si>
  <si>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</si>
  <si>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</si>
  <si>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</si>
  <si>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</si>
  <si>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</si>
  <si>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</si>
  <si>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</si>
  <si>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</si>
  <si>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</si>
  <si>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</si>
  <si>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</si>
  <si>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</si>
  <si>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</si>
  <si>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</si>
  <si>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</si>
  <si>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</si>
  <si>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</si>
  <si>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</si>
  <si>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</si>
  <si>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</si>
  <si>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</si>
  <si>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</si>
  <si>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</si>
  <si>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</si>
  <si>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</si>
  <si>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</si>
  <si>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</si>
  <si>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</si>
  <si>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</si>
  <si>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</si>
  <si>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</si>
  <si>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</si>
  <si>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</si>
  <si>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</si>
  <si>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</si>
  <si>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</si>
  <si>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</si>
  <si>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</si>
  <si>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</si>
  <si>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</si>
  <si>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</si>
  <si>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</si>
  <si>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</si>
  <si>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</si>
  <si>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</si>
  <si>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</si>
  <si>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</si>
  <si>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</si>
  <si>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</si>
  <si>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</si>
  <si>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</si>
  <si>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</si>
  <si>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</si>
  <si>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</si>
  <si>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</si>
  <si>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</si>
  <si>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</si>
  <si>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</si>
  <si>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</si>
  <si>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</si>
  <si>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</si>
  <si>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</si>
  <si>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</si>
  <si>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</si>
  <si>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</si>
  <si>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</si>
  <si>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</si>
  <si>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</si>
  <si>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</si>
  <si>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</si>
  <si>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</si>
  <si>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</si>
  <si>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</si>
  <si>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</si>
  <si>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</si>
  <si>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</si>
  <si>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</si>
  <si>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</si>
  <si>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</si>
  <si>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</si>
  <si>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</si>
  <si>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</si>
  <si>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</si>
  <si>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</si>
  <si>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</si>
  <si>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</si>
  <si>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</si>
  <si>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</si>
  <si>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</si>
  <si>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</si>
  <si>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</si>
  <si>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</si>
  <si>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</si>
  <si>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</si>
  <si>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</si>
  <si>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</si>
  <si>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</si>
  <si>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</si>
  <si>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</si>
  <si>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</si>
  <si>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</si>
  <si>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</si>
  <si>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</si>
  <si>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</si>
  <si>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</si>
  <si>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</si>
  <si>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</si>
  <si>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</si>
  <si>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</si>
  <si>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</si>
  <si>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</si>
  <si>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</si>
  <si>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</si>
  <si>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</si>
  <si>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</si>
  <si>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</si>
  <si>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</si>
  <si>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</si>
  <si>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</si>
  <si>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</si>
  <si>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</si>
  <si>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</si>
  <si>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</si>
  <si>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</si>
  <si>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</si>
  <si>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</si>
  <si>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</si>
  <si>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</si>
  <si>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</si>
  <si>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</si>
  <si>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</si>
  <si>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</si>
  <si>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</si>
  <si>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</si>
  <si>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</si>
  <si>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</si>
  <si>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</si>
  <si>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</si>
  <si>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</si>
  <si>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</si>
  <si>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</si>
  <si>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</si>
  <si>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</si>
  <si>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</si>
  <si>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</si>
  <si>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</si>
  <si>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</si>
  <si>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</si>
  <si>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</si>
  <si>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</si>
  <si>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</si>
  <si>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</si>
  <si>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</si>
  <si>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</si>
  <si>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</si>
  <si>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</si>
  <si>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</si>
  <si>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</si>
  <si>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</si>
  <si>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</si>
  <si>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</si>
  <si>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</si>
  <si>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</si>
  <si>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</si>
  <si>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</si>
  <si>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</si>
  <si>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</si>
  <si>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</si>
  <si>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</si>
  <si>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</si>
  <si>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</si>
  <si>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</si>
  <si>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</si>
  <si>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</si>
  <si>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</si>
  <si>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</si>
  <si>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</si>
  <si>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</si>
  <si>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</si>
  <si>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</si>
  <si>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</si>
  <si>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</si>
  <si>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</si>
  <si>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</si>
  <si>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</si>
  <si>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</si>
  <si>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</si>
  <si>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</si>
  <si>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</si>
  <si>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</si>
  <si>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</si>
  <si>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</si>
  <si>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</si>
  <si>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</si>
  <si>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</si>
  <si>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</si>
  <si>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</si>
  <si>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</si>
  <si>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</si>
  <si>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</si>
  <si>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</si>
  <si>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</si>
  <si>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</si>
  <si>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</si>
  <si>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</si>
  <si>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</si>
  <si>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</si>
  <si>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</si>
  <si>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</si>
  <si>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</si>
  <si>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</si>
  <si>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</si>
  <si>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</si>
  <si>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</si>
  <si>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</si>
  <si>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</si>
  <si>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</si>
  <si>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</si>
  <si>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</si>
  <si>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</si>
  <si>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</si>
  <si>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</si>
  <si>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</si>
  <si>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</si>
  <si>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</si>
  <si>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</si>
  <si>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</si>
  <si>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</si>
  <si>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</si>
  <si>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</si>
  <si>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</si>
  <si>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</si>
  <si>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</si>
  <si>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</si>
  <si>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</si>
  <si>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</si>
  <si>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</si>
  <si>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</si>
  <si>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</si>
  <si>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</si>
  <si>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</si>
  <si>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</si>
  <si>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</si>
  <si>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</si>
  <si>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</si>
  <si>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</si>
  <si>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</si>
  <si>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</si>
  <si>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</si>
  <si>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</si>
  <si>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</si>
  <si>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</si>
  <si>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</si>
  <si>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</si>
  <si>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</si>
  <si>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</si>
  <si>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</si>
  <si>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</si>
  <si>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</si>
  <si>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</si>
  <si>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</si>
  <si>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</si>
  <si>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</si>
  <si>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</si>
  <si>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</si>
  <si>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</si>
  <si>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</si>
  <si>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</si>
  <si>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</si>
  <si>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</si>
  <si>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</si>
  <si>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</si>
  <si>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</si>
  <si>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</si>
  <si>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</si>
  <si>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</si>
  <si>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</si>
  <si>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</si>
  <si>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</si>
  <si>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</si>
  <si>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</si>
  <si>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</si>
  <si>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</si>
  <si>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</si>
  <si>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</si>
  <si>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</si>
  <si>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</si>
  <si>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</si>
  <si>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</si>
  <si>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</si>
  <si>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</si>
  <si>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</si>
  <si>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</si>
  <si>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</si>
  <si>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</si>
  <si>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</si>
  <si>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</si>
  <si>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</si>
  <si>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</si>
  <si>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</si>
  <si>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</si>
  <si>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</si>
  <si>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</si>
  <si>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</si>
  <si>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</si>
  <si>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</si>
  <si>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</si>
  <si>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</si>
  <si>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</si>
  <si>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</si>
  <si>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</si>
  <si>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</si>
  <si>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</si>
  <si>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</si>
  <si>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</si>
  <si>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</si>
  <si>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</si>
  <si>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</si>
  <si>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</si>
  <si>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</si>
  <si>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</si>
  <si>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</si>
  <si>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</si>
  <si>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</si>
  <si>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</si>
  <si>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</si>
  <si>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</si>
  <si>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</si>
  <si>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</si>
  <si>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</si>
  <si>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</si>
  <si>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</si>
  <si>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</si>
  <si>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</si>
  <si>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</si>
  <si>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</si>
  <si>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</si>
  <si>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</si>
  <si>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</si>
  <si>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</si>
  <si>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</si>
  <si>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</si>
  <si>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</si>
  <si>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</si>
  <si>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</si>
  <si>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</si>
  <si>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</si>
  <si>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</si>
  <si>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</si>
  <si>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</si>
  <si>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</si>
  <si>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</si>
  <si>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</si>
  <si>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</si>
  <si>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</si>
  <si>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</si>
  <si>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</si>
  <si>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</si>
  <si>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</si>
  <si>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</si>
  <si>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</si>
  <si>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</si>
  <si>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</si>
  <si>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</si>
  <si>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</si>
  <si>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</si>
  <si>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</si>
  <si>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</si>
  <si>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</si>
  <si>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</si>
  <si>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</si>
  <si>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</si>
  <si>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</si>
  <si>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</si>
  <si>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</si>
  <si>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</si>
  <si>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</si>
  <si>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</si>
  <si>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</si>
  <si>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</si>
  <si>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</si>
  <si>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</si>
  <si>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</si>
  <si>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</si>
  <si>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</si>
  <si>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</si>
  <si>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</si>
  <si>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</si>
  <si>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</si>
  <si>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</si>
  <si>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</si>
  <si>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</si>
  <si>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</si>
  <si>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</si>
  <si>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</si>
  <si>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</si>
  <si>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</si>
  <si>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</si>
  <si>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</si>
  <si>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</si>
  <si>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</si>
  <si>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</si>
  <si>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</si>
  <si>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</si>
  <si>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</si>
  <si>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</si>
  <si>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</si>
  <si>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</si>
  <si>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</si>
  <si>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</si>
  <si>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</si>
  <si>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</si>
  <si>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</si>
  <si>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</si>
  <si>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</si>
  <si>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</si>
  <si>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</si>
  <si>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</si>
  <si>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</si>
  <si>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</si>
  <si>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</si>
  <si>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</si>
  <si>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</si>
  <si>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</si>
  <si>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</si>
  <si>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</si>
  <si>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</si>
  <si>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</si>
  <si>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</si>
  <si>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</si>
  <si>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</si>
  <si>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</si>
  <si>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</si>
  <si>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</si>
  <si>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</si>
  <si>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</si>
  <si>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</si>
  <si>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</si>
  <si>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</si>
  <si>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</si>
  <si>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</si>
  <si>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</si>
  <si>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</si>
  <si>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</si>
  <si>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</si>
  <si>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</si>
  <si>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</si>
  <si>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</si>
  <si>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</si>
  <si>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</si>
  <si>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</si>
  <si>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</si>
  <si>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</si>
  <si>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</si>
  <si>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</si>
  <si>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</si>
  <si>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</si>
  <si>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</si>
  <si>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</si>
  <si>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</si>
  <si>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</si>
  <si>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</si>
  <si>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</si>
  <si>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</si>
  <si>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</si>
  <si>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</si>
  <si>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</si>
  <si>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</si>
  <si>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</si>
  <si>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</si>
  <si>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</si>
  <si>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</si>
  <si>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</si>
  <si>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</si>
  <si>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</si>
  <si>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</si>
  <si>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</si>
  <si>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</si>
  <si>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</si>
  <si>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</si>
  <si>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</si>
  <si>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</si>
  <si>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</si>
  <si>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</si>
  <si>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</si>
  <si>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</si>
  <si>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</si>
  <si>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</si>
  <si>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</si>
  <si>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</si>
  <si>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</si>
  <si>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</si>
  <si>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</si>
  <si>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</si>
  <si>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Call QQCTN</t>
    <phoneticPr fontId="83" type="noConversion"/>
  </si>
  <si>
    <t>SLIDE TWO WEEKS</t>
    <phoneticPr fontId="83" type="noConversion"/>
  </si>
  <si>
    <t>KHUNA BHUM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</si>
  <si>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</si>
  <si>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</si>
  <si>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</si>
  <si>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</si>
  <si>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</si>
  <si>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</si>
  <si>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</si>
  <si>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</si>
  <si>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</si>
  <si>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</si>
  <si>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</si>
  <si>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</si>
  <si>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</si>
  <si>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</si>
  <si>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</si>
  <si>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</si>
  <si>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</si>
  <si>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</si>
  <si>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</si>
  <si>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</si>
  <si>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</si>
  <si>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</si>
  <si>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</si>
  <si>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</si>
  <si>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</si>
  <si>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</si>
  <si>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</si>
  <si>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</si>
  <si>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</si>
  <si>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</si>
  <si>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</si>
  <si>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</si>
  <si>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</si>
  <si>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</si>
  <si>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</si>
  <si>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</si>
  <si>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</si>
  <si>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</si>
  <si>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</si>
  <si>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</si>
  <si>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</si>
  <si>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</si>
  <si>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</si>
  <si>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</si>
  <si>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</si>
  <si>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</si>
  <si>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</si>
  <si>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</si>
  <si>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</si>
  <si>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</si>
  <si>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</si>
  <si>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</si>
  <si>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</si>
  <si>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</si>
  <si>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</si>
  <si>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</si>
  <si>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</si>
  <si>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</si>
  <si>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</si>
  <si>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</si>
  <si>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</si>
  <si>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</si>
  <si>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</si>
  <si>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</si>
  <si>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</si>
  <si>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</si>
  <si>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</si>
  <si>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</si>
  <si>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</si>
  <si>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</si>
  <si>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</si>
  <si>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</si>
  <si>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</si>
  <si>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</si>
  <si>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</si>
  <si>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</si>
  <si>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</si>
  <si>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</si>
  <si>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</si>
  <si>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</si>
  <si>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</si>
  <si>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</si>
  <si>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</si>
  <si>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</si>
  <si>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</si>
  <si>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</si>
  <si>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</si>
  <si>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</si>
  <si>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</si>
  <si>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</si>
  <si>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</si>
  <si>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</si>
  <si>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</si>
  <si>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</si>
  <si>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</si>
  <si>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</si>
  <si>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</si>
  <si>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</si>
  <si>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</si>
  <si>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</si>
  <si>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</si>
  <si>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</si>
  <si>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</si>
  <si>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</si>
  <si>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</si>
  <si>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</si>
  <si>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</si>
  <si>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</si>
  <si>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</si>
  <si>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</si>
  <si>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</si>
  <si>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</si>
  <si>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</si>
  <si>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</si>
  <si>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</si>
  <si>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</si>
  <si>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</si>
  <si>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</si>
  <si>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</si>
  <si>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</si>
  <si>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</si>
  <si>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</si>
  <si>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15/Oct HKG</t>
    <phoneticPr fontId="83" type="noConversion"/>
  </si>
  <si>
    <t>16/Oct NSA</t>
    <phoneticPr fontId="83" type="noConversion"/>
  </si>
  <si>
    <t>19/Oct DAD</t>
    <phoneticPr fontId="83" type="noConversion"/>
  </si>
  <si>
    <t>25/Oct SHA</t>
    <phoneticPr fontId="83" type="noConversion"/>
  </si>
  <si>
    <t>27/Oct XMN</t>
    <phoneticPr fontId="83" type="noConversion"/>
  </si>
  <si>
    <t>2624E</t>
    <phoneticPr fontId="83" type="noConversion"/>
  </si>
  <si>
    <t>16/Oct SHK</t>
    <phoneticPr fontId="35" type="noConversion"/>
  </si>
  <si>
    <t>17/Oct HPH</t>
    <phoneticPr fontId="83" type="noConversion"/>
  </si>
  <si>
    <t>18/Oct DAD</t>
    <phoneticPr fontId="83" type="noConversion"/>
  </si>
  <si>
    <t>2617S</t>
    <phoneticPr fontId="83" type="noConversion"/>
  </si>
  <si>
    <t>Westboud combined with HHX2 by FENG XIN DA 29  V.2624W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</si>
  <si>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</si>
  <si>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</si>
  <si>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</si>
  <si>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8/Oct SHK</t>
    <phoneticPr fontId="83" type="noConversion"/>
  </si>
  <si>
    <t>5/Oct HKG</t>
    <phoneticPr fontId="83" type="noConversion"/>
  </si>
  <si>
    <t>6/Sep NSA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</si>
  <si>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</si>
  <si>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</si>
  <si>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</si>
  <si>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</si>
  <si>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</si>
  <si>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</si>
  <si>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</si>
  <si>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</si>
  <si>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</si>
  <si>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31/Oct-1/Nov NGB call NBCT</t>
    <phoneticPr fontId="83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</si>
  <si>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</si>
  <si>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</si>
  <si>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</si>
  <si>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</si>
  <si>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</si>
  <si>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</si>
  <si>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</si>
  <si>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</si>
  <si>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</si>
  <si>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</si>
  <si>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</si>
  <si>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</si>
  <si>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</si>
  <si>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</si>
  <si>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</si>
  <si>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</si>
  <si>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</si>
  <si>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</si>
  <si>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</si>
  <si>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</si>
  <si>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</si>
  <si>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</si>
  <si>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</si>
  <si>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</si>
  <si>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</si>
  <si>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</si>
  <si>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</si>
  <si>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</si>
  <si>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</si>
  <si>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</si>
  <si>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</si>
  <si>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</si>
  <si>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</si>
  <si>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</si>
  <si>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</si>
  <si>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</si>
  <si>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</si>
  <si>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</si>
  <si>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</si>
  <si>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</si>
  <si>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</si>
  <si>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</si>
  <si>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</si>
  <si>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</si>
  <si>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</si>
  <si>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</si>
  <si>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</si>
  <si>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</si>
  <si>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29/Sep XMN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</si>
  <si>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</si>
  <si>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</si>
  <si>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</si>
  <si>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</si>
  <si>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</si>
  <si>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</si>
  <si>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</si>
  <si>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</si>
  <si>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29/Oct SHA</t>
    <phoneticPr fontId="83" type="noConversion"/>
  </si>
  <si>
    <t>P/I HHX1</t>
    <phoneticPr fontId="83" type="noConversion"/>
  </si>
  <si>
    <t>28/Sep NSA</t>
    <phoneticPr fontId="83" type="noConversion"/>
  </si>
  <si>
    <t>5/Oct NSA</t>
    <phoneticPr fontId="83" type="noConversion"/>
  </si>
  <si>
    <t>2/Oct SUBIC BAY</t>
    <phoneticPr fontId="83" type="noConversion"/>
  </si>
  <si>
    <t>9/Oct SUBIC BAY</t>
    <phoneticPr fontId="83" type="noConversion"/>
  </si>
  <si>
    <t>1/Oct MNS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</si>
  <si>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</si>
  <si>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</si>
  <si>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</si>
  <si>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</si>
  <si>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11-12 Oct XMN</t>
    <phoneticPr fontId="83" type="noConversion"/>
  </si>
  <si>
    <t>OMIT SHK</t>
    <phoneticPr fontId="83" type="noConversion"/>
  </si>
  <si>
    <t>SITC XIANDE</t>
    <phoneticPr fontId="83" type="noConversion"/>
  </si>
  <si>
    <t>2626S</t>
    <phoneticPr fontId="83" type="noConversion"/>
  </si>
  <si>
    <t>SITC SHANGDE</t>
    <phoneticPr fontId="83" type="noConversion"/>
  </si>
  <si>
    <t>2624S</t>
    <phoneticPr fontId="83" type="noConversion"/>
  </si>
  <si>
    <t>2627N</t>
    <phoneticPr fontId="83" type="noConversion"/>
  </si>
  <si>
    <t>25-26Oct XMN</t>
    <phoneticPr fontId="83" type="noConversion"/>
  </si>
  <si>
    <t>2625N</t>
    <phoneticPr fontId="83" type="noConversion"/>
  </si>
  <si>
    <t>2628S</t>
    <phoneticPr fontId="83" type="noConversion"/>
  </si>
  <si>
    <t>2629N</t>
    <phoneticPr fontId="83" type="noConversion"/>
  </si>
  <si>
    <t>Westbound combined with HHX1 by HONG YONG LAN TIAN V.2620W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</si>
  <si>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</si>
  <si>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</si>
  <si>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</si>
  <si>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</si>
  <si>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17-18/Oct SUBIC BAY</t>
    <phoneticPr fontId="83" type="noConversion"/>
  </si>
  <si>
    <t>13/Oct SHA</t>
    <phoneticPr fontId="83" type="noConversion"/>
  </si>
  <si>
    <t>14/Oct NGB call NBCT</t>
    <phoneticPr fontId="83" type="noConversion"/>
  </si>
  <si>
    <t>28/Oct HKG</t>
    <phoneticPr fontId="83" type="noConversion"/>
  </si>
  <si>
    <t>TBN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</si>
  <si>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</si>
  <si>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</si>
  <si>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</si>
  <si>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20/Sep NGB Call NBCT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</si>
  <si>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</si>
  <si>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</si>
  <si>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</si>
  <si>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</si>
  <si>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02644W</t>
    <phoneticPr fontId="83" type="noConversion"/>
  </si>
  <si>
    <t>02645W</t>
    <phoneticPr fontId="83" type="noConversion"/>
  </si>
  <si>
    <t>089W</t>
    <phoneticPr fontId="83" type="noConversion"/>
  </si>
  <si>
    <t>2608W</t>
    <phoneticPr fontId="83" type="noConversion"/>
  </si>
  <si>
    <t>02644E</t>
    <phoneticPr fontId="83" type="noConversion"/>
  </si>
  <si>
    <t>02645E</t>
    <phoneticPr fontId="83" type="noConversion"/>
  </si>
  <si>
    <t>089E</t>
    <phoneticPr fontId="83" type="noConversion"/>
  </si>
  <si>
    <t>2608E</t>
    <phoneticPr fontId="83" type="noConversion"/>
  </si>
  <si>
    <t>TS SHANGHAI</t>
    <phoneticPr fontId="83" type="noConversion"/>
  </si>
  <si>
    <t>ESL TBN</t>
    <phoneticPr fontId="83" type="noConversion"/>
  </si>
  <si>
    <t>070W</t>
    <phoneticPr fontId="83" type="noConversion"/>
  </si>
  <si>
    <t>070E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</si>
  <si>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</si>
  <si>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</si>
  <si>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</si>
  <si>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</si>
  <si>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</si>
  <si>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</si>
  <si>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</si>
  <si>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</si>
  <si>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</si>
  <si>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</si>
  <si>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</si>
  <si>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</si>
  <si>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</si>
  <si>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</si>
  <si>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</si>
  <si>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</si>
  <si>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</si>
  <si>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</si>
  <si>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</si>
  <si>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</si>
  <si>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KCS040S</t>
    <phoneticPr fontId="83" type="noConversion"/>
  </si>
  <si>
    <t>KCS050N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</si>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</sst>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20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25" fillId="3" borderId="3" xfId="0" applyFont="1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7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0" fillId="3" borderId="3" xfId="0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10" fillId="0" borderId="4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10" fillId="0" borderId="7" xfId="0" applyFont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10" fillId="6" borderId="0" xfId="0" applyFont="1" applyFill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514350</xdr:colOff>
      <xdr:row>0</xdr:row>
      <xdr:rowOff>0</xdr:rowOff>
    </xdr:from>
    <xdr:to>
      <xdr:col>0</xdr:col>
      <xdr:colOff>1388745</xdr:colOff>
      <xdr:row>0</xdr:row>
      <xdr:rowOff>555717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56604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627380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H74" sqref="H74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491" t="s">
        <v>0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28"/>
      <c r="AA1" s="1"/>
      <c r="AB1" s="1"/>
      <c r="AC1" s="1"/>
      <c r="AD1" s="1"/>
      <c r="AE1" s="1"/>
      <c r="AF1" s="2"/>
    </row>
    <row r="2" spans="1:260" ht="17.100000000000001" customHeight="1">
      <c r="B2" s="492" t="s">
        <v>1</v>
      </c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492"/>
      <c r="S2" s="492"/>
      <c r="T2" s="492"/>
      <c r="U2" s="492"/>
      <c r="V2" s="492"/>
      <c r="W2" s="492"/>
      <c r="X2" s="492"/>
      <c r="Y2" s="492"/>
      <c r="Z2" s="429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493" t="s">
        <v>3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</row>
    <row r="5" spans="1:260">
      <c r="A5" s="95" t="s">
        <v>4</v>
      </c>
      <c r="B5" s="95" t="s">
        <v>5</v>
      </c>
      <c r="C5" s="495" t="s">
        <v>6</v>
      </c>
      <c r="D5" s="496"/>
      <c r="E5" s="497" t="s">
        <v>7</v>
      </c>
      <c r="F5" s="497"/>
      <c r="G5" s="497" t="s">
        <v>8</v>
      </c>
      <c r="H5" s="497"/>
      <c r="I5" s="497" t="s">
        <v>9</v>
      </c>
      <c r="J5" s="497"/>
      <c r="K5" s="495" t="s">
        <v>10</v>
      </c>
      <c r="L5" s="498"/>
      <c r="M5" s="495" t="s">
        <v>11</v>
      </c>
      <c r="N5" s="498"/>
      <c r="O5" s="495" t="s">
        <v>12</v>
      </c>
      <c r="P5" s="498"/>
      <c r="Q5" s="495" t="s">
        <v>11</v>
      </c>
      <c r="R5" s="498"/>
      <c r="S5" s="495" t="s">
        <v>12</v>
      </c>
      <c r="T5" s="498"/>
      <c r="U5" s="95" t="s">
        <v>5</v>
      </c>
      <c r="V5" s="495" t="s">
        <v>6</v>
      </c>
      <c r="W5" s="496"/>
      <c r="X5" s="497" t="s">
        <v>7</v>
      </c>
      <c r="Y5" s="497"/>
    </row>
    <row r="6" spans="1:260">
      <c r="A6" s="500" t="s">
        <v>13</v>
      </c>
      <c r="B6" s="500" t="s">
        <v>14</v>
      </c>
      <c r="C6" s="499" t="s">
        <v>15</v>
      </c>
      <c r="D6" s="499"/>
      <c r="E6" s="499" t="s">
        <v>16</v>
      </c>
      <c r="F6" s="499"/>
      <c r="G6" s="499" t="s">
        <v>17</v>
      </c>
      <c r="H6" s="499"/>
      <c r="I6" s="499" t="s">
        <v>18</v>
      </c>
      <c r="J6" s="499"/>
      <c r="K6" s="501" t="s">
        <v>19</v>
      </c>
      <c r="L6" s="502"/>
      <c r="M6" s="501" t="s">
        <v>20</v>
      </c>
      <c r="N6" s="502"/>
      <c r="O6" s="501" t="s">
        <v>21</v>
      </c>
      <c r="P6" s="502"/>
      <c r="Q6" s="501" t="s">
        <v>20</v>
      </c>
      <c r="R6" s="502"/>
      <c r="S6" s="501" t="s">
        <v>21</v>
      </c>
      <c r="T6" s="502"/>
      <c r="U6" s="420" t="s">
        <v>14</v>
      </c>
      <c r="V6" s="499" t="s">
        <v>15</v>
      </c>
      <c r="W6" s="499"/>
      <c r="X6" s="499" t="s">
        <v>16</v>
      </c>
      <c r="Y6" s="499"/>
    </row>
    <row r="7" spans="1:260">
      <c r="A7" s="508"/>
      <c r="B7" s="508"/>
      <c r="C7" s="500" t="s">
        <v>22</v>
      </c>
      <c r="D7" s="500"/>
      <c r="E7" s="500" t="s">
        <v>22</v>
      </c>
      <c r="F7" s="500"/>
      <c r="G7" s="500" t="s">
        <v>22</v>
      </c>
      <c r="H7" s="500"/>
      <c r="I7" s="500" t="s">
        <v>22</v>
      </c>
      <c r="J7" s="500"/>
      <c r="K7" s="500" t="s">
        <v>22</v>
      </c>
      <c r="L7" s="500"/>
      <c r="M7" s="500" t="s">
        <v>22</v>
      </c>
      <c r="N7" s="500"/>
      <c r="O7" s="500" t="s">
        <v>22</v>
      </c>
      <c r="P7" s="500"/>
      <c r="Q7" s="500" t="s">
        <v>22</v>
      </c>
      <c r="R7" s="500"/>
      <c r="S7" s="500" t="s">
        <v>22</v>
      </c>
      <c r="T7" s="500"/>
      <c r="U7" s="421"/>
      <c r="V7" s="500" t="s">
        <v>22</v>
      </c>
      <c r="W7" s="500"/>
      <c r="X7" s="500" t="s">
        <v>22</v>
      </c>
      <c r="Y7" s="500"/>
    </row>
    <row r="8" spans="1:260" ht="26.4">
      <c r="A8" s="250"/>
      <c r="B8" s="420"/>
      <c r="C8" s="387" t="s">
        <v>23</v>
      </c>
      <c r="D8" s="387" t="s">
        <v>24</v>
      </c>
      <c r="E8" s="387" t="s">
        <v>25</v>
      </c>
      <c r="F8" s="387" t="s">
        <v>26</v>
      </c>
      <c r="G8" s="387" t="s">
        <v>27</v>
      </c>
      <c r="H8" s="387" t="s">
        <v>28</v>
      </c>
      <c r="I8" s="387" t="s">
        <v>29</v>
      </c>
      <c r="J8" s="387" t="s">
        <v>30</v>
      </c>
      <c r="K8" s="387" t="s">
        <v>31</v>
      </c>
      <c r="L8" s="387" t="s">
        <v>32</v>
      </c>
      <c r="M8" s="387" t="s">
        <v>33</v>
      </c>
      <c r="N8" s="387" t="s">
        <v>34</v>
      </c>
      <c r="O8" s="387" t="s">
        <v>35</v>
      </c>
      <c r="P8" s="387" t="s">
        <v>36</v>
      </c>
      <c r="Q8" s="387" t="s">
        <v>33</v>
      </c>
      <c r="R8" s="387" t="s">
        <v>34</v>
      </c>
      <c r="S8" s="387" t="s">
        <v>35</v>
      </c>
      <c r="T8" s="387" t="s">
        <v>36</v>
      </c>
      <c r="U8" s="422"/>
      <c r="V8" s="387" t="s">
        <v>23</v>
      </c>
      <c r="W8" s="387" t="s">
        <v>24</v>
      </c>
      <c r="X8" s="387" t="s">
        <v>25</v>
      </c>
      <c r="Y8" s="387" t="s">
        <v>26</v>
      </c>
    </row>
    <row r="9" spans="1:260" hidden="1">
      <c r="A9" s="21" t="s">
        <v>37</v>
      </c>
      <c r="B9" s="430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1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1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0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0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1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0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0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4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1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0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0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1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0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0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1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0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0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1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0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1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0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1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0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1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0" t="s">
        <v>58</v>
      </c>
      <c r="V17" s="424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1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0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4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1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0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4" t="s">
        <v>65</v>
      </c>
      <c r="G20" s="424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1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30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1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0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03" t="s">
        <v>71</v>
      </c>
      <c r="H22" s="504"/>
      <c r="I22" s="503" t="s">
        <v>72</v>
      </c>
      <c r="J22" s="504"/>
      <c r="K22" s="503" t="s">
        <v>73</v>
      </c>
      <c r="L22" s="504"/>
      <c r="M22" s="503" t="s">
        <v>72</v>
      </c>
      <c r="N22" s="504"/>
      <c r="O22" s="503" t="s">
        <v>72</v>
      </c>
      <c r="P22" s="504"/>
      <c r="Q22" s="503" t="s">
        <v>74</v>
      </c>
      <c r="R22" s="504"/>
      <c r="S22" s="121" t="s">
        <v>39</v>
      </c>
      <c r="T22" s="121" t="s">
        <v>39</v>
      </c>
      <c r="U22" s="430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1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0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1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0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1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0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1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0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1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0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89" t="s">
        <v>87</v>
      </c>
      <c r="H28" s="490"/>
      <c r="I28" s="489" t="s">
        <v>88</v>
      </c>
      <c r="J28" s="490"/>
      <c r="K28" s="489" t="s">
        <v>89</v>
      </c>
      <c r="L28" s="490"/>
      <c r="M28" s="432"/>
      <c r="N28" s="432"/>
      <c r="O28" s="432"/>
      <c r="P28" s="432"/>
      <c r="Q28" s="489" t="s">
        <v>90</v>
      </c>
      <c r="R28" s="490"/>
      <c r="S28" s="121" t="s">
        <v>39</v>
      </c>
      <c r="T28" s="121" t="s">
        <v>39</v>
      </c>
      <c r="U28" s="430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89" t="s">
        <v>93</v>
      </c>
      <c r="H29" s="490"/>
      <c r="I29" s="489" t="s">
        <v>94</v>
      </c>
      <c r="J29" s="490"/>
      <c r="K29" s="489" t="s">
        <v>95</v>
      </c>
      <c r="L29" s="490"/>
      <c r="M29" s="432"/>
      <c r="N29" s="432"/>
      <c r="O29" s="432"/>
      <c r="P29" s="432"/>
      <c r="Q29" s="489" t="s">
        <v>96</v>
      </c>
      <c r="R29" s="490"/>
      <c r="S29" s="432"/>
      <c r="T29" s="432"/>
      <c r="U29" s="430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1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2"/>
      <c r="T30" s="432"/>
      <c r="U30" s="430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89" t="s">
        <v>101</v>
      </c>
      <c r="H31" s="490"/>
      <c r="I31" s="489" t="s">
        <v>102</v>
      </c>
      <c r="J31" s="490"/>
      <c r="K31" s="489" t="s">
        <v>103</v>
      </c>
      <c r="L31" s="490"/>
      <c r="M31" s="356"/>
      <c r="N31" s="356"/>
      <c r="O31" s="356"/>
      <c r="P31" s="356"/>
      <c r="Q31" s="489" t="s">
        <v>104</v>
      </c>
      <c r="R31" s="490"/>
      <c r="S31" s="432"/>
      <c r="T31" s="432"/>
      <c r="U31" s="430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1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2"/>
      <c r="T32" s="432"/>
      <c r="U32" s="430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1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2"/>
      <c r="T33" s="432"/>
      <c r="U33" s="430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1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2"/>
      <c r="T34" s="432"/>
      <c r="U34" s="430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1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2"/>
      <c r="T35" s="432"/>
      <c r="U35" s="430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1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2"/>
      <c r="T36" s="432"/>
      <c r="U36" s="430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1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2"/>
      <c r="T37" s="432"/>
      <c r="U37" s="430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89" t="s">
        <v>119</v>
      </c>
      <c r="H38" s="490"/>
      <c r="I38" s="489" t="s">
        <v>120</v>
      </c>
      <c r="J38" s="490"/>
      <c r="K38" s="489" t="s">
        <v>121</v>
      </c>
      <c r="L38" s="490"/>
      <c r="M38" s="356"/>
      <c r="N38" s="356"/>
      <c r="O38" s="356"/>
      <c r="P38" s="356"/>
      <c r="Q38" s="169" t="s">
        <v>39</v>
      </c>
      <c r="R38" s="169" t="s">
        <v>39</v>
      </c>
      <c r="S38" s="432"/>
      <c r="T38" s="432"/>
      <c r="U38" s="430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89" t="s">
        <v>124</v>
      </c>
      <c r="H39" s="490"/>
      <c r="I39" s="489" t="s">
        <v>125</v>
      </c>
      <c r="J39" s="490"/>
      <c r="K39" s="68">
        <v>46220</v>
      </c>
      <c r="L39" s="431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2"/>
      <c r="T39" s="432"/>
      <c r="U39" s="430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89" t="s">
        <v>128</v>
      </c>
      <c r="H40" s="490"/>
      <c r="I40" s="489" t="s">
        <v>129</v>
      </c>
      <c r="J40" s="490"/>
      <c r="K40" s="489" t="s">
        <v>130</v>
      </c>
      <c r="L40" s="490"/>
      <c r="M40" s="432"/>
      <c r="N40" s="432"/>
      <c r="O40" s="432"/>
      <c r="P40" s="432"/>
      <c r="Q40" s="489" t="s">
        <v>131</v>
      </c>
      <c r="R40" s="490"/>
      <c r="S40" s="432"/>
      <c r="T40" s="432"/>
      <c r="U40" s="430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1">
        <f t="shared" si="74"/>
        <v>46234</v>
      </c>
      <c r="M41" s="356"/>
      <c r="N41" s="356"/>
      <c r="O41" s="356"/>
      <c r="P41" s="356"/>
      <c r="Q41" s="22"/>
      <c r="R41" s="22"/>
      <c r="S41" s="432"/>
      <c r="T41" s="432"/>
      <c r="U41" s="430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89" t="s">
        <v>137</v>
      </c>
      <c r="H42" s="490"/>
      <c r="I42" s="489" t="s">
        <v>138</v>
      </c>
      <c r="J42" s="490"/>
      <c r="K42" s="489" t="s">
        <v>139</v>
      </c>
      <c r="L42" s="490"/>
      <c r="M42" s="432"/>
      <c r="N42" s="432"/>
      <c r="O42" s="432"/>
      <c r="P42" s="432"/>
      <c r="Q42" s="489" t="s">
        <v>140</v>
      </c>
      <c r="R42" s="490"/>
      <c r="S42" s="432"/>
      <c r="T42" s="432"/>
      <c r="U42" s="430" t="s">
        <v>141</v>
      </c>
      <c r="V42" s="489" t="s">
        <v>142</v>
      </c>
      <c r="W42" s="490"/>
      <c r="X42" s="489" t="s">
        <v>143</v>
      </c>
      <c r="Y42" s="490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89" t="s">
        <v>2075</v>
      </c>
      <c r="H43" s="490"/>
      <c r="I43" s="489" t="s">
        <v>2072</v>
      </c>
      <c r="J43" s="490"/>
      <c r="K43" s="489" t="s">
        <v>2073</v>
      </c>
      <c r="L43" s="490"/>
      <c r="M43" s="356"/>
      <c r="N43" s="356"/>
      <c r="O43" s="356"/>
      <c r="P43" s="356"/>
      <c r="Q43" s="489" t="s">
        <v>2074</v>
      </c>
      <c r="R43" s="490"/>
      <c r="S43" s="432"/>
      <c r="T43" s="432"/>
      <c r="U43" s="430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89" t="s">
        <v>149</v>
      </c>
      <c r="H44" s="490"/>
      <c r="I44" s="489" t="s">
        <v>150</v>
      </c>
      <c r="J44" s="490"/>
      <c r="K44" s="489" t="s">
        <v>151</v>
      </c>
      <c r="L44" s="490"/>
      <c r="M44" s="432"/>
      <c r="N44" s="432"/>
      <c r="O44" s="432"/>
      <c r="P44" s="432"/>
      <c r="Q44" s="489" t="s">
        <v>152</v>
      </c>
      <c r="R44" s="490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2272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1">
        <f t="shared" si="74"/>
        <v>46262</v>
      </c>
      <c r="M45" s="356"/>
      <c r="N45" s="356"/>
      <c r="O45" s="356"/>
      <c r="P45" s="356"/>
      <c r="Q45" s="121" t="s">
        <v>2165</v>
      </c>
      <c r="R45" s="121" t="s">
        <v>2165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2273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89" t="s">
        <v>2174</v>
      </c>
      <c r="H46" s="490"/>
      <c r="I46" s="489" t="s">
        <v>2175</v>
      </c>
      <c r="J46" s="490"/>
      <c r="K46" s="489" t="s">
        <v>2176</v>
      </c>
      <c r="L46" s="490"/>
      <c r="M46" s="356"/>
      <c r="N46" s="356"/>
      <c r="O46" s="356"/>
      <c r="P46" s="356"/>
      <c r="Q46" s="489" t="s">
        <v>2177</v>
      </c>
      <c r="R46" s="490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1">
        <f t="shared" si="74"/>
        <v>46276</v>
      </c>
      <c r="M47" s="356"/>
      <c r="N47" s="356"/>
      <c r="O47" s="356"/>
      <c r="P47" s="356"/>
      <c r="Q47" s="121" t="s">
        <v>2165</v>
      </c>
      <c r="R47" s="121" t="s">
        <v>2165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2172</v>
      </c>
      <c r="B48" s="252" t="s">
        <v>2049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89" t="s">
        <v>2168</v>
      </c>
      <c r="H48" s="490"/>
      <c r="I48" s="489" t="s">
        <v>2169</v>
      </c>
      <c r="J48" s="490"/>
      <c r="K48" s="489" t="s">
        <v>2170</v>
      </c>
      <c r="L48" s="490"/>
      <c r="M48" s="356"/>
      <c r="N48" s="356"/>
      <c r="O48" s="356"/>
      <c r="P48" s="356"/>
      <c r="Q48" s="489" t="s">
        <v>2171</v>
      </c>
      <c r="R48" s="490"/>
      <c r="S48" s="222"/>
      <c r="T48" s="222"/>
      <c r="U48" s="252" t="s">
        <v>2053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 hidden="1">
      <c r="A49" s="184" t="s">
        <v>37</v>
      </c>
      <c r="B49" s="252" t="s">
        <v>2050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89" t="s">
        <v>2484</v>
      </c>
      <c r="H49" s="490"/>
      <c r="I49" s="489" t="s">
        <v>2485</v>
      </c>
      <c r="J49" s="490"/>
      <c r="K49" s="489" t="s">
        <v>2486</v>
      </c>
      <c r="L49" s="490"/>
      <c r="M49" s="356"/>
      <c r="N49" s="356"/>
      <c r="O49" s="356"/>
      <c r="P49" s="356"/>
      <c r="Q49" s="489" t="s">
        <v>2489</v>
      </c>
      <c r="R49" s="490"/>
      <c r="S49" s="222"/>
      <c r="T49" s="222"/>
      <c r="U49" s="252" t="s">
        <v>2054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5">
      <c r="A50" s="177" t="s">
        <v>147</v>
      </c>
      <c r="B50" s="252" t="s">
        <v>2051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1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2055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4" t="s">
        <v>37</v>
      </c>
      <c r="B51" s="252" t="s">
        <v>2052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1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2056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5">
      <c r="A52" s="177" t="s">
        <v>147</v>
      </c>
      <c r="B52" s="252" t="s">
        <v>2311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89" t="s">
        <v>2477</v>
      </c>
      <c r="H52" s="490"/>
      <c r="I52" s="489" t="s">
        <v>2478</v>
      </c>
      <c r="J52" s="490"/>
      <c r="K52" s="489" t="s">
        <v>2479</v>
      </c>
      <c r="L52" s="490"/>
      <c r="M52" s="356"/>
      <c r="N52" s="356"/>
      <c r="O52" s="356"/>
      <c r="P52" s="356"/>
      <c r="Q52" s="489" t="s">
        <v>2480</v>
      </c>
      <c r="R52" s="490"/>
      <c r="S52" s="222"/>
      <c r="T52" s="222"/>
      <c r="U52" s="252" t="s">
        <v>2312</v>
      </c>
      <c r="V52" s="22">
        <v>46317</v>
      </c>
      <c r="W52" s="22">
        <f t="shared" ref="W52:W55" si="104">V52</f>
        <v>46317</v>
      </c>
      <c r="X52" s="22">
        <f t="shared" ref="X52:X55" si="105">V52+1</f>
        <v>46318</v>
      </c>
      <c r="Y52" s="22">
        <f t="shared" ref="Y52:Y55" si="106">X52+1</f>
        <v>46319</v>
      </c>
    </row>
    <row r="53" spans="1:25">
      <c r="A53" s="184" t="s">
        <v>37</v>
      </c>
      <c r="B53" s="252" t="s">
        <v>2313</v>
      </c>
      <c r="C53" s="22">
        <v>46310</v>
      </c>
      <c r="D53" s="22">
        <f t="shared" ref="D53:D55" si="107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8">F53+3</f>
        <v>46315</v>
      </c>
      <c r="H53" s="22">
        <f t="shared" ref="H53:H55" si="109">G53+1</f>
        <v>46316</v>
      </c>
      <c r="I53" s="22">
        <f t="shared" ref="I53:I55" si="110">H53+1</f>
        <v>46317</v>
      </c>
      <c r="J53" s="22">
        <f t="shared" ref="J53:J55" si="111">H53+1</f>
        <v>46317</v>
      </c>
      <c r="K53" s="22">
        <f t="shared" ref="K53:K55" si="112">H53+2</f>
        <v>46318</v>
      </c>
      <c r="L53" s="431">
        <f t="shared" ref="L53:L55" si="113">K53</f>
        <v>46318</v>
      </c>
      <c r="M53" s="356"/>
      <c r="N53" s="356"/>
      <c r="O53" s="356"/>
      <c r="P53" s="356"/>
      <c r="Q53" s="22">
        <f t="shared" ref="Q53:Q55" si="114">L53+1</f>
        <v>46319</v>
      </c>
      <c r="R53" s="22">
        <f t="shared" ref="R53:R55" si="115">Q53</f>
        <v>46319</v>
      </c>
      <c r="S53" s="222"/>
      <c r="T53" s="222"/>
      <c r="U53" s="252" t="s">
        <v>2314</v>
      </c>
      <c r="V53" s="22">
        <f t="shared" ref="V53" si="116">R53+5</f>
        <v>46324</v>
      </c>
      <c r="W53" s="22">
        <f t="shared" si="104"/>
        <v>46324</v>
      </c>
      <c r="X53" s="22">
        <f t="shared" si="105"/>
        <v>46325</v>
      </c>
      <c r="Y53" s="22">
        <f t="shared" si="106"/>
        <v>46326</v>
      </c>
    </row>
    <row r="54" spans="1:25">
      <c r="A54" s="177" t="s">
        <v>147</v>
      </c>
      <c r="B54" s="252" t="s">
        <v>2315</v>
      </c>
      <c r="C54" s="22">
        <v>46317</v>
      </c>
      <c r="D54" s="22">
        <f t="shared" si="107"/>
        <v>46317</v>
      </c>
      <c r="E54" s="22">
        <f t="shared" si="102"/>
        <v>46318</v>
      </c>
      <c r="F54" s="22">
        <f t="shared" si="103"/>
        <v>46319</v>
      </c>
      <c r="G54" s="22">
        <f t="shared" si="108"/>
        <v>46322</v>
      </c>
      <c r="H54" s="22">
        <f t="shared" si="109"/>
        <v>46323</v>
      </c>
      <c r="I54" s="22">
        <f t="shared" si="110"/>
        <v>46324</v>
      </c>
      <c r="J54" s="22">
        <f t="shared" si="111"/>
        <v>46324</v>
      </c>
      <c r="K54" s="22">
        <f t="shared" si="112"/>
        <v>46325</v>
      </c>
      <c r="L54" s="431">
        <f t="shared" si="113"/>
        <v>46325</v>
      </c>
      <c r="M54" s="356"/>
      <c r="N54" s="356"/>
      <c r="O54" s="356"/>
      <c r="P54" s="356"/>
      <c r="Q54" s="22">
        <f t="shared" si="114"/>
        <v>46326</v>
      </c>
      <c r="R54" s="22">
        <f t="shared" si="115"/>
        <v>46326</v>
      </c>
      <c r="S54" s="222"/>
      <c r="T54" s="222"/>
      <c r="U54" s="252" t="s">
        <v>2317</v>
      </c>
      <c r="V54" s="22">
        <f>R54+5</f>
        <v>46331</v>
      </c>
      <c r="W54" s="22">
        <f t="shared" si="104"/>
        <v>46331</v>
      </c>
      <c r="X54" s="22">
        <f t="shared" si="105"/>
        <v>46332</v>
      </c>
      <c r="Y54" s="22">
        <f t="shared" si="106"/>
        <v>46333</v>
      </c>
    </row>
    <row r="55" spans="1:25">
      <c r="A55" s="184" t="s">
        <v>37</v>
      </c>
      <c r="B55" s="252" t="s">
        <v>2316</v>
      </c>
      <c r="C55" s="22">
        <v>46324</v>
      </c>
      <c r="D55" s="22">
        <f t="shared" si="107"/>
        <v>46324</v>
      </c>
      <c r="E55" s="22">
        <f t="shared" si="102"/>
        <v>46325</v>
      </c>
      <c r="F55" s="22">
        <f t="shared" si="103"/>
        <v>46326</v>
      </c>
      <c r="G55" s="22">
        <f t="shared" si="108"/>
        <v>46329</v>
      </c>
      <c r="H55" s="22">
        <f t="shared" si="109"/>
        <v>46330</v>
      </c>
      <c r="I55" s="22">
        <f t="shared" si="110"/>
        <v>46331</v>
      </c>
      <c r="J55" s="22">
        <f t="shared" si="111"/>
        <v>46331</v>
      </c>
      <c r="K55" s="22">
        <f t="shared" si="112"/>
        <v>46332</v>
      </c>
      <c r="L55" s="431">
        <f t="shared" si="113"/>
        <v>46332</v>
      </c>
      <c r="M55" s="356"/>
      <c r="N55" s="356"/>
      <c r="O55" s="356"/>
      <c r="P55" s="356"/>
      <c r="Q55" s="22">
        <f t="shared" si="114"/>
        <v>46333</v>
      </c>
      <c r="R55" s="22">
        <f t="shared" si="115"/>
        <v>46333</v>
      </c>
      <c r="S55" s="222"/>
      <c r="T55" s="222"/>
      <c r="U55" s="252" t="s">
        <v>2318</v>
      </c>
      <c r="V55" s="22">
        <f>R55+5</f>
        <v>46338</v>
      </c>
      <c r="W55" s="22">
        <f t="shared" si="104"/>
        <v>46338</v>
      </c>
      <c r="X55" s="22">
        <f t="shared" si="105"/>
        <v>46339</v>
      </c>
      <c r="Y55" s="22">
        <f t="shared" si="106"/>
        <v>46340</v>
      </c>
    </row>
    <row r="56" spans="1:25">
      <c r="A56" s="433"/>
      <c r="B56" s="434"/>
      <c r="C56" s="357"/>
      <c r="D56" s="357"/>
      <c r="E56" s="357"/>
      <c r="F56" s="357"/>
      <c r="G56" s="435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434"/>
      <c r="V56" s="357"/>
      <c r="W56" s="357"/>
      <c r="X56" s="357"/>
      <c r="Y56" s="357"/>
    </row>
    <row r="57" spans="1:25">
      <c r="A57" s="436" t="s">
        <v>160</v>
      </c>
      <c r="B57" s="509" t="s">
        <v>161</v>
      </c>
      <c r="C57" s="509"/>
      <c r="D57" s="509"/>
      <c r="E57" s="509"/>
      <c r="F57" s="509"/>
      <c r="G57" s="509"/>
      <c r="H57" s="509"/>
      <c r="I57" s="509"/>
      <c r="J57" s="509"/>
      <c r="K57" s="509"/>
      <c r="L57" s="509"/>
      <c r="M57" s="509"/>
      <c r="N57" s="509"/>
      <c r="O57" s="509"/>
      <c r="P57" s="509"/>
      <c r="Q57" s="509"/>
      <c r="R57" s="509"/>
      <c r="S57" s="509"/>
      <c r="T57" s="509"/>
      <c r="U57" s="509"/>
    </row>
    <row r="58" spans="1:25">
      <c r="A58" s="32" t="s">
        <v>162</v>
      </c>
      <c r="B58" s="505" t="s">
        <v>163</v>
      </c>
      <c r="C58" s="506"/>
      <c r="D58" s="506"/>
      <c r="E58" s="506"/>
      <c r="F58" s="506"/>
      <c r="G58" s="506"/>
      <c r="H58" s="506"/>
      <c r="I58" s="506"/>
      <c r="J58" s="506"/>
      <c r="K58" s="506"/>
      <c r="L58" s="506"/>
      <c r="M58" s="506"/>
      <c r="N58" s="506"/>
      <c r="O58" s="506"/>
      <c r="P58" s="506"/>
      <c r="Q58" s="506"/>
      <c r="R58" s="506"/>
      <c r="S58" s="506"/>
      <c r="T58" s="506"/>
      <c r="U58" s="507"/>
      <c r="V58" s="5"/>
      <c r="W58" s="5"/>
    </row>
    <row r="59" spans="1:25">
      <c r="A59" s="32" t="s">
        <v>164</v>
      </c>
      <c r="B59" s="505" t="s">
        <v>165</v>
      </c>
      <c r="C59" s="506"/>
      <c r="D59" s="506"/>
      <c r="E59" s="506"/>
      <c r="F59" s="506"/>
      <c r="G59" s="506"/>
      <c r="H59" s="506"/>
      <c r="I59" s="506"/>
      <c r="J59" s="506"/>
      <c r="K59" s="506"/>
      <c r="L59" s="506"/>
      <c r="M59" s="506"/>
      <c r="N59" s="506"/>
      <c r="O59" s="506"/>
      <c r="P59" s="506"/>
      <c r="Q59" s="506"/>
      <c r="R59" s="506"/>
      <c r="S59" s="506"/>
      <c r="T59" s="506"/>
      <c r="U59" s="507"/>
      <c r="X59" s="437"/>
    </row>
    <row r="60" spans="1:25">
      <c r="A60" s="130" t="s">
        <v>166</v>
      </c>
      <c r="B60" s="510" t="s">
        <v>167</v>
      </c>
      <c r="C60" s="510"/>
      <c r="D60" s="510"/>
      <c r="E60" s="510"/>
      <c r="F60" s="510"/>
      <c r="G60" s="510"/>
      <c r="H60" s="510"/>
      <c r="I60" s="510"/>
      <c r="J60" s="510"/>
      <c r="K60" s="510"/>
      <c r="L60" s="510"/>
      <c r="M60" s="510"/>
      <c r="N60" s="510"/>
      <c r="O60" s="510"/>
      <c r="P60" s="510"/>
      <c r="Q60" s="510"/>
      <c r="R60" s="510"/>
      <c r="S60" s="510"/>
      <c r="T60" s="510"/>
      <c r="U60" s="510"/>
    </row>
    <row r="61" spans="1:25">
      <c r="A61" s="130" t="s">
        <v>168</v>
      </c>
      <c r="B61" s="510" t="s">
        <v>169</v>
      </c>
      <c r="C61" s="510"/>
      <c r="D61" s="510"/>
      <c r="E61" s="510"/>
      <c r="F61" s="510"/>
      <c r="G61" s="510"/>
      <c r="H61" s="510"/>
      <c r="I61" s="510"/>
      <c r="J61" s="510"/>
      <c r="K61" s="510"/>
      <c r="L61" s="510"/>
      <c r="M61" s="510"/>
      <c r="N61" s="510"/>
      <c r="O61" s="510"/>
      <c r="P61" s="510"/>
      <c r="Q61" s="510"/>
      <c r="R61" s="510"/>
      <c r="S61" s="510"/>
      <c r="T61" s="510"/>
      <c r="U61" s="510"/>
    </row>
    <row r="62" spans="1:25">
      <c r="A62" s="130" t="s">
        <v>170</v>
      </c>
      <c r="B62" s="505" t="s">
        <v>171</v>
      </c>
      <c r="C62" s="506"/>
      <c r="D62" s="506"/>
      <c r="E62" s="506"/>
      <c r="F62" s="506"/>
      <c r="G62" s="506"/>
      <c r="H62" s="506"/>
      <c r="I62" s="506"/>
      <c r="J62" s="506"/>
      <c r="K62" s="506"/>
      <c r="L62" s="506"/>
      <c r="M62" s="506"/>
      <c r="N62" s="506"/>
      <c r="O62" s="506"/>
      <c r="P62" s="506"/>
      <c r="Q62" s="506"/>
      <c r="R62" s="506"/>
      <c r="S62" s="506"/>
      <c r="T62" s="506"/>
      <c r="U62" s="507"/>
    </row>
    <row r="63" spans="1:25">
      <c r="A63" s="130" t="s">
        <v>172</v>
      </c>
      <c r="B63" s="505" t="s">
        <v>173</v>
      </c>
      <c r="C63" s="506"/>
      <c r="D63" s="506"/>
      <c r="E63" s="506"/>
      <c r="F63" s="506"/>
      <c r="G63" s="506"/>
      <c r="H63" s="506"/>
      <c r="I63" s="506"/>
      <c r="J63" s="506"/>
      <c r="K63" s="506"/>
      <c r="L63" s="506"/>
      <c r="M63" s="506"/>
      <c r="N63" s="506"/>
      <c r="O63" s="506"/>
      <c r="P63" s="506"/>
      <c r="Q63" s="506"/>
      <c r="R63" s="506"/>
      <c r="S63" s="506"/>
      <c r="T63" s="506"/>
      <c r="U63" s="507"/>
    </row>
    <row r="64" spans="1:25">
      <c r="A64" s="130" t="s">
        <v>174</v>
      </c>
      <c r="B64" s="505" t="s">
        <v>175</v>
      </c>
      <c r="C64" s="506"/>
      <c r="D64" s="506"/>
      <c r="E64" s="506"/>
      <c r="F64" s="506"/>
      <c r="G64" s="506"/>
      <c r="H64" s="506"/>
      <c r="I64" s="506"/>
      <c r="J64" s="506"/>
      <c r="K64" s="506"/>
      <c r="L64" s="506"/>
      <c r="M64" s="506"/>
      <c r="N64" s="506"/>
      <c r="O64" s="506"/>
      <c r="P64" s="506"/>
      <c r="Q64" s="506"/>
      <c r="R64" s="506"/>
      <c r="S64" s="506"/>
      <c r="T64" s="506"/>
      <c r="U64" s="507"/>
    </row>
    <row r="65" spans="1:21">
      <c r="A65" s="130" t="s">
        <v>176</v>
      </c>
      <c r="B65" s="505" t="s">
        <v>177</v>
      </c>
      <c r="C65" s="506"/>
      <c r="D65" s="506"/>
      <c r="E65" s="506"/>
      <c r="F65" s="506"/>
      <c r="G65" s="506"/>
      <c r="H65" s="506"/>
      <c r="I65" s="506"/>
      <c r="J65" s="506"/>
      <c r="K65" s="506"/>
      <c r="L65" s="506"/>
      <c r="M65" s="506"/>
      <c r="N65" s="506"/>
      <c r="O65" s="506"/>
      <c r="P65" s="506"/>
      <c r="Q65" s="506"/>
      <c r="R65" s="506"/>
      <c r="S65" s="506"/>
      <c r="T65" s="506"/>
      <c r="U65" s="507"/>
    </row>
    <row r="71" spans="1:21">
      <c r="I71" t="s">
        <v>178</v>
      </c>
    </row>
  </sheetData>
  <mergeCells count="104"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491" t="s">
        <v>0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1"/>
      <c r="S1" s="1"/>
      <c r="T1" s="2"/>
    </row>
    <row r="2" spans="1:248" ht="17.100000000000001" customHeight="1">
      <c r="B2" s="492" t="s">
        <v>1</v>
      </c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493" t="s">
        <v>179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</row>
    <row r="5" spans="1:248">
      <c r="A5" s="95" t="s">
        <v>4</v>
      </c>
      <c r="B5" s="95" t="s">
        <v>5</v>
      </c>
      <c r="C5" s="497" t="s">
        <v>180</v>
      </c>
      <c r="D5" s="497"/>
      <c r="E5" s="497" t="s">
        <v>7</v>
      </c>
      <c r="F5" s="497"/>
      <c r="G5" s="495" t="s">
        <v>11</v>
      </c>
      <c r="H5" s="496"/>
      <c r="I5" s="495" t="s">
        <v>12</v>
      </c>
      <c r="J5" s="498"/>
      <c r="K5" s="511" t="s">
        <v>181</v>
      </c>
      <c r="L5" s="511"/>
      <c r="M5" s="95" t="s">
        <v>5</v>
      </c>
      <c r="N5" s="497" t="s">
        <v>180</v>
      </c>
      <c r="O5" s="497"/>
      <c r="P5" s="497" t="s">
        <v>7</v>
      </c>
      <c r="Q5" s="497"/>
    </row>
    <row r="6" spans="1:248">
      <c r="A6" s="500" t="s">
        <v>13</v>
      </c>
      <c r="B6" s="500" t="s">
        <v>14</v>
      </c>
      <c r="C6" s="499" t="s">
        <v>182</v>
      </c>
      <c r="D6" s="499"/>
      <c r="E6" s="499" t="s">
        <v>16</v>
      </c>
      <c r="F6" s="499"/>
      <c r="G6" s="501" t="s">
        <v>20</v>
      </c>
      <c r="H6" s="512"/>
      <c r="I6" s="501" t="s">
        <v>21</v>
      </c>
      <c r="J6" s="502"/>
      <c r="K6" s="468" t="s">
        <v>183</v>
      </c>
      <c r="L6" s="468"/>
      <c r="M6" s="420" t="s">
        <v>14</v>
      </c>
      <c r="N6" s="499" t="s">
        <v>182</v>
      </c>
      <c r="O6" s="499"/>
      <c r="P6" s="499" t="s">
        <v>16</v>
      </c>
      <c r="Q6" s="499"/>
    </row>
    <row r="7" spans="1:248">
      <c r="A7" s="508"/>
      <c r="B7" s="508"/>
      <c r="C7" s="500" t="s">
        <v>22</v>
      </c>
      <c r="D7" s="500"/>
      <c r="E7" s="500" t="s">
        <v>22</v>
      </c>
      <c r="F7" s="500"/>
      <c r="G7" s="500" t="s">
        <v>22</v>
      </c>
      <c r="H7" s="500"/>
      <c r="I7" s="500" t="s">
        <v>22</v>
      </c>
      <c r="J7" s="500"/>
      <c r="K7" s="500" t="s">
        <v>22</v>
      </c>
      <c r="L7" s="500"/>
      <c r="M7" s="421"/>
      <c r="N7" s="500" t="s">
        <v>22</v>
      </c>
      <c r="O7" s="500"/>
      <c r="P7" s="500" t="s">
        <v>22</v>
      </c>
      <c r="Q7" s="500"/>
    </row>
    <row r="8" spans="1:248" ht="26.4">
      <c r="A8" s="250"/>
      <c r="B8" s="420"/>
      <c r="C8" s="387" t="s">
        <v>184</v>
      </c>
      <c r="D8" s="387" t="s">
        <v>185</v>
      </c>
      <c r="E8" s="387" t="s">
        <v>186</v>
      </c>
      <c r="F8" s="387" t="s">
        <v>187</v>
      </c>
      <c r="G8" s="387" t="s">
        <v>188</v>
      </c>
      <c r="H8" s="387" t="s">
        <v>189</v>
      </c>
      <c r="I8" s="387" t="s">
        <v>190</v>
      </c>
      <c r="J8" s="387" t="s">
        <v>191</v>
      </c>
      <c r="K8" s="387" t="s">
        <v>192</v>
      </c>
      <c r="L8" s="387" t="s">
        <v>193</v>
      </c>
      <c r="M8" s="422"/>
      <c r="N8" s="387" t="s">
        <v>184</v>
      </c>
      <c r="O8" s="387" t="s">
        <v>185</v>
      </c>
      <c r="P8" s="387" t="s">
        <v>186</v>
      </c>
      <c r="Q8" s="387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13" t="s">
        <v>208</v>
      </c>
      <c r="D15" s="514"/>
      <c r="E15" s="514"/>
      <c r="F15" s="514"/>
      <c r="G15" s="514"/>
      <c r="H15" s="514"/>
      <c r="I15" s="514"/>
      <c r="J15" s="514"/>
      <c r="K15" s="514"/>
      <c r="L15" s="515"/>
      <c r="M15" s="184" t="s">
        <v>209</v>
      </c>
      <c r="N15" s="513" t="s">
        <v>208</v>
      </c>
      <c r="O15" s="514"/>
      <c r="P15" s="514"/>
      <c r="Q15" s="515"/>
    </row>
    <row r="16" spans="1:248" hidden="1">
      <c r="A16" s="251" t="s">
        <v>194</v>
      </c>
      <c r="B16" s="252" t="s">
        <v>210</v>
      </c>
      <c r="C16" s="513" t="s">
        <v>208</v>
      </c>
      <c r="D16" s="514"/>
      <c r="E16" s="514"/>
      <c r="F16" s="514"/>
      <c r="G16" s="514"/>
      <c r="H16" s="514"/>
      <c r="I16" s="514"/>
      <c r="J16" s="514"/>
      <c r="K16" s="514"/>
      <c r="L16" s="515"/>
      <c r="M16" s="184" t="s">
        <v>211</v>
      </c>
      <c r="N16" s="513" t="s">
        <v>208</v>
      </c>
      <c r="O16" s="514"/>
      <c r="P16" s="514"/>
      <c r="Q16" s="515"/>
    </row>
    <row r="17" spans="1:17" hidden="1">
      <c r="A17" s="251" t="s">
        <v>194</v>
      </c>
      <c r="B17" s="252" t="s">
        <v>212</v>
      </c>
      <c r="C17" s="513" t="s">
        <v>208</v>
      </c>
      <c r="D17" s="514"/>
      <c r="E17" s="514"/>
      <c r="F17" s="514"/>
      <c r="G17" s="514"/>
      <c r="H17" s="514"/>
      <c r="I17" s="514"/>
      <c r="J17" s="514"/>
      <c r="K17" s="514"/>
      <c r="L17" s="515"/>
      <c r="M17" s="184" t="s">
        <v>213</v>
      </c>
      <c r="N17" s="513" t="s">
        <v>208</v>
      </c>
      <c r="O17" s="514"/>
      <c r="P17" s="514"/>
      <c r="Q17" s="515"/>
    </row>
    <row r="18" spans="1:17" hidden="1">
      <c r="A18" s="251" t="s">
        <v>194</v>
      </c>
      <c r="B18" s="252" t="s">
        <v>214</v>
      </c>
      <c r="C18" s="513" t="s">
        <v>208</v>
      </c>
      <c r="D18" s="514"/>
      <c r="E18" s="514"/>
      <c r="F18" s="514"/>
      <c r="G18" s="514"/>
      <c r="H18" s="514"/>
      <c r="I18" s="514"/>
      <c r="J18" s="514"/>
      <c r="K18" s="514"/>
      <c r="L18" s="515"/>
      <c r="M18" s="184" t="s">
        <v>215</v>
      </c>
      <c r="N18" s="513" t="s">
        <v>208</v>
      </c>
      <c r="O18" s="514"/>
      <c r="P18" s="514"/>
      <c r="Q18" s="515"/>
    </row>
    <row r="19" spans="1:17" hidden="1">
      <c r="A19" s="423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13" t="s">
        <v>208</v>
      </c>
      <c r="O22" s="514"/>
      <c r="P22" s="514"/>
      <c r="Q22" s="515"/>
    </row>
    <row r="23" spans="1:17" hidden="1">
      <c r="A23" s="263" t="s">
        <v>216</v>
      </c>
      <c r="B23" s="252" t="s">
        <v>225</v>
      </c>
      <c r="C23" s="513" t="s">
        <v>208</v>
      </c>
      <c r="D23" s="514"/>
      <c r="E23" s="514"/>
      <c r="F23" s="514"/>
      <c r="G23" s="514"/>
      <c r="H23" s="514"/>
      <c r="I23" s="514"/>
      <c r="J23" s="514"/>
      <c r="K23" s="514"/>
      <c r="L23" s="515"/>
      <c r="M23" s="184" t="s">
        <v>226</v>
      </c>
      <c r="N23" s="513" t="s">
        <v>208</v>
      </c>
      <c r="O23" s="514"/>
      <c r="P23" s="514"/>
      <c r="Q23" s="515"/>
    </row>
    <row r="24" spans="1:17" hidden="1">
      <c r="A24" s="263" t="s">
        <v>216</v>
      </c>
      <c r="B24" s="252" t="s">
        <v>227</v>
      </c>
      <c r="C24" s="513" t="s">
        <v>208</v>
      </c>
      <c r="D24" s="514"/>
      <c r="E24" s="514"/>
      <c r="F24" s="514"/>
      <c r="G24" s="514"/>
      <c r="H24" s="514"/>
      <c r="I24" s="514"/>
      <c r="J24" s="514"/>
      <c r="K24" s="514"/>
      <c r="L24" s="515"/>
      <c r="M24" s="184" t="s">
        <v>228</v>
      </c>
      <c r="N24" s="513" t="s">
        <v>208</v>
      </c>
      <c r="O24" s="514"/>
      <c r="P24" s="514"/>
      <c r="Q24" s="515"/>
    </row>
    <row r="25" spans="1:17" hidden="1">
      <c r="A25" s="263" t="s">
        <v>216</v>
      </c>
      <c r="B25" s="252" t="s">
        <v>229</v>
      </c>
      <c r="C25" s="513" t="s">
        <v>208</v>
      </c>
      <c r="D25" s="514"/>
      <c r="E25" s="514"/>
      <c r="F25" s="514"/>
      <c r="G25" s="514"/>
      <c r="H25" s="514"/>
      <c r="I25" s="514"/>
      <c r="J25" s="514"/>
      <c r="K25" s="514"/>
      <c r="L25" s="515"/>
      <c r="M25" s="184" t="s">
        <v>230</v>
      </c>
      <c r="N25" s="513" t="s">
        <v>208</v>
      </c>
      <c r="O25" s="514"/>
      <c r="P25" s="514"/>
      <c r="Q25" s="515"/>
    </row>
    <row r="26" spans="1:17" hidden="1">
      <c r="A26" s="263" t="s">
        <v>216</v>
      </c>
      <c r="B26" s="252" t="s">
        <v>231</v>
      </c>
      <c r="C26" s="513" t="s">
        <v>208</v>
      </c>
      <c r="D26" s="514"/>
      <c r="E26" s="514"/>
      <c r="F26" s="514"/>
      <c r="G26" s="514"/>
      <c r="H26" s="514"/>
      <c r="I26" s="514"/>
      <c r="J26" s="514"/>
      <c r="K26" s="514"/>
      <c r="L26" s="515"/>
      <c r="M26" s="184" t="s">
        <v>232</v>
      </c>
      <c r="N26" s="513" t="s">
        <v>208</v>
      </c>
      <c r="O26" s="514"/>
      <c r="P26" s="514"/>
      <c r="Q26" s="515"/>
    </row>
    <row r="27" spans="1:17" hidden="1">
      <c r="A27" s="516" t="s">
        <v>208</v>
      </c>
      <c r="B27" s="516"/>
      <c r="C27" s="516"/>
      <c r="D27" s="516"/>
      <c r="E27" s="516"/>
      <c r="F27" s="516"/>
      <c r="G27" s="516"/>
      <c r="H27" s="516"/>
      <c r="I27" s="516"/>
      <c r="J27" s="516"/>
      <c r="K27" s="516"/>
      <c r="L27" s="516"/>
      <c r="M27" s="516"/>
      <c r="N27" s="516"/>
      <c r="O27" s="516"/>
      <c r="P27" s="516"/>
      <c r="Q27" s="516"/>
    </row>
    <row r="28" spans="1:17" hidden="1">
      <c r="A28" s="516" t="s">
        <v>208</v>
      </c>
      <c r="B28" s="516"/>
      <c r="C28" s="516"/>
      <c r="D28" s="516"/>
      <c r="E28" s="516"/>
      <c r="F28" s="516"/>
      <c r="G28" s="516"/>
      <c r="H28" s="516"/>
      <c r="I28" s="516"/>
      <c r="J28" s="516"/>
      <c r="K28" s="516"/>
      <c r="L28" s="516"/>
      <c r="M28" s="516"/>
      <c r="N28" s="516"/>
      <c r="O28" s="516"/>
      <c r="P28" s="516"/>
      <c r="Q28" s="516"/>
    </row>
    <row r="29" spans="1:17" hidden="1">
      <c r="A29" s="516" t="s">
        <v>208</v>
      </c>
      <c r="B29" s="516"/>
      <c r="C29" s="516"/>
      <c r="D29" s="516"/>
      <c r="E29" s="516"/>
      <c r="F29" s="516"/>
      <c r="G29" s="516"/>
      <c r="H29" s="516"/>
      <c r="I29" s="516"/>
      <c r="J29" s="516"/>
      <c r="K29" s="516"/>
      <c r="L29" s="516"/>
      <c r="M29" s="516"/>
      <c r="N29" s="516"/>
      <c r="O29" s="516"/>
      <c r="P29" s="516"/>
      <c r="Q29" s="516"/>
    </row>
    <row r="30" spans="1:17" hidden="1">
      <c r="A30" s="516" t="s">
        <v>208</v>
      </c>
      <c r="B30" s="516"/>
      <c r="C30" s="516"/>
      <c r="D30" s="516"/>
      <c r="E30" s="516"/>
      <c r="F30" s="516"/>
      <c r="G30" s="516"/>
      <c r="H30" s="516"/>
      <c r="I30" s="516"/>
      <c r="J30" s="516"/>
      <c r="K30" s="516"/>
      <c r="L30" s="516"/>
      <c r="M30" s="516"/>
      <c r="N30" s="516"/>
      <c r="O30" s="516"/>
      <c r="P30" s="516"/>
      <c r="Q30" s="516"/>
    </row>
    <row r="31" spans="1:17" hidden="1">
      <c r="A31" s="516" t="s">
        <v>208</v>
      </c>
      <c r="B31" s="516"/>
      <c r="C31" s="516"/>
      <c r="D31" s="516"/>
      <c r="E31" s="516"/>
      <c r="F31" s="516"/>
      <c r="G31" s="516"/>
      <c r="H31" s="516"/>
      <c r="I31" s="516"/>
      <c r="J31" s="516"/>
      <c r="K31" s="516"/>
      <c r="L31" s="516"/>
      <c r="M31" s="516"/>
      <c r="N31" s="516"/>
      <c r="O31" s="516"/>
      <c r="P31" s="516"/>
      <c r="Q31" s="516"/>
    </row>
    <row r="32" spans="1:17" hidden="1">
      <c r="A32" s="516" t="s">
        <v>208</v>
      </c>
      <c r="B32" s="516"/>
      <c r="C32" s="516"/>
      <c r="D32" s="516"/>
      <c r="E32" s="516"/>
      <c r="F32" s="516"/>
      <c r="G32" s="516"/>
      <c r="H32" s="516"/>
      <c r="I32" s="516"/>
      <c r="J32" s="516"/>
      <c r="K32" s="516"/>
      <c r="L32" s="516"/>
      <c r="M32" s="516"/>
      <c r="N32" s="516"/>
      <c r="O32" s="516"/>
      <c r="P32" s="516"/>
      <c r="Q32" s="516"/>
    </row>
    <row r="33" spans="1:17" hidden="1">
      <c r="A33" s="516" t="s">
        <v>208</v>
      </c>
      <c r="B33" s="516"/>
      <c r="C33" s="516"/>
      <c r="D33" s="516"/>
      <c r="E33" s="516"/>
      <c r="F33" s="516"/>
      <c r="G33" s="516"/>
      <c r="H33" s="516"/>
      <c r="I33" s="516"/>
      <c r="J33" s="516"/>
      <c r="K33" s="516"/>
      <c r="L33" s="516"/>
      <c r="M33" s="516"/>
      <c r="N33" s="516"/>
      <c r="O33" s="516"/>
      <c r="P33" s="516"/>
      <c r="Q33" s="516"/>
    </row>
    <row r="34" spans="1:17" hidden="1">
      <c r="A34" s="516" t="s">
        <v>208</v>
      </c>
      <c r="B34" s="516"/>
      <c r="C34" s="516"/>
      <c r="D34" s="516"/>
      <c r="E34" s="516"/>
      <c r="F34" s="516"/>
      <c r="G34" s="516"/>
      <c r="H34" s="516"/>
      <c r="I34" s="516"/>
      <c r="J34" s="516"/>
      <c r="K34" s="516"/>
      <c r="L34" s="516"/>
      <c r="M34" s="516"/>
      <c r="N34" s="516"/>
      <c r="O34" s="516"/>
      <c r="P34" s="516"/>
      <c r="Q34" s="516"/>
    </row>
    <row r="35" spans="1:17" hidden="1">
      <c r="A35" s="516" t="s">
        <v>208</v>
      </c>
      <c r="B35" s="516"/>
      <c r="C35" s="516"/>
      <c r="D35" s="516"/>
      <c r="E35" s="516"/>
      <c r="F35" s="516"/>
      <c r="G35" s="516"/>
      <c r="H35" s="516"/>
      <c r="I35" s="516"/>
      <c r="J35" s="516"/>
      <c r="K35" s="516"/>
      <c r="L35" s="516"/>
      <c r="M35" s="516"/>
      <c r="N35" s="516"/>
      <c r="O35" s="516"/>
      <c r="P35" s="516"/>
      <c r="Q35" s="516"/>
    </row>
    <row r="36" spans="1:17" hidden="1">
      <c r="A36" s="516" t="s">
        <v>208</v>
      </c>
      <c r="B36" s="516"/>
      <c r="C36" s="516"/>
      <c r="D36" s="516"/>
      <c r="E36" s="516"/>
      <c r="F36" s="516"/>
      <c r="G36" s="516"/>
      <c r="H36" s="516"/>
      <c r="I36" s="516"/>
      <c r="J36" s="516"/>
      <c r="K36" s="516"/>
      <c r="L36" s="516"/>
      <c r="M36" s="516"/>
      <c r="N36" s="516"/>
      <c r="O36" s="516"/>
      <c r="P36" s="516"/>
      <c r="Q36" s="516"/>
    </row>
    <row r="37" spans="1:17" hidden="1">
      <c r="A37" s="516" t="s">
        <v>208</v>
      </c>
      <c r="B37" s="516"/>
      <c r="C37" s="516"/>
      <c r="D37" s="516"/>
      <c r="E37" s="516"/>
      <c r="F37" s="516"/>
      <c r="G37" s="516"/>
      <c r="H37" s="516"/>
      <c r="I37" s="516"/>
      <c r="J37" s="516"/>
      <c r="K37" s="516"/>
      <c r="L37" s="516"/>
      <c r="M37" s="516"/>
      <c r="N37" s="516"/>
      <c r="O37" s="516"/>
      <c r="P37" s="516"/>
      <c r="Q37" s="516"/>
    </row>
    <row r="38" spans="1:17" hidden="1">
      <c r="A38" s="516" t="s">
        <v>208</v>
      </c>
      <c r="B38" s="516"/>
      <c r="C38" s="516"/>
      <c r="D38" s="516"/>
      <c r="E38" s="516"/>
      <c r="F38" s="516"/>
      <c r="G38" s="516"/>
      <c r="H38" s="516"/>
      <c r="I38" s="516"/>
      <c r="J38" s="516"/>
      <c r="K38" s="516"/>
      <c r="L38" s="516"/>
      <c r="M38" s="516"/>
      <c r="N38" s="516"/>
      <c r="O38" s="516"/>
      <c r="P38" s="516"/>
      <c r="Q38" s="516"/>
    </row>
    <row r="39" spans="1:17" hidden="1">
      <c r="A39" s="516" t="s">
        <v>208</v>
      </c>
      <c r="B39" s="516"/>
      <c r="C39" s="516"/>
      <c r="D39" s="516"/>
      <c r="E39" s="516"/>
      <c r="F39" s="516"/>
      <c r="G39" s="516"/>
      <c r="H39" s="516"/>
      <c r="I39" s="516"/>
      <c r="J39" s="516"/>
      <c r="K39" s="516"/>
      <c r="L39" s="516"/>
      <c r="M39" s="516"/>
      <c r="N39" s="516"/>
      <c r="O39" s="516"/>
      <c r="P39" s="516"/>
      <c r="Q39" s="516"/>
    </row>
    <row r="40" spans="1:17" hidden="1">
      <c r="A40" s="516" t="s">
        <v>208</v>
      </c>
      <c r="B40" s="516"/>
      <c r="C40" s="516"/>
      <c r="D40" s="516"/>
      <c r="E40" s="516"/>
      <c r="F40" s="516"/>
      <c r="G40" s="516"/>
      <c r="H40" s="516"/>
      <c r="I40" s="516"/>
      <c r="J40" s="516"/>
      <c r="K40" s="516"/>
      <c r="L40" s="516"/>
      <c r="M40" s="516"/>
      <c r="N40" s="516"/>
      <c r="O40" s="516"/>
      <c r="P40" s="516"/>
      <c r="Q40" s="516"/>
    </row>
    <row r="41" spans="1:17" hidden="1">
      <c r="A41" s="516" t="s">
        <v>208</v>
      </c>
      <c r="B41" s="516"/>
      <c r="C41" s="516"/>
      <c r="D41" s="516"/>
      <c r="E41" s="516"/>
      <c r="F41" s="516"/>
      <c r="G41" s="516"/>
      <c r="H41" s="516"/>
      <c r="I41" s="516"/>
      <c r="J41" s="516"/>
      <c r="K41" s="516"/>
      <c r="L41" s="516"/>
      <c r="M41" s="516"/>
      <c r="N41" s="516"/>
      <c r="O41" s="516"/>
      <c r="P41" s="516"/>
      <c r="Q41" s="516"/>
    </row>
    <row r="42" spans="1:17" hidden="1">
      <c r="A42" s="516" t="s">
        <v>208</v>
      </c>
      <c r="B42" s="516"/>
      <c r="C42" s="516"/>
      <c r="D42" s="516"/>
      <c r="E42" s="516"/>
      <c r="F42" s="516"/>
      <c r="G42" s="516"/>
      <c r="H42" s="516"/>
      <c r="I42" s="516"/>
      <c r="J42" s="516"/>
      <c r="K42" s="516"/>
      <c r="L42" s="516"/>
      <c r="M42" s="516"/>
      <c r="N42" s="516"/>
      <c r="O42" s="516"/>
      <c r="P42" s="516"/>
      <c r="Q42" s="516"/>
    </row>
    <row r="43" spans="1:17" hidden="1">
      <c r="A43" s="516" t="s">
        <v>208</v>
      </c>
      <c r="B43" s="516"/>
      <c r="C43" s="516"/>
      <c r="D43" s="516"/>
      <c r="E43" s="516"/>
      <c r="F43" s="516"/>
      <c r="G43" s="516"/>
      <c r="H43" s="516"/>
      <c r="I43" s="516"/>
      <c r="J43" s="516"/>
      <c r="K43" s="516"/>
      <c r="L43" s="516"/>
      <c r="M43" s="516"/>
      <c r="N43" s="516"/>
      <c r="O43" s="516"/>
      <c r="P43" s="516"/>
      <c r="Q43" s="516"/>
    </row>
    <row r="44" spans="1:17" hidden="1">
      <c r="A44" s="516" t="s">
        <v>208</v>
      </c>
      <c r="B44" s="516"/>
      <c r="C44" s="516"/>
      <c r="D44" s="516"/>
      <c r="E44" s="516"/>
      <c r="F44" s="516"/>
      <c r="G44" s="516"/>
      <c r="H44" s="516"/>
      <c r="I44" s="516"/>
      <c r="J44" s="516"/>
      <c r="K44" s="516"/>
      <c r="L44" s="516"/>
      <c r="M44" s="516"/>
      <c r="N44" s="516"/>
      <c r="O44" s="516"/>
      <c r="P44" s="516"/>
      <c r="Q44" s="516"/>
    </row>
    <row r="45" spans="1:17" hidden="1">
      <c r="A45" s="516" t="s">
        <v>208</v>
      </c>
      <c r="B45" s="516"/>
      <c r="C45" s="516"/>
      <c r="D45" s="516"/>
      <c r="E45" s="516"/>
      <c r="F45" s="516"/>
      <c r="G45" s="516"/>
      <c r="H45" s="516"/>
      <c r="I45" s="516"/>
      <c r="J45" s="516"/>
      <c r="K45" s="516"/>
      <c r="L45" s="516"/>
      <c r="M45" s="516"/>
      <c r="N45" s="516"/>
      <c r="O45" s="516"/>
      <c r="P45" s="516"/>
      <c r="Q45" s="516"/>
    </row>
    <row r="46" spans="1:17" hidden="1">
      <c r="A46" s="516" t="s">
        <v>208</v>
      </c>
      <c r="B46" s="516"/>
      <c r="C46" s="516"/>
      <c r="D46" s="516"/>
      <c r="E46" s="516"/>
      <c r="F46" s="516"/>
      <c r="G46" s="516"/>
      <c r="H46" s="516"/>
      <c r="I46" s="516"/>
      <c r="J46" s="516"/>
      <c r="K46" s="516"/>
      <c r="L46" s="516"/>
      <c r="M46" s="516"/>
      <c r="N46" s="516"/>
      <c r="O46" s="516"/>
      <c r="P46" s="516"/>
      <c r="Q46" s="516"/>
    </row>
    <row r="47" spans="1:17" hidden="1">
      <c r="A47" s="516" t="s">
        <v>208</v>
      </c>
      <c r="B47" s="516"/>
      <c r="C47" s="516"/>
      <c r="D47" s="516"/>
      <c r="E47" s="516"/>
      <c r="F47" s="516"/>
      <c r="G47" s="516"/>
      <c r="H47" s="516"/>
      <c r="I47" s="516"/>
      <c r="J47" s="516"/>
      <c r="K47" s="516"/>
      <c r="L47" s="516"/>
      <c r="M47" s="516"/>
      <c r="N47" s="516"/>
      <c r="O47" s="516"/>
      <c r="P47" s="516"/>
      <c r="Q47" s="516"/>
    </row>
    <row r="48" spans="1:17" hidden="1">
      <c r="A48" s="516" t="s">
        <v>208</v>
      </c>
      <c r="B48" s="516"/>
      <c r="C48" s="516"/>
      <c r="D48" s="516"/>
      <c r="E48" s="516"/>
      <c r="F48" s="516"/>
      <c r="G48" s="516"/>
      <c r="H48" s="516"/>
      <c r="I48" s="516"/>
      <c r="J48" s="516"/>
      <c r="K48" s="516"/>
      <c r="L48" s="516"/>
      <c r="M48" s="516"/>
      <c r="N48" s="516"/>
      <c r="O48" s="516"/>
      <c r="P48" s="516"/>
      <c r="Q48" s="516"/>
    </row>
    <row r="49" spans="1:17" hidden="1">
      <c r="A49" s="516" t="s">
        <v>208</v>
      </c>
      <c r="B49" s="516"/>
      <c r="C49" s="516"/>
      <c r="D49" s="516"/>
      <c r="E49" s="516"/>
      <c r="F49" s="516"/>
      <c r="G49" s="516"/>
      <c r="H49" s="516"/>
      <c r="I49" s="516"/>
      <c r="J49" s="516"/>
      <c r="K49" s="516"/>
      <c r="L49" s="516"/>
      <c r="M49" s="516"/>
      <c r="N49" s="516"/>
      <c r="O49" s="516"/>
      <c r="P49" s="516"/>
      <c r="Q49" s="516"/>
    </row>
    <row r="50" spans="1:17" hidden="1">
      <c r="A50" s="516" t="s">
        <v>208</v>
      </c>
      <c r="B50" s="516"/>
      <c r="C50" s="516"/>
      <c r="D50" s="516"/>
      <c r="E50" s="516"/>
      <c r="F50" s="516"/>
      <c r="G50" s="516"/>
      <c r="H50" s="516"/>
      <c r="I50" s="516"/>
      <c r="J50" s="516"/>
      <c r="K50" s="516"/>
      <c r="L50" s="516"/>
      <c r="M50" s="516"/>
      <c r="N50" s="516"/>
      <c r="O50" s="516"/>
      <c r="P50" s="516"/>
      <c r="Q50" s="516"/>
    </row>
    <row r="51" spans="1:17" hidden="1">
      <c r="A51" s="516" t="s">
        <v>208</v>
      </c>
      <c r="B51" s="516"/>
      <c r="C51" s="516"/>
      <c r="D51" s="516"/>
      <c r="E51" s="516"/>
      <c r="F51" s="516"/>
      <c r="G51" s="516"/>
      <c r="H51" s="516"/>
      <c r="I51" s="516"/>
      <c r="J51" s="516"/>
      <c r="K51" s="516"/>
      <c r="L51" s="516"/>
      <c r="M51" s="516"/>
      <c r="N51" s="516"/>
      <c r="O51" s="516"/>
      <c r="P51" s="516"/>
      <c r="Q51" s="516"/>
    </row>
    <row r="52" spans="1:17" hidden="1">
      <c r="A52" s="516" t="s">
        <v>208</v>
      </c>
      <c r="B52" s="516"/>
      <c r="C52" s="516"/>
      <c r="D52" s="516"/>
      <c r="E52" s="516"/>
      <c r="F52" s="516"/>
      <c r="G52" s="516"/>
      <c r="H52" s="516"/>
      <c r="I52" s="516"/>
      <c r="J52" s="516"/>
      <c r="K52" s="516"/>
      <c r="L52" s="516"/>
      <c r="M52" s="516"/>
      <c r="N52" s="516"/>
      <c r="O52" s="516"/>
      <c r="P52" s="516"/>
      <c r="Q52" s="516"/>
    </row>
    <row r="53" spans="1:17" hidden="1">
      <c r="A53" s="516" t="s">
        <v>208</v>
      </c>
      <c r="B53" s="516"/>
      <c r="C53" s="516"/>
      <c r="D53" s="516"/>
      <c r="E53" s="516"/>
      <c r="F53" s="516"/>
      <c r="G53" s="516"/>
      <c r="H53" s="516"/>
      <c r="I53" s="516"/>
      <c r="J53" s="516"/>
      <c r="K53" s="516"/>
      <c r="L53" s="516"/>
      <c r="M53" s="516"/>
      <c r="N53" s="516"/>
      <c r="O53" s="516"/>
      <c r="P53" s="516"/>
      <c r="Q53" s="516"/>
    </row>
    <row r="54" spans="1:17" hidden="1">
      <c r="A54" s="516" t="s">
        <v>208</v>
      </c>
      <c r="B54" s="516"/>
      <c r="C54" s="516"/>
      <c r="D54" s="516"/>
      <c r="E54" s="516"/>
      <c r="F54" s="516"/>
      <c r="G54" s="516"/>
      <c r="H54" s="516"/>
      <c r="I54" s="516"/>
      <c r="J54" s="516"/>
      <c r="K54" s="516"/>
      <c r="L54" s="516"/>
      <c r="M54" s="516"/>
      <c r="N54" s="516"/>
      <c r="O54" s="516"/>
      <c r="P54" s="516"/>
      <c r="Q54" s="516"/>
    </row>
    <row r="55" spans="1:17" hidden="1">
      <c r="A55" s="516" t="s">
        <v>208</v>
      </c>
      <c r="B55" s="516"/>
      <c r="C55" s="516"/>
      <c r="D55" s="516"/>
      <c r="E55" s="516"/>
      <c r="F55" s="516"/>
      <c r="G55" s="516"/>
      <c r="H55" s="516"/>
      <c r="I55" s="516"/>
      <c r="J55" s="516"/>
      <c r="K55" s="516"/>
      <c r="L55" s="516"/>
      <c r="M55" s="516"/>
      <c r="N55" s="516"/>
      <c r="O55" s="516"/>
      <c r="P55" s="516"/>
      <c r="Q55" s="516"/>
    </row>
    <row r="56" spans="1:17" hidden="1">
      <c r="A56" s="516" t="s">
        <v>208</v>
      </c>
      <c r="B56" s="516"/>
      <c r="C56" s="516"/>
      <c r="D56" s="516"/>
      <c r="E56" s="516"/>
      <c r="F56" s="516"/>
      <c r="G56" s="516"/>
      <c r="H56" s="516"/>
      <c r="I56" s="516"/>
      <c r="J56" s="516"/>
      <c r="K56" s="516"/>
      <c r="L56" s="516"/>
      <c r="M56" s="516"/>
      <c r="N56" s="516"/>
      <c r="O56" s="516"/>
      <c r="P56" s="516"/>
      <c r="Q56" s="516"/>
    </row>
    <row r="57" spans="1:17" hidden="1">
      <c r="A57" s="516" t="s">
        <v>208</v>
      </c>
      <c r="B57" s="516"/>
      <c r="C57" s="516"/>
      <c r="D57" s="516"/>
      <c r="E57" s="516"/>
      <c r="F57" s="516"/>
      <c r="G57" s="516"/>
      <c r="H57" s="516"/>
      <c r="I57" s="516"/>
      <c r="J57" s="516"/>
      <c r="K57" s="516"/>
      <c r="L57" s="516"/>
      <c r="M57" s="516"/>
      <c r="N57" s="516"/>
      <c r="O57" s="516"/>
      <c r="P57" s="516"/>
      <c r="Q57" s="516"/>
    </row>
    <row r="58" spans="1:17" hidden="1">
      <c r="A58" s="516" t="s">
        <v>208</v>
      </c>
      <c r="B58" s="516"/>
      <c r="C58" s="516"/>
      <c r="D58" s="516"/>
      <c r="E58" s="516"/>
      <c r="F58" s="516"/>
      <c r="G58" s="516"/>
      <c r="H58" s="516"/>
      <c r="I58" s="516"/>
      <c r="J58" s="516"/>
      <c r="K58" s="516"/>
      <c r="L58" s="516"/>
      <c r="M58" s="516"/>
      <c r="N58" s="516"/>
      <c r="O58" s="516"/>
      <c r="P58" s="516"/>
      <c r="Q58" s="516"/>
    </row>
    <row r="59" spans="1:17" hidden="1">
      <c r="A59" s="516" t="s">
        <v>208</v>
      </c>
      <c r="B59" s="516"/>
      <c r="C59" s="516"/>
      <c r="D59" s="516"/>
      <c r="E59" s="516"/>
      <c r="F59" s="516"/>
      <c r="G59" s="516"/>
      <c r="H59" s="516"/>
      <c r="I59" s="516"/>
      <c r="J59" s="516"/>
      <c r="K59" s="516"/>
      <c r="L59" s="516"/>
      <c r="M59" s="516"/>
      <c r="N59" s="516"/>
      <c r="O59" s="516"/>
      <c r="P59" s="516"/>
      <c r="Q59" s="516"/>
    </row>
    <row r="60" spans="1:17" hidden="1">
      <c r="A60" s="516" t="s">
        <v>208</v>
      </c>
      <c r="B60" s="516"/>
      <c r="C60" s="516"/>
      <c r="D60" s="516"/>
      <c r="E60" s="516"/>
      <c r="F60" s="516"/>
      <c r="G60" s="516"/>
      <c r="H60" s="516"/>
      <c r="I60" s="516"/>
      <c r="J60" s="516"/>
      <c r="K60" s="516"/>
      <c r="L60" s="516"/>
      <c r="M60" s="516"/>
      <c r="N60" s="516"/>
      <c r="O60" s="516"/>
      <c r="P60" s="516"/>
      <c r="Q60" s="516"/>
    </row>
    <row r="61" spans="1:17" hidden="1">
      <c r="A61" s="516" t="s">
        <v>208</v>
      </c>
      <c r="B61" s="516"/>
      <c r="C61" s="516"/>
      <c r="D61" s="516"/>
      <c r="E61" s="516"/>
      <c r="F61" s="516"/>
      <c r="G61" s="516"/>
      <c r="H61" s="516"/>
      <c r="I61" s="516"/>
      <c r="J61" s="516"/>
      <c r="K61" s="516"/>
      <c r="L61" s="516"/>
      <c r="M61" s="516"/>
      <c r="N61" s="516"/>
      <c r="O61" s="516"/>
      <c r="P61" s="516"/>
      <c r="Q61" s="516"/>
    </row>
    <row r="62" spans="1:17" hidden="1">
      <c r="A62" s="516" t="s">
        <v>208</v>
      </c>
      <c r="B62" s="516"/>
      <c r="C62" s="516"/>
      <c r="D62" s="516"/>
      <c r="E62" s="516"/>
      <c r="F62" s="516"/>
      <c r="G62" s="516"/>
      <c r="H62" s="516"/>
      <c r="I62" s="516"/>
      <c r="J62" s="516"/>
      <c r="K62" s="516"/>
      <c r="L62" s="516"/>
      <c r="M62" s="516"/>
      <c r="N62" s="516"/>
      <c r="O62" s="516"/>
      <c r="P62" s="516"/>
      <c r="Q62" s="516"/>
    </row>
    <row r="63" spans="1:17" hidden="1">
      <c r="A63" s="516" t="s">
        <v>208</v>
      </c>
      <c r="B63" s="516"/>
      <c r="C63" s="516"/>
      <c r="D63" s="516"/>
      <c r="E63" s="516"/>
      <c r="F63" s="516"/>
      <c r="G63" s="516"/>
      <c r="H63" s="516"/>
      <c r="I63" s="516"/>
      <c r="J63" s="516"/>
      <c r="K63" s="516"/>
      <c r="L63" s="516"/>
      <c r="M63" s="516"/>
      <c r="N63" s="516"/>
      <c r="O63" s="516"/>
      <c r="P63" s="516"/>
      <c r="Q63" s="516"/>
    </row>
    <row r="64" spans="1:17" hidden="1">
      <c r="A64" s="516" t="s">
        <v>208</v>
      </c>
      <c r="B64" s="516"/>
      <c r="C64" s="516"/>
      <c r="D64" s="516"/>
      <c r="E64" s="516"/>
      <c r="F64" s="516"/>
      <c r="G64" s="516"/>
      <c r="H64" s="516"/>
      <c r="I64" s="516"/>
      <c r="J64" s="516"/>
      <c r="K64" s="516"/>
      <c r="L64" s="516"/>
      <c r="M64" s="516"/>
      <c r="N64" s="516"/>
      <c r="O64" s="516"/>
      <c r="P64" s="516"/>
      <c r="Q64" s="516"/>
    </row>
    <row r="65" spans="1:23" hidden="1">
      <c r="A65" s="516" t="s">
        <v>208</v>
      </c>
      <c r="B65" s="516"/>
      <c r="C65" s="516"/>
      <c r="D65" s="516"/>
      <c r="E65" s="516"/>
      <c r="F65" s="516"/>
      <c r="G65" s="516"/>
      <c r="H65" s="516"/>
      <c r="I65" s="516"/>
      <c r="J65" s="516"/>
      <c r="K65" s="516"/>
      <c r="L65" s="516"/>
      <c r="M65" s="516"/>
      <c r="N65" s="516"/>
      <c r="O65" s="516"/>
      <c r="P65" s="516"/>
      <c r="Q65" s="516"/>
    </row>
    <row r="66" spans="1:23" hidden="1">
      <c r="A66" s="516" t="s">
        <v>208</v>
      </c>
      <c r="B66" s="516"/>
      <c r="C66" s="516"/>
      <c r="D66" s="516"/>
      <c r="E66" s="516"/>
      <c r="F66" s="516"/>
      <c r="G66" s="516"/>
      <c r="H66" s="516"/>
      <c r="I66" s="516"/>
      <c r="J66" s="516"/>
      <c r="K66" s="516"/>
      <c r="L66" s="516"/>
      <c r="M66" s="516"/>
      <c r="N66" s="516"/>
      <c r="O66" s="516"/>
      <c r="P66" s="516"/>
      <c r="Q66" s="516"/>
    </row>
    <row r="67" spans="1:23" hidden="1">
      <c r="A67" s="516" t="s">
        <v>208</v>
      </c>
      <c r="B67" s="516"/>
      <c r="C67" s="516"/>
      <c r="D67" s="516"/>
      <c r="E67" s="516"/>
      <c r="F67" s="516"/>
      <c r="G67" s="516"/>
      <c r="H67" s="516"/>
      <c r="I67" s="516"/>
      <c r="J67" s="516"/>
      <c r="K67" s="516"/>
      <c r="L67" s="516"/>
      <c r="M67" s="516"/>
      <c r="N67" s="516"/>
      <c r="O67" s="516"/>
      <c r="P67" s="516"/>
      <c r="Q67" s="516"/>
    </row>
    <row r="68" spans="1:23" hidden="1">
      <c r="A68" s="516" t="s">
        <v>208</v>
      </c>
      <c r="B68" s="516"/>
      <c r="C68" s="516"/>
      <c r="D68" s="516"/>
      <c r="E68" s="516"/>
      <c r="F68" s="516"/>
      <c r="G68" s="516"/>
      <c r="H68" s="516"/>
      <c r="I68" s="516"/>
      <c r="J68" s="516"/>
      <c r="K68" s="516"/>
      <c r="L68" s="516"/>
      <c r="M68" s="516"/>
      <c r="N68" s="516"/>
      <c r="O68" s="516"/>
      <c r="P68" s="516"/>
      <c r="Q68" s="516"/>
    </row>
    <row r="69" spans="1:23" hidden="1">
      <c r="A69" s="516" t="s">
        <v>208</v>
      </c>
      <c r="B69" s="516"/>
      <c r="C69" s="516"/>
      <c r="D69" s="516"/>
      <c r="E69" s="516"/>
      <c r="F69" s="516"/>
      <c r="G69" s="516"/>
      <c r="H69" s="516"/>
      <c r="I69" s="516"/>
      <c r="J69" s="516"/>
      <c r="K69" s="516"/>
      <c r="L69" s="516"/>
      <c r="M69" s="516"/>
      <c r="N69" s="516"/>
      <c r="O69" s="516"/>
      <c r="P69" s="516"/>
      <c r="Q69" s="516"/>
    </row>
    <row r="70" spans="1:23" hidden="1">
      <c r="A70" s="516" t="s">
        <v>208</v>
      </c>
      <c r="B70" s="516"/>
      <c r="C70" s="516"/>
      <c r="D70" s="516"/>
      <c r="E70" s="516"/>
      <c r="F70" s="516"/>
      <c r="G70" s="516"/>
      <c r="H70" s="516"/>
      <c r="I70" s="516"/>
      <c r="J70" s="516"/>
      <c r="K70" s="516"/>
      <c r="L70" s="516"/>
      <c r="M70" s="516"/>
      <c r="N70" s="516"/>
      <c r="O70" s="516"/>
      <c r="P70" s="516"/>
      <c r="Q70" s="516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4" t="s">
        <v>235</v>
      </c>
      <c r="H71" s="425" t="s">
        <v>236</v>
      </c>
      <c r="I71" s="424" t="s">
        <v>237</v>
      </c>
      <c r="J71" s="424" t="s">
        <v>238</v>
      </c>
      <c r="K71" s="503" t="s">
        <v>239</v>
      </c>
      <c r="L71" s="504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13" t="s">
        <v>208</v>
      </c>
      <c r="D72" s="514"/>
      <c r="E72" s="514"/>
      <c r="F72" s="514"/>
      <c r="G72" s="514"/>
      <c r="H72" s="514"/>
      <c r="I72" s="514"/>
      <c r="J72" s="514"/>
      <c r="K72" s="514"/>
      <c r="L72" s="515"/>
      <c r="M72" s="184" t="s">
        <v>242</v>
      </c>
      <c r="N72" s="513" t="s">
        <v>208</v>
      </c>
      <c r="O72" s="514"/>
      <c r="P72" s="514"/>
      <c r="Q72" s="515"/>
    </row>
    <row r="73" spans="1:23">
      <c r="A73" s="493" t="s">
        <v>179</v>
      </c>
      <c r="B73" s="494"/>
      <c r="C73" s="494"/>
      <c r="D73" s="494"/>
      <c r="E73" s="494"/>
      <c r="F73" s="494"/>
      <c r="G73" s="494"/>
      <c r="H73" s="494"/>
      <c r="I73" s="494"/>
      <c r="J73" s="494"/>
      <c r="K73" s="494"/>
      <c r="L73" s="494"/>
      <c r="M73" s="494"/>
      <c r="N73" s="494"/>
      <c r="O73" s="494"/>
      <c r="P73" s="494"/>
      <c r="Q73" s="494"/>
    </row>
    <row r="74" spans="1:23">
      <c r="A74" s="95" t="s">
        <v>4</v>
      </c>
      <c r="B74" s="95" t="s">
        <v>5</v>
      </c>
      <c r="C74" s="497" t="s">
        <v>180</v>
      </c>
      <c r="D74" s="497"/>
      <c r="E74" s="497" t="s">
        <v>7</v>
      </c>
      <c r="F74" s="497"/>
      <c r="G74" s="495" t="s">
        <v>11</v>
      </c>
      <c r="H74" s="496"/>
      <c r="I74" s="495" t="s">
        <v>12</v>
      </c>
      <c r="J74" s="498"/>
      <c r="K74" s="511" t="s">
        <v>181</v>
      </c>
      <c r="L74" s="511"/>
      <c r="M74" s="95" t="s">
        <v>5</v>
      </c>
      <c r="N74" s="511" t="s">
        <v>243</v>
      </c>
      <c r="O74" s="468"/>
      <c r="P74" s="517" t="s">
        <v>244</v>
      </c>
      <c r="Q74" s="518"/>
      <c r="R74" s="519" t="s">
        <v>245</v>
      </c>
      <c r="S74" s="520"/>
      <c r="T74" s="534" t="s">
        <v>246</v>
      </c>
      <c r="U74" s="521"/>
      <c r="V74" s="535" t="s">
        <v>247</v>
      </c>
      <c r="W74" s="535"/>
    </row>
    <row r="75" spans="1:23">
      <c r="A75" s="500" t="s">
        <v>13</v>
      </c>
      <c r="B75" s="500" t="s">
        <v>14</v>
      </c>
      <c r="C75" s="499" t="s">
        <v>182</v>
      </c>
      <c r="D75" s="499"/>
      <c r="E75" s="499" t="s">
        <v>16</v>
      </c>
      <c r="F75" s="499"/>
      <c r="G75" s="501" t="s">
        <v>20</v>
      </c>
      <c r="H75" s="512"/>
      <c r="I75" s="501" t="s">
        <v>21</v>
      </c>
      <c r="J75" s="502"/>
      <c r="K75" s="468" t="s">
        <v>183</v>
      </c>
      <c r="L75" s="468"/>
      <c r="M75" s="420" t="s">
        <v>14</v>
      </c>
      <c r="N75" s="468" t="s">
        <v>248</v>
      </c>
      <c r="O75" s="468"/>
      <c r="P75" s="468" t="s">
        <v>249</v>
      </c>
      <c r="Q75" s="468"/>
      <c r="R75" s="520" t="s">
        <v>250</v>
      </c>
      <c r="S75" s="520"/>
      <c r="T75" s="466" t="s">
        <v>251</v>
      </c>
      <c r="U75" s="521"/>
      <c r="V75" s="522" t="s">
        <v>252</v>
      </c>
      <c r="W75" s="522"/>
    </row>
    <row r="76" spans="1:23">
      <c r="A76" s="508"/>
      <c r="B76" s="508"/>
      <c r="C76" s="500" t="s">
        <v>22</v>
      </c>
      <c r="D76" s="500"/>
      <c r="E76" s="500" t="s">
        <v>22</v>
      </c>
      <c r="F76" s="500"/>
      <c r="G76" s="500" t="s">
        <v>22</v>
      </c>
      <c r="H76" s="500"/>
      <c r="I76" s="500" t="s">
        <v>22</v>
      </c>
      <c r="J76" s="500"/>
      <c r="K76" s="500" t="s">
        <v>22</v>
      </c>
      <c r="L76" s="500"/>
      <c r="M76" s="421"/>
      <c r="N76" s="532" t="s">
        <v>22</v>
      </c>
      <c r="O76" s="532"/>
      <c r="P76" s="532" t="s">
        <v>22</v>
      </c>
      <c r="Q76" s="532"/>
      <c r="R76" s="533" t="s">
        <v>22</v>
      </c>
      <c r="S76" s="533"/>
      <c r="T76" s="532" t="s">
        <v>22</v>
      </c>
      <c r="U76" s="532"/>
      <c r="V76" s="468" t="s">
        <v>22</v>
      </c>
      <c r="W76" s="468"/>
    </row>
    <row r="77" spans="1:23" ht="26.4">
      <c r="A77" s="250"/>
      <c r="B77" s="420"/>
      <c r="C77" s="387" t="s">
        <v>184</v>
      </c>
      <c r="D77" s="387" t="s">
        <v>185</v>
      </c>
      <c r="E77" s="387" t="s">
        <v>186</v>
      </c>
      <c r="F77" s="387" t="s">
        <v>187</v>
      </c>
      <c r="G77" s="387" t="s">
        <v>188</v>
      </c>
      <c r="H77" s="387" t="s">
        <v>189</v>
      </c>
      <c r="I77" s="387" t="s">
        <v>190</v>
      </c>
      <c r="J77" s="387" t="s">
        <v>191</v>
      </c>
      <c r="K77" s="387" t="s">
        <v>192</v>
      </c>
      <c r="L77" s="387" t="s">
        <v>193</v>
      </c>
      <c r="M77" s="422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6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23" t="s">
        <v>208</v>
      </c>
      <c r="B79" s="524"/>
      <c r="C79" s="524"/>
      <c r="D79" s="524"/>
      <c r="E79" s="524"/>
      <c r="F79" s="524"/>
      <c r="G79" s="524"/>
      <c r="H79" s="524"/>
      <c r="I79" s="524"/>
      <c r="J79" s="524"/>
      <c r="K79" s="524"/>
      <c r="L79" s="524"/>
      <c r="M79" s="524"/>
      <c r="N79" s="524"/>
      <c r="O79" s="524"/>
      <c r="P79" s="524"/>
      <c r="Q79" s="524"/>
      <c r="R79" s="524"/>
      <c r="S79" s="524"/>
      <c r="T79" s="524"/>
      <c r="U79" s="524"/>
      <c r="V79" s="524"/>
      <c r="W79" s="525"/>
    </row>
    <row r="81" spans="1:23">
      <c r="A81" s="129" t="s">
        <v>160</v>
      </c>
      <c r="B81" s="526" t="s">
        <v>255</v>
      </c>
      <c r="C81" s="526"/>
      <c r="D81" s="526"/>
      <c r="E81" s="526"/>
      <c r="F81" s="526"/>
      <c r="G81" s="526"/>
      <c r="H81" s="526"/>
      <c r="I81" s="526"/>
      <c r="J81" s="526"/>
      <c r="K81" s="526"/>
      <c r="L81" s="526"/>
      <c r="M81" s="526"/>
      <c r="N81" s="6"/>
      <c r="O81" s="6"/>
    </row>
    <row r="82" spans="1:23">
      <c r="A82" s="32" t="s">
        <v>256</v>
      </c>
      <c r="B82" s="527" t="s">
        <v>257</v>
      </c>
      <c r="C82" s="528"/>
      <c r="D82" s="528"/>
      <c r="E82" s="528"/>
      <c r="F82" s="528"/>
      <c r="G82" s="528"/>
      <c r="H82" s="528"/>
      <c r="I82" s="528"/>
      <c r="J82" s="528"/>
      <c r="K82" s="528"/>
      <c r="L82" s="528"/>
      <c r="M82" s="529"/>
      <c r="N82" s="4"/>
      <c r="O82" s="4"/>
    </row>
    <row r="83" spans="1:23">
      <c r="A83" s="32" t="s">
        <v>164</v>
      </c>
      <c r="B83" s="530" t="s">
        <v>258</v>
      </c>
      <c r="C83" s="530"/>
      <c r="D83" s="530"/>
      <c r="E83" s="530"/>
      <c r="F83" s="530"/>
      <c r="G83" s="530"/>
      <c r="H83" s="530"/>
      <c r="I83" s="530"/>
      <c r="J83" s="530"/>
      <c r="K83" s="530"/>
      <c r="L83" s="530"/>
      <c r="M83" s="530"/>
      <c r="N83" s="4"/>
      <c r="O83" s="4"/>
    </row>
    <row r="84" spans="1:23">
      <c r="A84" s="427" t="s">
        <v>259</v>
      </c>
      <c r="B84" s="531" t="s">
        <v>175</v>
      </c>
      <c r="C84" s="531"/>
      <c r="D84" s="531"/>
      <c r="E84" s="531"/>
      <c r="F84" s="531"/>
      <c r="G84" s="531"/>
      <c r="H84" s="531"/>
      <c r="I84" s="531"/>
      <c r="J84" s="531"/>
      <c r="K84" s="531"/>
      <c r="L84" s="531"/>
      <c r="M84" s="531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7" t="s">
        <v>172</v>
      </c>
      <c r="B85" s="531" t="s">
        <v>173</v>
      </c>
      <c r="C85" s="531"/>
      <c r="D85" s="531"/>
      <c r="E85" s="531"/>
      <c r="F85" s="531"/>
      <c r="G85" s="531"/>
      <c r="H85" s="531"/>
      <c r="I85" s="531"/>
      <c r="J85" s="531"/>
      <c r="K85" s="531"/>
      <c r="L85" s="531"/>
      <c r="M85" s="531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7" t="s">
        <v>260</v>
      </c>
      <c r="B86" s="531" t="s">
        <v>261</v>
      </c>
      <c r="C86" s="531"/>
      <c r="D86" s="531"/>
      <c r="E86" s="531"/>
      <c r="F86" s="531"/>
      <c r="G86" s="531"/>
      <c r="H86" s="531"/>
      <c r="I86" s="531"/>
      <c r="J86" s="531"/>
      <c r="K86" s="531"/>
      <c r="L86" s="531"/>
      <c r="M86" s="531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topLeftCell="H1" zoomScaleNormal="100" workbookViewId="0">
      <selection activeCell="R65" sqref="R65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2"/>
    </row>
    <row r="2" spans="1:256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36" t="s">
        <v>262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</row>
    <row r="5" spans="1:256">
      <c r="A5" s="9" t="s">
        <v>4</v>
      </c>
      <c r="B5" s="9" t="s">
        <v>5</v>
      </c>
      <c r="C5" s="511" t="s">
        <v>263</v>
      </c>
      <c r="D5" s="468"/>
      <c r="E5" s="511" t="s">
        <v>243</v>
      </c>
      <c r="F5" s="468"/>
      <c r="G5" s="519" t="s">
        <v>245</v>
      </c>
      <c r="H5" s="520"/>
      <c r="I5" s="511" t="s">
        <v>264</v>
      </c>
      <c r="J5" s="468"/>
      <c r="K5" s="534" t="s">
        <v>246</v>
      </c>
      <c r="L5" s="521"/>
      <c r="M5" s="535" t="s">
        <v>247</v>
      </c>
      <c r="N5" s="535"/>
      <c r="O5" s="9" t="s">
        <v>5</v>
      </c>
      <c r="P5" s="511" t="s">
        <v>244</v>
      </c>
      <c r="Q5" s="468"/>
      <c r="R5" s="511" t="s">
        <v>243</v>
      </c>
      <c r="S5" s="468"/>
    </row>
    <row r="6" spans="1:256">
      <c r="A6" s="10" t="s">
        <v>13</v>
      </c>
      <c r="B6" s="10" t="s">
        <v>14</v>
      </c>
      <c r="C6" s="468" t="s">
        <v>249</v>
      </c>
      <c r="D6" s="468"/>
      <c r="E6" s="468" t="s">
        <v>248</v>
      </c>
      <c r="F6" s="468"/>
      <c r="G6" s="520" t="s">
        <v>250</v>
      </c>
      <c r="H6" s="520"/>
      <c r="I6" s="468" t="s">
        <v>265</v>
      </c>
      <c r="J6" s="468"/>
      <c r="K6" s="466" t="s">
        <v>251</v>
      </c>
      <c r="L6" s="521"/>
      <c r="M6" s="522" t="s">
        <v>252</v>
      </c>
      <c r="N6" s="522"/>
      <c r="O6" s="10" t="s">
        <v>14</v>
      </c>
      <c r="P6" s="468" t="s">
        <v>249</v>
      </c>
      <c r="Q6" s="468"/>
      <c r="R6" s="468" t="s">
        <v>248</v>
      </c>
      <c r="S6" s="468"/>
    </row>
    <row r="7" spans="1:256">
      <c r="A7" s="14"/>
      <c r="B7" s="98"/>
      <c r="C7" s="532" t="s">
        <v>22</v>
      </c>
      <c r="D7" s="532"/>
      <c r="E7" s="532" t="s">
        <v>22</v>
      </c>
      <c r="F7" s="532"/>
      <c r="G7" s="533" t="s">
        <v>22</v>
      </c>
      <c r="H7" s="533"/>
      <c r="I7" s="532" t="s">
        <v>22</v>
      </c>
      <c r="J7" s="532"/>
      <c r="K7" s="532" t="s">
        <v>22</v>
      </c>
      <c r="L7" s="532"/>
      <c r="M7" s="468" t="s">
        <v>22</v>
      </c>
      <c r="N7" s="468"/>
      <c r="O7" s="98"/>
      <c r="P7" s="532" t="s">
        <v>22</v>
      </c>
      <c r="Q7" s="532"/>
      <c r="R7" s="532" t="s">
        <v>22</v>
      </c>
      <c r="S7" s="532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6">
        <v>46000</v>
      </c>
      <c r="L9" s="396">
        <v>46001</v>
      </c>
      <c r="M9" s="396">
        <v>46002</v>
      </c>
      <c r="N9" s="396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37" t="s">
        <v>280</v>
      </c>
      <c r="U9" s="537"/>
    </row>
    <row r="10" spans="1:256" hidden="1">
      <c r="A10" s="27" t="s">
        <v>281</v>
      </c>
      <c r="B10" s="102" t="s">
        <v>282</v>
      </c>
      <c r="C10" s="397">
        <v>46001</v>
      </c>
      <c r="D10" s="398">
        <f>C10+1</f>
        <v>46002</v>
      </c>
      <c r="E10" s="397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9">
        <v>46008</v>
      </c>
      <c r="L10" s="399">
        <f>K10+1</f>
        <v>46009</v>
      </c>
      <c r="M10" s="399">
        <f>L10+2</f>
        <v>46011</v>
      </c>
      <c r="N10" s="399">
        <f>M10</f>
        <v>46011</v>
      </c>
      <c r="O10" s="102" t="s">
        <v>283</v>
      </c>
      <c r="P10" s="538" t="s">
        <v>284</v>
      </c>
      <c r="Q10" s="539"/>
      <c r="R10" s="538" t="s">
        <v>285</v>
      </c>
      <c r="S10" s="539"/>
      <c r="T10" s="537" t="s">
        <v>286</v>
      </c>
      <c r="U10" s="537"/>
    </row>
    <row r="11" spans="1:256" hidden="1">
      <c r="A11" s="400" t="s">
        <v>287</v>
      </c>
      <c r="B11" s="401" t="s">
        <v>40</v>
      </c>
      <c r="C11" s="540" t="s">
        <v>288</v>
      </c>
      <c r="D11" s="541"/>
      <c r="E11" s="540" t="s">
        <v>289</v>
      </c>
      <c r="F11" s="541"/>
      <c r="G11" s="67">
        <v>46012</v>
      </c>
      <c r="H11" s="402">
        <f>G11</f>
        <v>46012</v>
      </c>
      <c r="I11" s="23" t="s">
        <v>39</v>
      </c>
      <c r="J11" s="23" t="s">
        <v>39</v>
      </c>
      <c r="K11" s="540" t="s">
        <v>290</v>
      </c>
      <c r="L11" s="541"/>
      <c r="M11" s="540" t="s">
        <v>291</v>
      </c>
      <c r="N11" s="541"/>
      <c r="O11" s="401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3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4" t="s">
        <v>39</v>
      </c>
      <c r="J12" s="404" t="s">
        <v>39</v>
      </c>
      <c r="K12" s="538" t="s">
        <v>297</v>
      </c>
      <c r="L12" s="539"/>
      <c r="M12" s="538" t="s">
        <v>298</v>
      </c>
      <c r="N12" s="539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42" t="s">
        <v>208</v>
      </c>
      <c r="D13" s="542"/>
      <c r="E13" s="542"/>
      <c r="F13" s="542"/>
      <c r="G13" s="542"/>
      <c r="H13" s="542"/>
      <c r="I13" s="542"/>
      <c r="J13" s="542"/>
      <c r="K13" s="542"/>
      <c r="L13" s="542"/>
      <c r="M13" s="542"/>
      <c r="N13" s="542"/>
      <c r="O13" s="264" t="s">
        <v>301</v>
      </c>
      <c r="P13" s="542" t="s">
        <v>208</v>
      </c>
      <c r="Q13" s="542"/>
      <c r="R13" s="542"/>
      <c r="S13" s="542"/>
    </row>
    <row r="14" spans="1:256" hidden="1">
      <c r="A14" s="183" t="s">
        <v>277</v>
      </c>
      <c r="B14" s="405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38" t="s">
        <v>302</v>
      </c>
      <c r="L14" s="539"/>
      <c r="M14" s="538" t="s">
        <v>303</v>
      </c>
      <c r="N14" s="539"/>
      <c r="O14" s="102" t="s">
        <v>47</v>
      </c>
      <c r="P14" s="23" t="s">
        <v>39</v>
      </c>
      <c r="Q14" s="404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40" t="s">
        <v>308</v>
      </c>
      <c r="F15" s="541" t="s">
        <v>309</v>
      </c>
      <c r="G15" s="89">
        <v>46036</v>
      </c>
      <c r="H15" s="23">
        <f t="shared" ref="H15" si="6">G15</f>
        <v>46036</v>
      </c>
      <c r="I15" s="540" t="s">
        <v>310</v>
      </c>
      <c r="J15" s="541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6" t="s">
        <v>313</v>
      </c>
      <c r="U15" s="406"/>
      <c r="V15" s="406"/>
    </row>
    <row r="16" spans="1:256" hidden="1">
      <c r="A16" s="181" t="s">
        <v>314</v>
      </c>
      <c r="B16" s="123" t="s">
        <v>50</v>
      </c>
      <c r="C16" s="540" t="s">
        <v>315</v>
      </c>
      <c r="D16" s="541"/>
      <c r="E16" s="540" t="s">
        <v>316</v>
      </c>
      <c r="F16" s="541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43" t="s">
        <v>208</v>
      </c>
      <c r="D17" s="544"/>
      <c r="E17" s="544"/>
      <c r="F17" s="544"/>
      <c r="G17" s="544"/>
      <c r="H17" s="544"/>
      <c r="I17" s="544"/>
      <c r="J17" s="544"/>
      <c r="K17" s="544"/>
      <c r="L17" s="544"/>
      <c r="M17" s="544"/>
      <c r="N17" s="545"/>
      <c r="O17" s="178" t="s">
        <v>317</v>
      </c>
      <c r="P17" s="543" t="s">
        <v>208</v>
      </c>
      <c r="Q17" s="544"/>
      <c r="R17" s="544"/>
      <c r="S17" s="545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38" t="s">
        <v>319</v>
      </c>
      <c r="L18" s="539"/>
      <c r="M18" s="538" t="s">
        <v>320</v>
      </c>
      <c r="N18" s="539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5" t="s">
        <v>52</v>
      </c>
      <c r="C19" s="89" t="s">
        <v>324</v>
      </c>
      <c r="D19" s="89" t="s">
        <v>325</v>
      </c>
      <c r="E19" s="540" t="s">
        <v>326</v>
      </c>
      <c r="F19" s="541" t="s">
        <v>309</v>
      </c>
      <c r="G19" s="540" t="s">
        <v>327</v>
      </c>
      <c r="H19" s="541"/>
      <c r="I19" s="390" t="s">
        <v>328</v>
      </c>
      <c r="J19" s="390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6" t="s">
        <v>313</v>
      </c>
      <c r="U19" s="406"/>
      <c r="V19" s="406"/>
    </row>
    <row r="20" spans="1:23" hidden="1">
      <c r="A20" s="407" t="s">
        <v>287</v>
      </c>
      <c r="B20" s="391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8">
        <f t="shared" ref="F20:F26" si="17">E20+1</f>
        <v>46073</v>
      </c>
      <c r="G20" s="158" t="s">
        <v>333</v>
      </c>
      <c r="H20" s="158" t="s">
        <v>334</v>
      </c>
      <c r="I20" s="409" t="s">
        <v>39</v>
      </c>
      <c r="J20" s="409" t="s">
        <v>39</v>
      </c>
      <c r="K20" s="200">
        <v>46078</v>
      </c>
      <c r="L20" s="408">
        <f>K20+1</f>
        <v>46079</v>
      </c>
      <c r="M20" s="408">
        <f>L20+2</f>
        <v>46081</v>
      </c>
      <c r="N20" s="408">
        <f t="shared" si="7"/>
        <v>46081</v>
      </c>
      <c r="O20" s="407" t="s">
        <v>53</v>
      </c>
      <c r="P20" s="546" t="s">
        <v>328</v>
      </c>
      <c r="Q20" s="547"/>
      <c r="R20" s="546" t="s">
        <v>335</v>
      </c>
      <c r="S20" s="547"/>
      <c r="T20" s="548" t="s">
        <v>336</v>
      </c>
      <c r="U20" s="548"/>
      <c r="V20" s="548"/>
      <c r="W20" s="548"/>
    </row>
    <row r="21" spans="1:23" hidden="1">
      <c r="A21" s="549" t="s">
        <v>337</v>
      </c>
      <c r="B21" s="549"/>
      <c r="C21" s="549"/>
      <c r="D21" s="549"/>
      <c r="E21" s="549"/>
      <c r="F21" s="549"/>
      <c r="G21" s="549"/>
      <c r="H21" s="549"/>
      <c r="I21" s="549"/>
      <c r="J21" s="549"/>
      <c r="K21" s="549"/>
      <c r="L21" s="549"/>
      <c r="M21" s="549"/>
      <c r="N21" s="549"/>
      <c r="O21" s="549"/>
      <c r="P21" s="549"/>
      <c r="Q21" s="549"/>
      <c r="R21" s="549"/>
      <c r="S21" s="549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40" t="s">
        <v>338</v>
      </c>
      <c r="J22" s="541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40" t="s">
        <v>343</v>
      </c>
      <c r="D23" s="541" t="s">
        <v>309</v>
      </c>
      <c r="E23" s="540" t="s">
        <v>344</v>
      </c>
      <c r="F23" s="541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38" t="s">
        <v>345</v>
      </c>
      <c r="L23" s="539"/>
      <c r="M23" s="538" t="s">
        <v>346</v>
      </c>
      <c r="N23" s="539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38" t="s">
        <v>350</v>
      </c>
      <c r="L25" s="539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0">
        <f>Q26</f>
        <v>46127</v>
      </c>
      <c r="S26" s="410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50" t="s">
        <v>356</v>
      </c>
      <c r="L27" s="551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10">
        <f>D28</f>
        <v>46127</v>
      </c>
      <c r="F28" s="410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1" t="s">
        <v>318</v>
      </c>
      <c r="B29" s="412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4" t="s">
        <v>39</v>
      </c>
      <c r="J29" s="404" t="s">
        <v>39</v>
      </c>
      <c r="K29" s="200">
        <v>46141</v>
      </c>
      <c r="L29" s="408">
        <f t="shared" si="26"/>
        <v>46142</v>
      </c>
      <c r="M29" s="408">
        <f t="shared" si="27"/>
        <v>46144</v>
      </c>
      <c r="N29" s="408">
        <f t="shared" si="28"/>
        <v>46144</v>
      </c>
      <c r="O29" s="413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49" t="s">
        <v>337</v>
      </c>
      <c r="B30" s="549"/>
      <c r="C30" s="549"/>
      <c r="D30" s="549"/>
      <c r="E30" s="549"/>
      <c r="F30" s="549"/>
      <c r="G30" s="549"/>
      <c r="H30" s="549"/>
      <c r="I30" s="549"/>
      <c r="J30" s="549"/>
      <c r="K30" s="549"/>
      <c r="L30" s="549"/>
      <c r="M30" s="549"/>
      <c r="N30" s="549"/>
      <c r="O30" s="549"/>
      <c r="P30" s="549"/>
      <c r="Q30" s="549"/>
      <c r="R30" s="549"/>
      <c r="S30" s="549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40" t="s">
        <v>363</v>
      </c>
      <c r="L34" s="541"/>
      <c r="M34" s="540" t="s">
        <v>364</v>
      </c>
      <c r="N34" s="541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40" t="s">
        <v>367</v>
      </c>
      <c r="S36" s="541"/>
      <c r="T36" s="75" t="s">
        <v>286</v>
      </c>
    </row>
    <row r="37" spans="1:20" hidden="1">
      <c r="A37" s="414" t="s">
        <v>349</v>
      </c>
      <c r="B37" s="415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4" t="s">
        <v>39</v>
      </c>
      <c r="J37" s="404" t="s">
        <v>39</v>
      </c>
      <c r="K37" s="540" t="s">
        <v>368</v>
      </c>
      <c r="L37" s="541"/>
      <c r="M37" s="540" t="s">
        <v>369</v>
      </c>
      <c r="N37" s="541"/>
      <c r="O37" s="416" t="s">
        <v>78</v>
      </c>
      <c r="P37" s="538" t="s">
        <v>370</v>
      </c>
      <c r="Q37" s="539"/>
      <c r="R37" s="538" t="s">
        <v>371</v>
      </c>
      <c r="S37" s="539"/>
      <c r="T37" s="75" t="s">
        <v>286</v>
      </c>
    </row>
    <row r="38" spans="1:20" hidden="1">
      <c r="A38" s="549" t="s">
        <v>208</v>
      </c>
      <c r="B38" s="549"/>
      <c r="C38" s="549"/>
      <c r="D38" s="549"/>
      <c r="E38" s="549"/>
      <c r="F38" s="549"/>
      <c r="G38" s="549"/>
      <c r="H38" s="549"/>
      <c r="I38" s="549"/>
      <c r="J38" s="549"/>
      <c r="K38" s="549"/>
      <c r="L38" s="549"/>
      <c r="M38" s="549"/>
      <c r="N38" s="549"/>
      <c r="O38" s="549"/>
      <c r="P38" s="549"/>
      <c r="Q38" s="549"/>
      <c r="R38" s="549"/>
      <c r="S38" s="549"/>
    </row>
    <row r="39" spans="1:20" hidden="1">
      <c r="A39" s="178" t="s">
        <v>372</v>
      </c>
      <c r="B39" s="110" t="s">
        <v>117</v>
      </c>
      <c r="C39" s="538" t="s">
        <v>373</v>
      </c>
      <c r="D39" s="539"/>
      <c r="E39" s="538" t="s">
        <v>374</v>
      </c>
      <c r="F39" s="539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7" t="s">
        <v>318</v>
      </c>
      <c r="B40" s="388" t="s">
        <v>81</v>
      </c>
      <c r="C40" s="552" t="s">
        <v>375</v>
      </c>
      <c r="D40" s="552"/>
      <c r="E40" s="552"/>
      <c r="F40" s="552"/>
      <c r="G40" s="552"/>
      <c r="H40" s="552"/>
      <c r="I40" s="552"/>
      <c r="J40" s="552"/>
      <c r="K40" s="552"/>
      <c r="L40" s="552"/>
      <c r="M40" s="552"/>
      <c r="N40" s="552"/>
      <c r="O40" s="418" t="s">
        <v>80</v>
      </c>
      <c r="P40" s="553" t="s">
        <v>376</v>
      </c>
      <c r="Q40" s="553"/>
      <c r="R40" s="553"/>
      <c r="S40" s="553"/>
    </row>
    <row r="41" spans="1:20" hidden="1">
      <c r="A41" s="388" t="s">
        <v>2129</v>
      </c>
      <c r="B41" s="388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40" t="s">
        <v>378</v>
      </c>
      <c r="Q41" s="541"/>
      <c r="R41" s="540" t="s">
        <v>379</v>
      </c>
      <c r="S41" s="541"/>
      <c r="T41" s="75" t="s">
        <v>286</v>
      </c>
    </row>
    <row r="42" spans="1:20" hidden="1">
      <c r="A42" s="469" t="s">
        <v>337</v>
      </c>
      <c r="B42" s="470"/>
      <c r="C42" s="470"/>
      <c r="D42" s="470"/>
      <c r="E42" s="470"/>
      <c r="F42" s="470"/>
      <c r="G42" s="470"/>
      <c r="H42" s="470"/>
      <c r="I42" s="470"/>
      <c r="J42" s="470"/>
      <c r="K42" s="470"/>
      <c r="L42" s="470"/>
      <c r="M42" s="470"/>
      <c r="N42" s="470"/>
      <c r="O42" s="470"/>
      <c r="P42" s="470"/>
      <c r="Q42" s="470"/>
      <c r="R42" s="470"/>
      <c r="S42" s="471"/>
      <c r="T42" s="75"/>
    </row>
    <row r="43" spans="1:20" hidden="1">
      <c r="A43" s="177" t="s">
        <v>2274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40" t="s">
        <v>2138</v>
      </c>
      <c r="L43" s="541"/>
      <c r="M43" s="540" t="s">
        <v>2137</v>
      </c>
      <c r="N43" s="541"/>
      <c r="O43" s="103" t="s">
        <v>118</v>
      </c>
      <c r="P43" s="89" t="s">
        <v>2254</v>
      </c>
      <c r="Q43" s="89" t="s">
        <v>2037</v>
      </c>
      <c r="R43" s="540" t="s">
        <v>2255</v>
      </c>
      <c r="S43" s="541"/>
      <c r="T43" s="75" t="s">
        <v>2063</v>
      </c>
    </row>
    <row r="44" spans="1:20" hidden="1">
      <c r="A44" s="469" t="s">
        <v>337</v>
      </c>
      <c r="B44" s="470"/>
      <c r="C44" s="470"/>
      <c r="D44" s="470"/>
      <c r="E44" s="470"/>
      <c r="F44" s="470"/>
      <c r="G44" s="470"/>
      <c r="H44" s="470"/>
      <c r="I44" s="470"/>
      <c r="J44" s="470"/>
      <c r="K44" s="470"/>
      <c r="L44" s="470"/>
      <c r="M44" s="470"/>
      <c r="N44" s="470"/>
      <c r="O44" s="470"/>
      <c r="P44" s="470"/>
      <c r="Q44" s="470"/>
      <c r="R44" s="470"/>
      <c r="S44" s="471"/>
    </row>
    <row r="45" spans="1:20" hidden="1">
      <c r="A45" s="178" t="s">
        <v>2129</v>
      </c>
      <c r="B45" s="110" t="s">
        <v>126</v>
      </c>
      <c r="C45" s="67">
        <v>46246</v>
      </c>
      <c r="D45" s="86" t="s">
        <v>2147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2033</v>
      </c>
      <c r="J45" s="169" t="s">
        <v>2265</v>
      </c>
      <c r="K45" s="67">
        <v>46253</v>
      </c>
      <c r="L45" s="168">
        <f t="shared" ref="L45:L57" si="66">K45+1</f>
        <v>46254</v>
      </c>
      <c r="M45" s="168">
        <f t="shared" ref="M45:M54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2065</v>
      </c>
      <c r="B46" s="103" t="s">
        <v>2066</v>
      </c>
      <c r="C46" s="540" t="s">
        <v>2164</v>
      </c>
      <c r="D46" s="541"/>
      <c r="E46" s="540" t="s">
        <v>2208</v>
      </c>
      <c r="F46" s="541"/>
      <c r="G46" s="169" t="s">
        <v>39</v>
      </c>
      <c r="H46" s="169" t="s">
        <v>39</v>
      </c>
      <c r="I46" s="169" t="s">
        <v>2162</v>
      </c>
      <c r="J46" s="169" t="s">
        <v>2150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2076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469" t="s">
        <v>337</v>
      </c>
      <c r="B47" s="470"/>
      <c r="C47" s="470"/>
      <c r="D47" s="470"/>
      <c r="E47" s="470"/>
      <c r="F47" s="470"/>
      <c r="G47" s="470"/>
      <c r="H47" s="470"/>
      <c r="I47" s="470"/>
      <c r="J47" s="470"/>
      <c r="K47" s="470"/>
      <c r="L47" s="470"/>
      <c r="M47" s="470"/>
      <c r="N47" s="470"/>
      <c r="O47" s="470"/>
      <c r="P47" s="470"/>
      <c r="Q47" s="470"/>
      <c r="R47" s="470"/>
      <c r="S47" s="471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2252</v>
      </c>
      <c r="R48" s="128">
        <v>46282</v>
      </c>
      <c r="S48" s="68">
        <f t="shared" ref="S48:S52" si="71">R48+1</f>
        <v>46283</v>
      </c>
    </row>
    <row r="49" spans="1:26">
      <c r="A49" s="177" t="s">
        <v>2065</v>
      </c>
      <c r="B49" s="103" t="s">
        <v>2067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4">
        <f>H49+1</f>
        <v>46279</v>
      </c>
      <c r="J49" s="444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2070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2077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2265</v>
      </c>
      <c r="J50" s="169" t="s">
        <v>2474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2078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469" t="s">
        <v>337</v>
      </c>
      <c r="B51" s="470"/>
      <c r="C51" s="470"/>
      <c r="D51" s="470"/>
      <c r="E51" s="470"/>
      <c r="F51" s="470"/>
      <c r="G51" s="470"/>
      <c r="H51" s="470"/>
      <c r="I51" s="470"/>
      <c r="J51" s="470"/>
      <c r="K51" s="470"/>
      <c r="L51" s="470"/>
      <c r="M51" s="470"/>
      <c r="N51" s="470"/>
      <c r="O51" s="470"/>
      <c r="P51" s="470"/>
      <c r="Q51" s="470"/>
      <c r="R51" s="470"/>
      <c r="S51" s="471"/>
    </row>
    <row r="52" spans="1:26">
      <c r="A52" s="177" t="s">
        <v>2079</v>
      </c>
      <c r="B52" s="103" t="s">
        <v>2080</v>
      </c>
      <c r="C52" s="169" t="s">
        <v>39</v>
      </c>
      <c r="D52" s="169" t="s">
        <v>39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4" t="s">
        <v>2447</v>
      </c>
      <c r="J52" s="448" t="s">
        <v>2448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2081</v>
      </c>
      <c r="P52" s="89" t="s">
        <v>2150</v>
      </c>
      <c r="Q52" s="169" t="s">
        <v>2424</v>
      </c>
      <c r="R52" s="128">
        <v>46310</v>
      </c>
      <c r="S52" s="68">
        <f t="shared" si="71"/>
        <v>46311</v>
      </c>
    </row>
    <row r="53" spans="1:26">
      <c r="A53" s="178" t="s">
        <v>2548</v>
      </c>
      <c r="B53" s="110" t="s">
        <v>2082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40" t="s">
        <v>2510</v>
      </c>
      <c r="H53" s="440" t="s">
        <v>2511</v>
      </c>
      <c r="I53" s="169" t="s">
        <v>2512</v>
      </c>
      <c r="J53" s="169" t="s">
        <v>2513</v>
      </c>
      <c r="K53" s="540" t="s">
        <v>2465</v>
      </c>
      <c r="L53" s="541"/>
      <c r="M53" s="540" t="s">
        <v>2514</v>
      </c>
      <c r="N53" s="541"/>
      <c r="O53" s="110" t="s">
        <v>2083</v>
      </c>
      <c r="P53" s="475" t="s">
        <v>2509</v>
      </c>
      <c r="Q53" s="559"/>
      <c r="R53" s="559"/>
      <c r="S53" s="476"/>
      <c r="T53" s="455"/>
      <c r="U53" s="456"/>
      <c r="V53" s="456"/>
      <c r="W53" s="456"/>
      <c r="X53" s="456"/>
      <c r="Y53" s="456"/>
      <c r="Z53" s="456"/>
    </row>
    <row r="54" spans="1:26">
      <c r="A54" s="177" t="s">
        <v>2079</v>
      </c>
      <c r="B54" s="103" t="s">
        <v>2357</v>
      </c>
      <c r="C54" s="89" t="s">
        <v>2150</v>
      </c>
      <c r="D54" s="169" t="s">
        <v>2424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5">
        <f t="shared" ref="I54:J57" si="75">H54+1</f>
        <v>46314</v>
      </c>
      <c r="J54" s="245">
        <f t="shared" si="75"/>
        <v>46315</v>
      </c>
      <c r="K54" s="67">
        <f t="shared" ref="K54" si="76">H54+3</f>
        <v>46316</v>
      </c>
      <c r="L54" s="168">
        <f t="shared" si="66"/>
        <v>46317</v>
      </c>
      <c r="M54" s="168">
        <f t="shared" si="67"/>
        <v>46319</v>
      </c>
      <c r="N54" s="168">
        <f t="shared" si="68"/>
        <v>46319</v>
      </c>
      <c r="O54" s="263" t="s">
        <v>2358</v>
      </c>
      <c r="P54" s="169" t="s">
        <v>39</v>
      </c>
      <c r="Q54" s="169" t="s">
        <v>2165</v>
      </c>
      <c r="R54" s="128">
        <v>46324</v>
      </c>
      <c r="S54" s="68">
        <f>R54+1</f>
        <v>46325</v>
      </c>
    </row>
    <row r="55" spans="1:26">
      <c r="A55" s="178" t="s">
        <v>377</v>
      </c>
      <c r="B55" s="110" t="s">
        <v>2361</v>
      </c>
      <c r="C55" s="169" t="s">
        <v>39</v>
      </c>
      <c r="D55" s="169" t="s">
        <v>2425</v>
      </c>
      <c r="E55" s="128">
        <v>46317</v>
      </c>
      <c r="F55" s="68">
        <f t="shared" ref="F55" si="77">E55+1</f>
        <v>46318</v>
      </c>
      <c r="G55" s="169" t="s">
        <v>39</v>
      </c>
      <c r="H55" s="169" t="s">
        <v>39</v>
      </c>
      <c r="I55" s="169" t="s">
        <v>39</v>
      </c>
      <c r="J55" s="169" t="s">
        <v>39</v>
      </c>
      <c r="K55" s="67">
        <v>46323</v>
      </c>
      <c r="L55" s="168">
        <f t="shared" si="66"/>
        <v>46324</v>
      </c>
      <c r="M55" s="168">
        <f>L55+2</f>
        <v>46326</v>
      </c>
      <c r="N55" s="168">
        <f t="shared" si="68"/>
        <v>46326</v>
      </c>
      <c r="O55" s="110" t="s">
        <v>2362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26">
      <c r="A56" s="177" t="s">
        <v>2079</v>
      </c>
      <c r="B56" s="103" t="s">
        <v>2359</v>
      </c>
      <c r="C56" s="169" t="s">
        <v>39</v>
      </c>
      <c r="D56" s="169" t="s">
        <v>2165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5">
        <f t="shared" si="75"/>
        <v>46328</v>
      </c>
      <c r="J56" s="245">
        <f>I56+1</f>
        <v>46329</v>
      </c>
      <c r="K56" s="67">
        <f t="shared" ref="K56" si="79">H56+3</f>
        <v>46330</v>
      </c>
      <c r="L56" s="168">
        <f t="shared" si="66"/>
        <v>46331</v>
      </c>
      <c r="M56" s="168">
        <f t="shared" ref="M56" si="80">L56+2</f>
        <v>46333</v>
      </c>
      <c r="N56" s="168">
        <f t="shared" si="68"/>
        <v>46333</v>
      </c>
      <c r="O56" s="263" t="s">
        <v>2360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26" hidden="1">
      <c r="A57" s="178" t="s">
        <v>377</v>
      </c>
      <c r="B57" s="110" t="s">
        <v>2361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8">
        <f t="shared" si="66"/>
        <v>46338</v>
      </c>
      <c r="M57" s="168">
        <f>L57+2</f>
        <v>46340</v>
      </c>
      <c r="N57" s="168">
        <f t="shared" si="68"/>
        <v>46340</v>
      </c>
      <c r="O57" s="110" t="s">
        <v>2362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1"/>
      <c r="M58" s="241"/>
      <c r="N58" s="241"/>
      <c r="O58" s="241"/>
      <c r="P58" s="419"/>
      <c r="Q58" s="241"/>
    </row>
    <row r="59" spans="1:26" ht="16.350000000000001" customHeight="1">
      <c r="A59" s="554" t="s">
        <v>160</v>
      </c>
      <c r="B59" s="555"/>
      <c r="C59" s="556" t="s">
        <v>380</v>
      </c>
      <c r="D59" s="556"/>
      <c r="E59" s="556"/>
      <c r="F59" s="556"/>
      <c r="G59" s="556"/>
      <c r="H59" s="556"/>
      <c r="I59" s="556"/>
      <c r="J59" s="556"/>
      <c r="K59" s="556"/>
      <c r="L59" s="6"/>
      <c r="M59" s="6"/>
      <c r="N59" s="366"/>
      <c r="O59" s="6"/>
      <c r="P59" s="6"/>
      <c r="Q59" s="6"/>
    </row>
    <row r="60" spans="1:26" ht="16.350000000000001" customHeight="1">
      <c r="A60" s="557" t="s">
        <v>381</v>
      </c>
      <c r="B60" s="557"/>
      <c r="C60" s="558" t="s">
        <v>382</v>
      </c>
      <c r="D60" s="558"/>
      <c r="E60" s="558"/>
      <c r="F60" s="558"/>
      <c r="G60" s="558"/>
      <c r="H60" s="558"/>
      <c r="I60" s="558"/>
      <c r="J60" s="558"/>
      <c r="K60" s="558"/>
      <c r="L60" s="6"/>
      <c r="M60" s="6"/>
      <c r="N60" s="6"/>
      <c r="O60" s="6"/>
      <c r="P60" s="6"/>
      <c r="Q60" s="6"/>
    </row>
    <row r="61" spans="1:26" ht="16.350000000000001" hidden="1" customHeight="1">
      <c r="A61" s="192" t="s">
        <v>383</v>
      </c>
      <c r="B61" s="193"/>
      <c r="C61" s="486" t="s">
        <v>384</v>
      </c>
      <c r="D61" s="487"/>
      <c r="E61" s="487"/>
      <c r="F61" s="487"/>
      <c r="G61" s="487"/>
      <c r="H61" s="487"/>
      <c r="I61" s="487"/>
      <c r="J61" s="487"/>
      <c r="K61" s="488"/>
      <c r="L61" s="6"/>
      <c r="M61" s="6"/>
      <c r="N61" s="6"/>
      <c r="O61" s="6"/>
      <c r="P61" s="6"/>
      <c r="Q61" s="6"/>
    </row>
    <row r="62" spans="1:26" ht="16.350000000000001" customHeight="1">
      <c r="A62" s="562" t="s">
        <v>383</v>
      </c>
      <c r="B62" s="563"/>
      <c r="C62" s="486" t="s">
        <v>385</v>
      </c>
      <c r="D62" s="487"/>
      <c r="E62" s="487"/>
      <c r="F62" s="487"/>
      <c r="G62" s="487"/>
      <c r="H62" s="487"/>
      <c r="I62" s="487"/>
      <c r="J62" s="487"/>
      <c r="K62" s="488"/>
      <c r="L62" s="6"/>
      <c r="M62" s="6"/>
      <c r="N62" s="6"/>
      <c r="O62" s="6"/>
      <c r="P62" s="6"/>
      <c r="Q62" s="6"/>
    </row>
    <row r="63" spans="1:26" ht="16.350000000000001" customHeight="1">
      <c r="A63" s="562" t="s">
        <v>383</v>
      </c>
      <c r="B63" s="563"/>
      <c r="C63" s="486" t="s">
        <v>2149</v>
      </c>
      <c r="D63" s="487"/>
      <c r="E63" s="487"/>
      <c r="F63" s="487"/>
      <c r="G63" s="487"/>
      <c r="H63" s="487"/>
      <c r="I63" s="487"/>
      <c r="J63" s="487"/>
      <c r="K63" s="488"/>
      <c r="L63" s="6"/>
      <c r="M63" s="6"/>
      <c r="N63" s="6"/>
      <c r="O63" s="6"/>
      <c r="P63" s="6"/>
      <c r="Q63" s="6"/>
    </row>
    <row r="64" spans="1:26" ht="16.350000000000001" customHeight="1">
      <c r="A64" s="562" t="s">
        <v>386</v>
      </c>
      <c r="B64" s="563"/>
      <c r="C64" s="486" t="s">
        <v>387</v>
      </c>
      <c r="D64" s="487"/>
      <c r="E64" s="487"/>
      <c r="F64" s="487"/>
      <c r="G64" s="487"/>
      <c r="H64" s="487"/>
      <c r="I64" s="487"/>
      <c r="J64" s="487"/>
      <c r="K64" s="488"/>
      <c r="L64" s="6"/>
      <c r="M64" s="6"/>
      <c r="N64" s="6"/>
      <c r="O64" s="6"/>
      <c r="P64" s="6"/>
      <c r="Q64" s="6"/>
    </row>
    <row r="65" spans="1:17" ht="16.350000000000001" customHeight="1">
      <c r="A65" s="564" t="s">
        <v>388</v>
      </c>
      <c r="B65" s="565"/>
      <c r="C65" s="486" t="s">
        <v>389</v>
      </c>
      <c r="D65" s="487"/>
      <c r="E65" s="487"/>
      <c r="F65" s="487"/>
      <c r="G65" s="487"/>
      <c r="H65" s="487"/>
      <c r="I65" s="487"/>
      <c r="J65" s="487"/>
      <c r="K65" s="488"/>
      <c r="L65" s="6"/>
      <c r="M65" s="6"/>
      <c r="N65" s="6"/>
      <c r="O65" s="6"/>
      <c r="P65" s="6"/>
      <c r="Q65" s="6"/>
    </row>
    <row r="66" spans="1:17" ht="16.350000000000001" customHeight="1">
      <c r="A66" s="562" t="s">
        <v>390</v>
      </c>
      <c r="B66" s="563"/>
      <c r="C66" s="486" t="s">
        <v>391</v>
      </c>
      <c r="D66" s="487"/>
      <c r="E66" s="487"/>
      <c r="F66" s="487"/>
      <c r="G66" s="487"/>
      <c r="H66" s="487"/>
      <c r="I66" s="487"/>
      <c r="J66" s="487"/>
      <c r="K66" s="488"/>
      <c r="L66" s="6"/>
      <c r="M66" s="6"/>
      <c r="N66" s="6"/>
      <c r="O66" s="6"/>
      <c r="P66" s="6"/>
      <c r="Q66" s="6"/>
    </row>
    <row r="67" spans="1:17" ht="17.850000000000001" hidden="1" customHeight="1">
      <c r="A67" s="560" t="s">
        <v>392</v>
      </c>
      <c r="B67" s="560"/>
      <c r="C67" s="486" t="s">
        <v>393</v>
      </c>
      <c r="D67" s="487"/>
      <c r="E67" s="487"/>
      <c r="F67" s="487"/>
      <c r="G67" s="487"/>
      <c r="H67" s="487"/>
      <c r="I67" s="487"/>
      <c r="J67" s="487"/>
      <c r="K67" s="488"/>
      <c r="L67" s="6"/>
      <c r="M67" s="6"/>
      <c r="N67" s="6"/>
      <c r="O67" s="6"/>
      <c r="P67" s="6"/>
      <c r="Q67" s="6"/>
    </row>
    <row r="68" spans="1:17" ht="17.850000000000001" customHeight="1">
      <c r="A68" s="560" t="s">
        <v>392</v>
      </c>
      <c r="B68" s="560"/>
      <c r="C68" s="486" t="s">
        <v>394</v>
      </c>
      <c r="D68" s="487"/>
      <c r="E68" s="487"/>
      <c r="F68" s="487"/>
      <c r="G68" s="487"/>
      <c r="H68" s="487"/>
      <c r="I68" s="487"/>
      <c r="J68" s="487"/>
      <c r="K68" s="488"/>
      <c r="L68" s="6"/>
      <c r="M68" s="6"/>
      <c r="N68" s="6"/>
      <c r="O68" s="6"/>
      <c r="P68" s="6"/>
      <c r="Q68" s="6"/>
    </row>
    <row r="69" spans="1:17" ht="17.850000000000001" customHeight="1">
      <c r="A69" s="561" t="s">
        <v>395</v>
      </c>
      <c r="B69" s="561"/>
      <c r="C69" s="486" t="s">
        <v>396</v>
      </c>
      <c r="D69" s="487"/>
      <c r="E69" s="487"/>
      <c r="F69" s="487"/>
      <c r="G69" s="487"/>
      <c r="H69" s="487"/>
      <c r="I69" s="487"/>
      <c r="J69" s="487"/>
      <c r="K69" s="488"/>
      <c r="L69" s="6"/>
      <c r="M69" s="6"/>
      <c r="N69" s="6"/>
      <c r="O69" s="6"/>
      <c r="P69" s="6"/>
      <c r="Q69" s="6"/>
    </row>
    <row r="70" spans="1:17" ht="17.850000000000001" customHeight="1">
      <c r="A70" s="560" t="s">
        <v>397</v>
      </c>
      <c r="B70" s="560"/>
      <c r="C70" s="486" t="s">
        <v>398</v>
      </c>
      <c r="D70" s="487"/>
      <c r="E70" s="487"/>
      <c r="F70" s="487"/>
      <c r="G70" s="487"/>
      <c r="H70" s="487"/>
      <c r="I70" s="487"/>
      <c r="J70" s="487"/>
      <c r="K70" s="488"/>
      <c r="L70" s="6"/>
      <c r="M70" s="6"/>
      <c r="N70" s="6"/>
      <c r="O70" s="6"/>
      <c r="P70" s="6"/>
      <c r="Q70" s="6"/>
    </row>
  </sheetData>
  <mergeCells count="113"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Normal="100" workbookViewId="0">
      <selection activeCell="D81" sqref="D81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2"/>
    </row>
    <row r="2" spans="1:256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3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461" t="s">
        <v>399</v>
      </c>
      <c r="B5" s="461"/>
      <c r="C5" s="461"/>
      <c r="D5" s="461"/>
      <c r="E5" s="461"/>
      <c r="F5" s="461"/>
      <c r="G5" s="461"/>
      <c r="H5" s="461"/>
      <c r="I5" s="461"/>
      <c r="J5" s="461"/>
      <c r="K5" s="461"/>
      <c r="L5" s="461"/>
      <c r="M5" s="461"/>
      <c r="N5" s="461"/>
      <c r="O5" s="461"/>
      <c r="P5" s="461"/>
      <c r="Q5" s="461"/>
    </row>
    <row r="6" spans="1:256">
      <c r="A6" s="385" t="s">
        <v>4</v>
      </c>
      <c r="B6" s="385" t="s">
        <v>5</v>
      </c>
      <c r="C6" s="568" t="s">
        <v>400</v>
      </c>
      <c r="D6" s="569"/>
      <c r="E6" s="568" t="s">
        <v>401</v>
      </c>
      <c r="F6" s="569"/>
      <c r="G6" s="568" t="s">
        <v>402</v>
      </c>
      <c r="H6" s="569"/>
      <c r="I6" s="534" t="s">
        <v>403</v>
      </c>
      <c r="J6" s="570"/>
      <c r="K6" s="535" t="s">
        <v>247</v>
      </c>
      <c r="L6" s="535"/>
      <c r="M6" s="385" t="s">
        <v>5</v>
      </c>
      <c r="N6" s="568" t="s">
        <v>400</v>
      </c>
      <c r="O6" s="569"/>
      <c r="P6" s="568" t="s">
        <v>401</v>
      </c>
      <c r="Q6" s="569"/>
    </row>
    <row r="7" spans="1:256">
      <c r="A7" s="386" t="s">
        <v>13</v>
      </c>
      <c r="B7" s="386" t="s">
        <v>14</v>
      </c>
      <c r="C7" s="566" t="s">
        <v>16</v>
      </c>
      <c r="D7" s="567"/>
      <c r="E7" s="566" t="s">
        <v>248</v>
      </c>
      <c r="F7" s="567"/>
      <c r="G7" s="566" t="s">
        <v>265</v>
      </c>
      <c r="H7" s="567"/>
      <c r="I7" s="566" t="s">
        <v>251</v>
      </c>
      <c r="J7" s="567"/>
      <c r="K7" s="522" t="s">
        <v>252</v>
      </c>
      <c r="L7" s="522"/>
      <c r="M7" s="386" t="s">
        <v>14</v>
      </c>
      <c r="N7" s="566" t="s">
        <v>16</v>
      </c>
      <c r="O7" s="567"/>
      <c r="P7" s="566" t="s">
        <v>248</v>
      </c>
      <c r="Q7" s="567"/>
    </row>
    <row r="8" spans="1:256">
      <c r="A8" s="316"/>
      <c r="B8" s="374"/>
      <c r="C8" s="566" t="s">
        <v>22</v>
      </c>
      <c r="D8" s="567"/>
      <c r="E8" s="566" t="s">
        <v>22</v>
      </c>
      <c r="F8" s="567"/>
      <c r="G8" s="566" t="s">
        <v>22</v>
      </c>
      <c r="H8" s="567"/>
      <c r="I8" s="566" t="s">
        <v>22</v>
      </c>
      <c r="J8" s="567"/>
      <c r="K8" s="468" t="s">
        <v>22</v>
      </c>
      <c r="L8" s="468"/>
      <c r="M8" s="374"/>
      <c r="N8" s="566" t="s">
        <v>22</v>
      </c>
      <c r="O8" s="567"/>
      <c r="P8" s="566" t="s">
        <v>22</v>
      </c>
      <c r="Q8" s="567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7" t="s">
        <v>411</v>
      </c>
      <c r="L9" s="387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8" t="s">
        <v>305</v>
      </c>
      <c r="B15" s="388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40" t="s">
        <v>424</v>
      </c>
      <c r="O15" s="541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475" t="s">
        <v>431</v>
      </c>
      <c r="O16" s="559"/>
      <c r="P16" s="559"/>
      <c r="Q16" s="476"/>
    </row>
    <row r="17" spans="1:21" hidden="1">
      <c r="A17" s="469" t="s">
        <v>337</v>
      </c>
      <c r="B17" s="470"/>
      <c r="C17" s="470"/>
      <c r="D17" s="470"/>
      <c r="E17" s="470"/>
      <c r="F17" s="470"/>
      <c r="G17" s="470"/>
      <c r="H17" s="470"/>
      <c r="I17" s="470"/>
      <c r="J17" s="470"/>
      <c r="K17" s="470"/>
      <c r="L17" s="470"/>
      <c r="M17" s="470"/>
      <c r="N17" s="470"/>
      <c r="O17" s="470"/>
      <c r="P17" s="470"/>
      <c r="Q17" s="471"/>
    </row>
    <row r="18" spans="1:21" hidden="1">
      <c r="A18" s="389" t="s">
        <v>305</v>
      </c>
      <c r="B18" s="389" t="s">
        <v>52</v>
      </c>
      <c r="C18" s="540" t="s">
        <v>424</v>
      </c>
      <c r="D18" s="541"/>
      <c r="E18" s="89" t="s">
        <v>325</v>
      </c>
      <c r="F18" s="23" t="s">
        <v>425</v>
      </c>
      <c r="G18" s="68">
        <v>46070</v>
      </c>
      <c r="H18" s="390" t="s">
        <v>328</v>
      </c>
      <c r="I18" s="390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71" t="s">
        <v>432</v>
      </c>
      <c r="D19" s="571"/>
      <c r="E19" s="571"/>
      <c r="F19" s="571"/>
      <c r="G19" s="571"/>
      <c r="H19" s="571"/>
      <c r="I19" s="571"/>
      <c r="J19" s="571"/>
      <c r="K19" s="571"/>
      <c r="L19" s="571"/>
      <c r="M19" s="110" t="s">
        <v>53</v>
      </c>
      <c r="N19" s="543" t="s">
        <v>433</v>
      </c>
      <c r="O19" s="544"/>
      <c r="P19" s="544"/>
      <c r="Q19" s="545"/>
      <c r="R19" s="75"/>
    </row>
    <row r="20" spans="1:21" hidden="1">
      <c r="A20" s="264" t="s">
        <v>287</v>
      </c>
      <c r="B20" s="391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2">
        <f>I20+1</f>
        <v>46081</v>
      </c>
      <c r="K20" s="392">
        <f>J20+1</f>
        <v>46082</v>
      </c>
      <c r="L20" s="392">
        <f t="shared" ref="L20:L29" si="16">K20</f>
        <v>46082</v>
      </c>
      <c r="M20" s="391" t="s">
        <v>53</v>
      </c>
      <c r="N20" s="546" t="s">
        <v>328</v>
      </c>
      <c r="O20" s="547"/>
      <c r="P20" s="546" t="s">
        <v>335</v>
      </c>
      <c r="Q20" s="547"/>
      <c r="R20" s="548" t="s">
        <v>336</v>
      </c>
      <c r="S20" s="548"/>
      <c r="T20" s="548"/>
      <c r="U20" s="548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9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3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40" t="s">
        <v>446</v>
      </c>
      <c r="O29" s="541"/>
      <c r="P29" s="540" t="s">
        <v>447</v>
      </c>
      <c r="Q29" s="541"/>
    </row>
    <row r="30" spans="1:21" hidden="1">
      <c r="A30" s="572" t="s">
        <v>337</v>
      </c>
      <c r="B30" s="573"/>
      <c r="C30" s="573"/>
      <c r="D30" s="573"/>
      <c r="E30" s="573"/>
      <c r="F30" s="573"/>
      <c r="G30" s="573"/>
      <c r="H30" s="573"/>
      <c r="I30" s="573"/>
      <c r="J30" s="573"/>
      <c r="K30" s="573"/>
      <c r="L30" s="573"/>
      <c r="M30" s="573"/>
      <c r="N30" s="573"/>
      <c r="O30" s="573"/>
      <c r="P30" s="573"/>
      <c r="Q30" s="574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40" t="s">
        <v>446</v>
      </c>
      <c r="D32" s="541"/>
      <c r="E32" s="540" t="s">
        <v>447</v>
      </c>
      <c r="F32" s="541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16" t="s">
        <v>337</v>
      </c>
      <c r="B35" s="516"/>
      <c r="C35" s="516"/>
      <c r="D35" s="516"/>
      <c r="E35" s="516"/>
      <c r="F35" s="516"/>
      <c r="G35" s="516"/>
      <c r="H35" s="516"/>
      <c r="I35" s="516"/>
      <c r="J35" s="516"/>
      <c r="K35" s="516"/>
      <c r="L35" s="516"/>
      <c r="M35" s="516"/>
      <c r="N35" s="516"/>
      <c r="O35" s="516"/>
      <c r="P35" s="516"/>
      <c r="Q35" s="516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2">
        <f t="shared" ref="E36:K36" si="47">D36+1</f>
        <v>46186</v>
      </c>
      <c r="F36" s="392">
        <f t="shared" si="47"/>
        <v>46187</v>
      </c>
      <c r="G36" s="392">
        <f t="shared" ref="G36:G38" si="48">F36+3</f>
        <v>46190</v>
      </c>
      <c r="H36" s="174" t="s">
        <v>451</v>
      </c>
      <c r="I36" s="104">
        <v>46192</v>
      </c>
      <c r="J36" s="392">
        <f t="shared" si="47"/>
        <v>46193</v>
      </c>
      <c r="K36" s="392">
        <f t="shared" si="47"/>
        <v>46194</v>
      </c>
      <c r="L36" s="392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2">
        <f t="shared" ref="P36:Q36" si="50">O36+1</f>
        <v>46204</v>
      </c>
      <c r="Q36" s="392">
        <f t="shared" si="50"/>
        <v>46205</v>
      </c>
      <c r="R36" s="75" t="s">
        <v>450</v>
      </c>
    </row>
    <row r="37" spans="1:18" hidden="1">
      <c r="A37" s="388" t="s">
        <v>377</v>
      </c>
      <c r="B37" s="388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8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475" t="s">
        <v>453</v>
      </c>
      <c r="J38" s="476"/>
      <c r="K38" s="475" t="s">
        <v>454</v>
      </c>
      <c r="L38" s="476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8" t="s">
        <v>377</v>
      </c>
      <c r="B39" s="388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8" t="s">
        <v>114</v>
      </c>
      <c r="N39" s="475" t="s">
        <v>457</v>
      </c>
      <c r="O39" s="476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8" t="s">
        <v>460</v>
      </c>
      <c r="B41" s="388" t="s">
        <v>107</v>
      </c>
      <c r="C41" s="575" t="s">
        <v>208</v>
      </c>
      <c r="D41" s="576"/>
      <c r="E41" s="576"/>
      <c r="F41" s="576"/>
      <c r="G41" s="576"/>
      <c r="H41" s="576"/>
      <c r="I41" s="576"/>
      <c r="J41" s="576"/>
      <c r="K41" s="576"/>
      <c r="L41" s="577"/>
      <c r="M41" s="388" t="s">
        <v>106</v>
      </c>
      <c r="N41" s="578" t="s">
        <v>208</v>
      </c>
      <c r="O41" s="579"/>
      <c r="P41" s="579"/>
      <c r="Q41" s="580"/>
    </row>
    <row r="42" spans="1:18" hidden="1">
      <c r="A42" s="110" t="s">
        <v>2157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475" t="s">
        <v>461</v>
      </c>
      <c r="O42" s="476"/>
      <c r="P42" s="475" t="s">
        <v>462</v>
      </c>
      <c r="Q42" s="476"/>
    </row>
    <row r="43" spans="1:18" hidden="1">
      <c r="A43" s="127" t="s">
        <v>2129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2263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4" t="s">
        <v>118</v>
      </c>
      <c r="M43" s="475" t="s">
        <v>2258</v>
      </c>
      <c r="N43" s="559"/>
      <c r="O43" s="23" t="s">
        <v>2259</v>
      </c>
      <c r="P43" s="23" t="s">
        <v>463</v>
      </c>
      <c r="Q43" s="169" t="s">
        <v>2260</v>
      </c>
      <c r="R43" s="75" t="s">
        <v>2064</v>
      </c>
    </row>
    <row r="44" spans="1:18" hidden="1">
      <c r="A44" s="110" t="s">
        <v>2157</v>
      </c>
      <c r="B44" s="110" t="s">
        <v>85</v>
      </c>
      <c r="C44" s="475" t="s">
        <v>461</v>
      </c>
      <c r="D44" s="476"/>
      <c r="E44" s="475" t="s">
        <v>462</v>
      </c>
      <c r="F44" s="476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2187</v>
      </c>
      <c r="B45" s="127" t="s">
        <v>109</v>
      </c>
      <c r="C45" s="104">
        <v>46247</v>
      </c>
      <c r="D45" s="89" t="s">
        <v>2225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4" t="s">
        <v>108</v>
      </c>
      <c r="N45" s="582" t="s">
        <v>2330</v>
      </c>
      <c r="O45" s="583"/>
      <c r="P45" s="23" t="s">
        <v>2263</v>
      </c>
      <c r="Q45" s="446" t="s">
        <v>2331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2155</v>
      </c>
      <c r="O46" s="89" t="s">
        <v>2208</v>
      </c>
      <c r="P46" s="104">
        <v>46276</v>
      </c>
      <c r="Q46" s="104">
        <f t="shared" ref="Q46:Q57" si="83">P46+1</f>
        <v>46277</v>
      </c>
      <c r="R46" s="75" t="s">
        <v>2156</v>
      </c>
    </row>
    <row r="47" spans="1:18" hidden="1">
      <c r="A47" s="110" t="s">
        <v>2151</v>
      </c>
      <c r="B47" s="110" t="s">
        <v>97</v>
      </c>
      <c r="C47" s="104">
        <v>46261</v>
      </c>
      <c r="D47" s="89" t="s">
        <v>2307</v>
      </c>
      <c r="E47" s="23" t="s">
        <v>2263</v>
      </c>
      <c r="F47" s="106" t="s">
        <v>2268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9" t="s">
        <v>92</v>
      </c>
      <c r="N47" s="582" t="s">
        <v>2332</v>
      </c>
      <c r="O47" s="583"/>
      <c r="P47" s="23" t="s">
        <v>2263</v>
      </c>
      <c r="Q47" s="446" t="s">
        <v>2524</v>
      </c>
    </row>
    <row r="48" spans="1:18" hidden="1">
      <c r="A48" s="469" t="s">
        <v>2028</v>
      </c>
      <c r="B48" s="470"/>
      <c r="C48" s="470"/>
      <c r="D48" s="470"/>
      <c r="E48" s="470"/>
      <c r="F48" s="470"/>
      <c r="G48" s="470"/>
      <c r="H48" s="470"/>
      <c r="I48" s="470"/>
      <c r="J48" s="470"/>
      <c r="K48" s="470"/>
      <c r="L48" s="470"/>
      <c r="M48" s="470"/>
      <c r="N48" s="470"/>
      <c r="O48" s="470"/>
      <c r="P48" s="470"/>
      <c r="Q48" s="471"/>
      <c r="R48" s="75"/>
    </row>
    <row r="49" spans="1:20">
      <c r="A49" s="127" t="s">
        <v>460</v>
      </c>
      <c r="B49" s="127" t="s">
        <v>2152</v>
      </c>
      <c r="C49" s="582" t="s">
        <v>2330</v>
      </c>
      <c r="D49" s="583"/>
      <c r="E49" s="23" t="s">
        <v>2263</v>
      </c>
      <c r="F49" s="446" t="s">
        <v>2331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2153</v>
      </c>
      <c r="N49" s="104">
        <v>46296</v>
      </c>
      <c r="O49" s="67">
        <f t="shared" ref="O49:O57" si="84">N49+1</f>
        <v>46297</v>
      </c>
      <c r="P49" s="23" t="s">
        <v>2263</v>
      </c>
      <c r="Q49" s="106" t="s">
        <v>2426</v>
      </c>
    </row>
    <row r="50" spans="1:20">
      <c r="A50" s="110" t="s">
        <v>440</v>
      </c>
      <c r="B50" s="110" t="s">
        <v>2067</v>
      </c>
      <c r="C50" s="582" t="s">
        <v>2332</v>
      </c>
      <c r="D50" s="583"/>
      <c r="E50" s="23" t="s">
        <v>2263</v>
      </c>
      <c r="F50" s="446" t="s">
        <v>2524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9" t="s">
        <v>2085</v>
      </c>
      <c r="N50" s="104">
        <v>46306</v>
      </c>
      <c r="O50" s="67">
        <f>N50+1</f>
        <v>46307</v>
      </c>
      <c r="P50" s="23" t="s">
        <v>2544</v>
      </c>
      <c r="Q50" s="106" t="s">
        <v>2545</v>
      </c>
      <c r="R50" s="75" t="s">
        <v>2419</v>
      </c>
    </row>
    <row r="51" spans="1:20">
      <c r="A51" s="469" t="s">
        <v>2028</v>
      </c>
      <c r="B51" s="470"/>
      <c r="C51" s="470"/>
      <c r="D51" s="470"/>
      <c r="E51" s="470"/>
      <c r="F51" s="470"/>
      <c r="G51" s="470"/>
      <c r="H51" s="470"/>
      <c r="I51" s="470"/>
      <c r="J51" s="470"/>
      <c r="K51" s="470"/>
      <c r="L51" s="470"/>
      <c r="M51" s="470"/>
      <c r="N51" s="470"/>
      <c r="O51" s="470"/>
      <c r="P51" s="470"/>
      <c r="Q51" s="471"/>
    </row>
    <row r="52" spans="1:20">
      <c r="A52" s="127" t="s">
        <v>460</v>
      </c>
      <c r="B52" s="127" t="s">
        <v>2154</v>
      </c>
      <c r="C52" s="104">
        <v>46296</v>
      </c>
      <c r="D52" s="67">
        <f t="shared" ref="D52:F57" si="85">C52+1</f>
        <v>46297</v>
      </c>
      <c r="E52" s="23" t="s">
        <v>2263</v>
      </c>
      <c r="F52" s="106" t="s">
        <v>2426</v>
      </c>
      <c r="G52" s="104" t="s">
        <v>2445</v>
      </c>
      <c r="H52" s="86" t="s">
        <v>2446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2084</v>
      </c>
      <c r="N52" s="104">
        <f t="shared" ref="N52:N57" si="86">L52+4</f>
        <v>46310</v>
      </c>
      <c r="O52" s="67">
        <f t="shared" si="84"/>
        <v>46311</v>
      </c>
      <c r="P52" s="23" t="s">
        <v>2207</v>
      </c>
      <c r="Q52" s="106" t="s">
        <v>2444</v>
      </c>
    </row>
    <row r="53" spans="1:20">
      <c r="A53" s="110" t="s">
        <v>440</v>
      </c>
      <c r="B53" s="110" t="s">
        <v>2080</v>
      </c>
      <c r="C53" s="584" t="s">
        <v>2541</v>
      </c>
      <c r="D53" s="585"/>
      <c r="E53" s="585"/>
      <c r="F53" s="585"/>
      <c r="G53" s="585"/>
      <c r="H53" s="585"/>
      <c r="I53" s="585"/>
      <c r="J53" s="585"/>
      <c r="K53" s="585"/>
      <c r="L53" s="586"/>
      <c r="M53" s="439" t="s">
        <v>2081</v>
      </c>
      <c r="N53" s="584" t="s">
        <v>2541</v>
      </c>
      <c r="O53" s="585"/>
      <c r="P53" s="585"/>
      <c r="Q53" s="585"/>
    </row>
    <row r="54" spans="1:20">
      <c r="A54" s="127" t="s">
        <v>460</v>
      </c>
      <c r="B54" s="127" t="s">
        <v>2363</v>
      </c>
      <c r="C54" s="104">
        <v>46310</v>
      </c>
      <c r="D54" s="67">
        <f t="shared" si="85"/>
        <v>46311</v>
      </c>
      <c r="E54" s="23" t="s">
        <v>2207</v>
      </c>
      <c r="F54" s="106" t="s">
        <v>2444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2364</v>
      </c>
      <c r="N54" s="104">
        <f t="shared" si="86"/>
        <v>46324</v>
      </c>
      <c r="O54" s="67">
        <f t="shared" si="84"/>
        <v>46325</v>
      </c>
      <c r="P54" s="23" t="s">
        <v>2207</v>
      </c>
      <c r="Q54" s="106" t="s">
        <v>2458</v>
      </c>
    </row>
    <row r="55" spans="1:20">
      <c r="A55" s="110" t="s">
        <v>440</v>
      </c>
      <c r="B55" s="110" t="s">
        <v>2357</v>
      </c>
      <c r="C55" s="104">
        <v>46317</v>
      </c>
      <c r="D55" s="67">
        <f t="shared" si="85"/>
        <v>46318</v>
      </c>
      <c r="E55" s="67">
        <f>D55+1</f>
        <v>46319</v>
      </c>
      <c r="F55" s="67">
        <f>E55+1</f>
        <v>46320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39" t="s">
        <v>2358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2365</v>
      </c>
      <c r="C56" s="104">
        <v>46324</v>
      </c>
      <c r="D56" s="67">
        <f t="shared" si="85"/>
        <v>46325</v>
      </c>
      <c r="E56" s="23" t="s">
        <v>2207</v>
      </c>
      <c r="F56" s="106" t="s">
        <v>2458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2366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2359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39" t="s">
        <v>2360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54" t="s">
        <v>160</v>
      </c>
      <c r="B59" s="555"/>
      <c r="C59" s="556" t="s">
        <v>464</v>
      </c>
      <c r="D59" s="556"/>
      <c r="E59" s="556"/>
      <c r="F59" s="556"/>
      <c r="G59" s="556"/>
      <c r="H59" s="556"/>
      <c r="I59" s="556"/>
      <c r="J59" s="556"/>
      <c r="K59" s="556"/>
      <c r="L59" s="6"/>
      <c r="M59" s="6"/>
      <c r="N59" s="366"/>
      <c r="O59" s="6"/>
      <c r="P59" s="6"/>
      <c r="Q59" s="6"/>
    </row>
    <row r="60" spans="1:20" ht="16.350000000000001" customHeight="1">
      <c r="A60" s="581" t="s">
        <v>164</v>
      </c>
      <c r="B60" s="581"/>
      <c r="C60" s="558" t="s">
        <v>465</v>
      </c>
      <c r="D60" s="558"/>
      <c r="E60" s="558"/>
      <c r="F60" s="558"/>
      <c r="G60" s="558"/>
      <c r="H60" s="558"/>
      <c r="I60" s="558"/>
      <c r="J60" s="558"/>
      <c r="K60" s="558"/>
      <c r="L60" s="6"/>
      <c r="M60" s="6"/>
      <c r="N60" s="6"/>
      <c r="O60" s="6"/>
      <c r="P60" s="6"/>
      <c r="Q60" s="6"/>
      <c r="T60" s="395"/>
    </row>
    <row r="61" spans="1:20" ht="16.350000000000001" customHeight="1">
      <c r="A61" s="557" t="s">
        <v>381</v>
      </c>
      <c r="B61" s="557"/>
      <c r="C61" s="558" t="s">
        <v>382</v>
      </c>
      <c r="D61" s="558"/>
      <c r="E61" s="558"/>
      <c r="F61" s="558"/>
      <c r="G61" s="558"/>
      <c r="H61" s="558"/>
      <c r="I61" s="558"/>
      <c r="J61" s="558"/>
      <c r="K61" s="558"/>
      <c r="L61" s="6"/>
      <c r="M61" s="6"/>
      <c r="N61" s="6"/>
      <c r="O61" s="6"/>
      <c r="P61" s="6"/>
      <c r="Q61" s="6"/>
    </row>
    <row r="62" spans="1:20" ht="16.350000000000001" customHeight="1">
      <c r="A62" s="562" t="s">
        <v>386</v>
      </c>
      <c r="B62" s="563"/>
      <c r="C62" s="558" t="s">
        <v>387</v>
      </c>
      <c r="D62" s="558"/>
      <c r="E62" s="558"/>
      <c r="F62" s="558"/>
      <c r="G62" s="558"/>
      <c r="H62" s="558"/>
      <c r="I62" s="558"/>
      <c r="J62" s="558"/>
      <c r="K62" s="558"/>
      <c r="L62" s="6"/>
      <c r="M62" s="6"/>
      <c r="N62" s="6"/>
      <c r="O62" s="6"/>
      <c r="P62" s="6"/>
      <c r="Q62" s="6"/>
    </row>
    <row r="63" spans="1:20" ht="16.350000000000001" hidden="1" customHeight="1">
      <c r="A63" s="562" t="s">
        <v>390</v>
      </c>
      <c r="B63" s="563"/>
      <c r="C63" s="558" t="s">
        <v>391</v>
      </c>
      <c r="D63" s="558"/>
      <c r="E63" s="558"/>
      <c r="F63" s="558"/>
      <c r="G63" s="558"/>
      <c r="H63" s="558"/>
      <c r="I63" s="558"/>
      <c r="J63" s="558"/>
      <c r="K63" s="558"/>
      <c r="L63" s="6"/>
      <c r="M63" s="6"/>
      <c r="N63" s="6"/>
      <c r="O63" s="6"/>
      <c r="P63" s="6"/>
      <c r="Q63" s="6"/>
    </row>
    <row r="64" spans="1:20" ht="16.350000000000001" customHeight="1">
      <c r="A64" s="562" t="s">
        <v>390</v>
      </c>
      <c r="B64" s="563"/>
      <c r="C64" s="587" t="s">
        <v>466</v>
      </c>
      <c r="D64" s="587"/>
      <c r="E64" s="587"/>
      <c r="F64" s="587"/>
      <c r="G64" s="587"/>
      <c r="H64" s="587"/>
      <c r="I64" s="587"/>
      <c r="J64" s="587"/>
      <c r="K64" s="587"/>
      <c r="L64" s="6"/>
      <c r="M64" s="6"/>
      <c r="N64" s="6"/>
      <c r="O64" s="6"/>
      <c r="P64" s="6"/>
      <c r="Q64" s="6"/>
    </row>
    <row r="65" spans="1:17" ht="17.850000000000001" customHeight="1">
      <c r="A65" s="560" t="s">
        <v>392</v>
      </c>
      <c r="B65" s="560"/>
      <c r="C65" s="558" t="s">
        <v>394</v>
      </c>
      <c r="D65" s="558"/>
      <c r="E65" s="558"/>
      <c r="F65" s="558"/>
      <c r="G65" s="558"/>
      <c r="H65" s="558"/>
      <c r="I65" s="558"/>
      <c r="J65" s="558"/>
      <c r="K65" s="558"/>
      <c r="L65" s="6"/>
      <c r="M65" s="6"/>
      <c r="N65" s="6"/>
      <c r="O65" s="6"/>
      <c r="P65" s="6"/>
      <c r="Q65" s="6"/>
    </row>
    <row r="66" spans="1:17" ht="17.850000000000001" customHeight="1">
      <c r="A66" s="560" t="s">
        <v>388</v>
      </c>
      <c r="B66" s="560"/>
      <c r="C66" s="558" t="s">
        <v>389</v>
      </c>
      <c r="D66" s="558"/>
      <c r="E66" s="558"/>
      <c r="F66" s="558"/>
      <c r="G66" s="558"/>
      <c r="H66" s="558"/>
      <c r="I66" s="558"/>
      <c r="J66" s="558"/>
      <c r="K66" s="558"/>
      <c r="L66" s="6"/>
      <c r="M66" s="6"/>
      <c r="N66" s="6"/>
      <c r="O66" s="6"/>
      <c r="P66" s="6"/>
      <c r="Q66" s="6"/>
    </row>
  </sheetData>
  <mergeCells count="74">
    <mergeCell ref="N53:Q53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C53:L53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1"/>
  <sheetViews>
    <sheetView zoomScaleNormal="100" workbookViewId="0">
      <selection activeCell="M88" sqref="L88:M88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</row>
    <row r="2" spans="1:242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588" t="s">
        <v>467</v>
      </c>
      <c r="B4" s="589"/>
      <c r="C4" s="589"/>
      <c r="D4" s="589"/>
      <c r="E4" s="589"/>
      <c r="F4" s="589"/>
      <c r="G4" s="589"/>
      <c r="H4" s="589"/>
      <c r="I4" s="589"/>
      <c r="J4" s="589"/>
      <c r="K4" s="589"/>
      <c r="L4" s="589"/>
      <c r="M4" s="589"/>
      <c r="N4" s="589"/>
      <c r="O4" s="589"/>
      <c r="P4" s="589"/>
      <c r="Q4" s="589"/>
      <c r="R4" s="589"/>
      <c r="S4" s="589"/>
      <c r="T4" s="590"/>
      <c r="U4" s="590"/>
    </row>
    <row r="5" spans="1:242" ht="17.100000000000001" customHeight="1">
      <c r="A5" s="95" t="s">
        <v>4</v>
      </c>
      <c r="B5" s="95" t="s">
        <v>5</v>
      </c>
      <c r="C5" s="511" t="s">
        <v>468</v>
      </c>
      <c r="D5" s="468"/>
      <c r="E5" s="497" t="s">
        <v>469</v>
      </c>
      <c r="F5" s="497"/>
      <c r="G5" s="495" t="s">
        <v>470</v>
      </c>
      <c r="H5" s="496"/>
      <c r="I5" s="511" t="s">
        <v>471</v>
      </c>
      <c r="J5" s="468"/>
      <c r="K5" s="591" t="s">
        <v>472</v>
      </c>
      <c r="L5" s="592"/>
      <c r="M5" s="95" t="s">
        <v>5</v>
      </c>
      <c r="N5" s="511" t="s">
        <v>468</v>
      </c>
      <c r="O5" s="468"/>
      <c r="P5" s="497" t="s">
        <v>469</v>
      </c>
      <c r="Q5" s="497"/>
      <c r="R5" s="495" t="s">
        <v>470</v>
      </c>
      <c r="S5" s="496"/>
      <c r="T5" s="511" t="s">
        <v>471</v>
      </c>
      <c r="U5" s="468"/>
    </row>
    <row r="6" spans="1:242">
      <c r="A6" s="500" t="s">
        <v>13</v>
      </c>
      <c r="B6" s="500" t="s">
        <v>14</v>
      </c>
      <c r="C6" s="468" t="s">
        <v>473</v>
      </c>
      <c r="D6" s="468"/>
      <c r="E6" s="501" t="s">
        <v>474</v>
      </c>
      <c r="F6" s="512"/>
      <c r="G6" s="501" t="s">
        <v>475</v>
      </c>
      <c r="H6" s="512"/>
      <c r="I6" s="466" t="s">
        <v>265</v>
      </c>
      <c r="J6" s="467"/>
      <c r="K6" s="501" t="s">
        <v>251</v>
      </c>
      <c r="L6" s="512"/>
      <c r="M6" s="500" t="s">
        <v>14</v>
      </c>
      <c r="N6" s="468" t="s">
        <v>473</v>
      </c>
      <c r="O6" s="468"/>
      <c r="P6" s="501" t="s">
        <v>474</v>
      </c>
      <c r="Q6" s="512"/>
      <c r="R6" s="501" t="s">
        <v>475</v>
      </c>
      <c r="S6" s="512"/>
      <c r="T6" s="466" t="s">
        <v>265</v>
      </c>
      <c r="U6" s="467"/>
    </row>
    <row r="7" spans="1:242">
      <c r="A7" s="508"/>
      <c r="B7" s="508"/>
      <c r="C7" s="501" t="s">
        <v>22</v>
      </c>
      <c r="D7" s="512"/>
      <c r="E7" s="501" t="s">
        <v>22</v>
      </c>
      <c r="F7" s="512"/>
      <c r="G7" s="501" t="s">
        <v>22</v>
      </c>
      <c r="H7" s="512"/>
      <c r="I7" s="501" t="s">
        <v>22</v>
      </c>
      <c r="J7" s="512"/>
      <c r="K7" s="501" t="s">
        <v>22</v>
      </c>
      <c r="L7" s="512"/>
      <c r="M7" s="508"/>
      <c r="N7" s="501" t="s">
        <v>22</v>
      </c>
      <c r="O7" s="512"/>
      <c r="P7" s="501" t="s">
        <v>22</v>
      </c>
      <c r="Q7" s="512"/>
      <c r="R7" s="501" t="s">
        <v>22</v>
      </c>
      <c r="S7" s="512"/>
      <c r="T7" s="501" t="s">
        <v>22</v>
      </c>
      <c r="U7" s="512"/>
    </row>
    <row r="8" spans="1:242" ht="26.4">
      <c r="A8" s="316"/>
      <c r="B8" s="374"/>
      <c r="C8" s="375" t="s">
        <v>476</v>
      </c>
      <c r="D8" s="375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5"/>
      <c r="N8" s="375" t="s">
        <v>476</v>
      </c>
      <c r="O8" s="375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6" t="s">
        <v>487</v>
      </c>
      <c r="C9" s="67">
        <v>46007</v>
      </c>
      <c r="D9" s="67">
        <f t="shared" ref="D9:D14" si="0">C9</f>
        <v>46007</v>
      </c>
      <c r="E9" s="540" t="s">
        <v>488</v>
      </c>
      <c r="F9" s="541"/>
      <c r="G9" s="540" t="s">
        <v>489</v>
      </c>
      <c r="H9" s="541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540" t="s">
        <v>491</v>
      </c>
      <c r="Q9" s="541"/>
      <c r="R9" s="540" t="s">
        <v>492</v>
      </c>
      <c r="S9" s="541"/>
      <c r="T9" s="23" t="s">
        <v>39</v>
      </c>
      <c r="U9" s="23" t="s">
        <v>39</v>
      </c>
    </row>
    <row r="10" spans="1:242" hidden="1">
      <c r="A10" s="102" t="s">
        <v>486</v>
      </c>
      <c r="B10" s="376" t="s">
        <v>493</v>
      </c>
      <c r="C10" s="23" t="s">
        <v>39</v>
      </c>
      <c r="D10" s="23" t="s">
        <v>39</v>
      </c>
      <c r="E10" s="540" t="s">
        <v>491</v>
      </c>
      <c r="F10" s="541"/>
      <c r="G10" s="540" t="s">
        <v>492</v>
      </c>
      <c r="H10" s="541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540" t="s">
        <v>495</v>
      </c>
      <c r="Q10" s="541"/>
      <c r="R10" s="540" t="s">
        <v>496</v>
      </c>
      <c r="S10" s="541"/>
      <c r="T10" s="23" t="s">
        <v>39</v>
      </c>
      <c r="U10" s="23" t="s">
        <v>39</v>
      </c>
    </row>
    <row r="11" spans="1:242" hidden="1">
      <c r="A11" s="102" t="s">
        <v>486</v>
      </c>
      <c r="B11" s="376" t="s">
        <v>497</v>
      </c>
      <c r="C11" s="67">
        <v>46021</v>
      </c>
      <c r="D11" s="67">
        <f>C11</f>
        <v>46021</v>
      </c>
      <c r="E11" s="540" t="s">
        <v>495</v>
      </c>
      <c r="F11" s="541"/>
      <c r="G11" s="540" t="s">
        <v>496</v>
      </c>
      <c r="H11" s="541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540" t="s">
        <v>499</v>
      </c>
      <c r="Q11" s="541"/>
      <c r="R11" s="540" t="s">
        <v>500</v>
      </c>
      <c r="S11" s="541"/>
      <c r="T11" s="23" t="s">
        <v>39</v>
      </c>
      <c r="U11" s="23" t="s">
        <v>39</v>
      </c>
    </row>
    <row r="12" spans="1:242" hidden="1">
      <c r="A12" s="103" t="s">
        <v>486</v>
      </c>
      <c r="B12" s="376" t="s">
        <v>48</v>
      </c>
      <c r="C12" s="67">
        <v>46028</v>
      </c>
      <c r="D12" s="67">
        <f t="shared" si="0"/>
        <v>46028</v>
      </c>
      <c r="E12" s="540" t="s">
        <v>499</v>
      </c>
      <c r="F12" s="541"/>
      <c r="G12" s="540" t="s">
        <v>500</v>
      </c>
      <c r="H12" s="541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40" t="s">
        <v>501</v>
      </c>
      <c r="Q12" s="541"/>
      <c r="R12" s="540" t="s">
        <v>502</v>
      </c>
      <c r="S12" s="541"/>
      <c r="T12" s="23" t="s">
        <v>39</v>
      </c>
      <c r="U12" s="23" t="s">
        <v>39</v>
      </c>
    </row>
    <row r="13" spans="1:242" hidden="1">
      <c r="A13" s="103" t="s">
        <v>486</v>
      </c>
      <c r="B13" s="376" t="s">
        <v>50</v>
      </c>
      <c r="C13" s="67">
        <v>46035</v>
      </c>
      <c r="D13" s="67">
        <f t="shared" si="0"/>
        <v>46035</v>
      </c>
      <c r="E13" s="540" t="s">
        <v>501</v>
      </c>
      <c r="F13" s="541"/>
      <c r="G13" s="540" t="s">
        <v>502</v>
      </c>
      <c r="H13" s="541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40" t="s">
        <v>503</v>
      </c>
      <c r="Q13" s="541"/>
      <c r="R13" s="540" t="s">
        <v>504</v>
      </c>
      <c r="S13" s="541"/>
      <c r="T13" s="23" t="s">
        <v>39</v>
      </c>
      <c r="U13" s="23" t="s">
        <v>39</v>
      </c>
    </row>
    <row r="14" spans="1:242" hidden="1">
      <c r="A14" s="103" t="s">
        <v>486</v>
      </c>
      <c r="B14" s="376" t="s">
        <v>52</v>
      </c>
      <c r="C14" s="67">
        <v>46042</v>
      </c>
      <c r="D14" s="67">
        <f t="shared" si="0"/>
        <v>46042</v>
      </c>
      <c r="E14" s="540" t="s">
        <v>503</v>
      </c>
      <c r="F14" s="541"/>
      <c r="G14" s="540" t="s">
        <v>504</v>
      </c>
      <c r="H14" s="541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6" t="s">
        <v>54</v>
      </c>
      <c r="C15" s="543" t="s">
        <v>208</v>
      </c>
      <c r="D15" s="544"/>
      <c r="E15" s="544"/>
      <c r="F15" s="544"/>
      <c r="G15" s="544"/>
      <c r="H15" s="544"/>
      <c r="I15" s="544"/>
      <c r="J15" s="544"/>
      <c r="K15" s="544"/>
      <c r="L15" s="545"/>
      <c r="M15" s="27" t="s">
        <v>53</v>
      </c>
      <c r="N15" s="543" t="s">
        <v>208</v>
      </c>
      <c r="O15" s="544"/>
      <c r="P15" s="544"/>
      <c r="Q15" s="544"/>
      <c r="R15" s="544"/>
      <c r="S15" s="544"/>
      <c r="T15" s="544"/>
      <c r="U15" s="545"/>
    </row>
    <row r="16" spans="1:242" hidden="1">
      <c r="A16" s="103" t="s">
        <v>486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40" t="s">
        <v>506</v>
      </c>
      <c r="Q16" s="541"/>
      <c r="R16" s="540" t="s">
        <v>507</v>
      </c>
      <c r="S16" s="541"/>
      <c r="T16" s="23" t="s">
        <v>39</v>
      </c>
      <c r="U16" s="23" t="s">
        <v>39</v>
      </c>
    </row>
    <row r="17" spans="1:22" hidden="1">
      <c r="A17" s="127" t="s">
        <v>486</v>
      </c>
      <c r="B17" s="377" t="s">
        <v>58</v>
      </c>
      <c r="C17" s="86" t="s">
        <v>39</v>
      </c>
      <c r="D17" s="86" t="s">
        <v>39</v>
      </c>
      <c r="E17" s="540" t="s">
        <v>506</v>
      </c>
      <c r="F17" s="541"/>
      <c r="G17" s="540" t="s">
        <v>507</v>
      </c>
      <c r="H17" s="541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40" t="s">
        <v>508</v>
      </c>
      <c r="Q17" s="541"/>
      <c r="R17" s="593" t="s">
        <v>144</v>
      </c>
      <c r="S17" s="594"/>
      <c r="T17" s="543" t="s">
        <v>328</v>
      </c>
      <c r="U17" s="545"/>
    </row>
    <row r="18" spans="1:22" hidden="1">
      <c r="A18" s="469" t="s">
        <v>509</v>
      </c>
      <c r="B18" s="470"/>
      <c r="C18" s="470"/>
      <c r="D18" s="470"/>
      <c r="E18" s="470"/>
      <c r="F18" s="470"/>
      <c r="G18" s="470"/>
      <c r="H18" s="470"/>
      <c r="I18" s="470"/>
      <c r="J18" s="470"/>
      <c r="K18" s="470"/>
      <c r="L18" s="471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595"/>
      <c r="C19" s="596"/>
      <c r="D19" s="596"/>
      <c r="E19" s="596"/>
      <c r="F19" s="596"/>
      <c r="G19" s="596"/>
      <c r="H19" s="596"/>
      <c r="I19" s="596"/>
      <c r="J19" s="597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6" t="s">
        <v>63</v>
      </c>
      <c r="C20" s="540" t="s">
        <v>513</v>
      </c>
      <c r="D20" s="541"/>
      <c r="E20" s="540" t="s">
        <v>514</v>
      </c>
      <c r="F20" s="541"/>
      <c r="G20" s="540" t="s">
        <v>515</v>
      </c>
      <c r="H20" s="541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43" t="s">
        <v>516</v>
      </c>
      <c r="Q20" s="545"/>
      <c r="R20" s="543" t="s">
        <v>517</v>
      </c>
      <c r="S20" s="545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6" t="s">
        <v>67</v>
      </c>
      <c r="C21" s="67">
        <v>46084</v>
      </c>
      <c r="D21" s="67">
        <f t="shared" ref="D21:D28" si="4">C21</f>
        <v>46084</v>
      </c>
      <c r="E21" s="543" t="s">
        <v>516</v>
      </c>
      <c r="F21" s="545"/>
      <c r="G21" s="543" t="s">
        <v>517</v>
      </c>
      <c r="H21" s="545"/>
      <c r="I21" s="593" t="s">
        <v>518</v>
      </c>
      <c r="J21" s="594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43" t="s">
        <v>519</v>
      </c>
      <c r="Q21" s="545"/>
      <c r="R21" s="543" t="s">
        <v>520</v>
      </c>
      <c r="S21" s="545"/>
      <c r="T21" s="23" t="s">
        <v>39</v>
      </c>
      <c r="U21" s="23" t="s">
        <v>39</v>
      </c>
    </row>
    <row r="22" spans="1:22" hidden="1">
      <c r="A22" s="103" t="s">
        <v>486</v>
      </c>
      <c r="B22" s="376" t="s">
        <v>69</v>
      </c>
      <c r="C22" s="67">
        <v>46091</v>
      </c>
      <c r="D22" s="67">
        <f t="shared" si="4"/>
        <v>46091</v>
      </c>
      <c r="E22" s="543" t="s">
        <v>519</v>
      </c>
      <c r="F22" s="545"/>
      <c r="G22" s="543" t="s">
        <v>520</v>
      </c>
      <c r="H22" s="545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43" t="s">
        <v>521</v>
      </c>
      <c r="Q22" s="545"/>
      <c r="R22" s="543" t="s">
        <v>522</v>
      </c>
      <c r="S22" s="545"/>
      <c r="T22" s="23" t="s">
        <v>39</v>
      </c>
      <c r="U22" s="23" t="s">
        <v>39</v>
      </c>
    </row>
    <row r="23" spans="1:22" hidden="1">
      <c r="A23" s="103" t="s">
        <v>486</v>
      </c>
      <c r="B23" s="376" t="s">
        <v>75</v>
      </c>
      <c r="C23" s="67">
        <v>46098</v>
      </c>
      <c r="D23" s="67">
        <f t="shared" si="4"/>
        <v>46098</v>
      </c>
      <c r="E23" s="543" t="s">
        <v>521</v>
      </c>
      <c r="F23" s="545"/>
      <c r="G23" s="543" t="s">
        <v>522</v>
      </c>
      <c r="H23" s="545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43" t="s">
        <v>523</v>
      </c>
      <c r="Q23" s="545"/>
      <c r="R23" s="543" t="s">
        <v>524</v>
      </c>
      <c r="S23" s="545"/>
      <c r="T23" s="23" t="s">
        <v>39</v>
      </c>
      <c r="U23" s="23" t="s">
        <v>39</v>
      </c>
    </row>
    <row r="24" spans="1:22" hidden="1">
      <c r="A24" s="103" t="s">
        <v>486</v>
      </c>
      <c r="B24" s="376" t="s">
        <v>77</v>
      </c>
      <c r="C24" s="67">
        <v>46105</v>
      </c>
      <c r="D24" s="67">
        <f t="shared" si="4"/>
        <v>46105</v>
      </c>
      <c r="E24" s="543" t="s">
        <v>523</v>
      </c>
      <c r="F24" s="545"/>
      <c r="G24" s="543" t="s">
        <v>524</v>
      </c>
      <c r="H24" s="545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43" t="s">
        <v>525</v>
      </c>
      <c r="Q24" s="545"/>
      <c r="R24" s="543" t="s">
        <v>526</v>
      </c>
      <c r="S24" s="545"/>
      <c r="T24" s="23" t="s">
        <v>39</v>
      </c>
      <c r="U24" s="23" t="s">
        <v>39</v>
      </c>
    </row>
    <row r="25" spans="1:22" hidden="1">
      <c r="A25" s="103" t="s">
        <v>486</v>
      </c>
      <c r="B25" s="376" t="s">
        <v>79</v>
      </c>
      <c r="C25" s="67">
        <v>46112</v>
      </c>
      <c r="D25" s="67">
        <f t="shared" si="4"/>
        <v>46112</v>
      </c>
      <c r="E25" s="543" t="s">
        <v>525</v>
      </c>
      <c r="F25" s="545"/>
      <c r="G25" s="543" t="s">
        <v>526</v>
      </c>
      <c r="H25" s="545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43" t="s">
        <v>527</v>
      </c>
      <c r="Q25" s="545"/>
      <c r="R25" s="543" t="s">
        <v>528</v>
      </c>
      <c r="S25" s="545"/>
      <c r="T25" s="23" t="s">
        <v>39</v>
      </c>
      <c r="U25" s="23" t="s">
        <v>39</v>
      </c>
    </row>
    <row r="26" spans="1:22" hidden="1">
      <c r="A26" s="103" t="s">
        <v>486</v>
      </c>
      <c r="B26" s="376" t="s">
        <v>81</v>
      </c>
      <c r="C26" s="67">
        <v>46119</v>
      </c>
      <c r="D26" s="67">
        <f t="shared" si="4"/>
        <v>46119</v>
      </c>
      <c r="E26" s="543" t="s">
        <v>527</v>
      </c>
      <c r="F26" s="545"/>
      <c r="G26" s="543" t="s">
        <v>528</v>
      </c>
      <c r="H26" s="545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43" t="s">
        <v>529</v>
      </c>
      <c r="Q26" s="545"/>
      <c r="R26" s="543" t="s">
        <v>530</v>
      </c>
      <c r="S26" s="545"/>
      <c r="T26" s="23" t="s">
        <v>39</v>
      </c>
      <c r="U26" s="23" t="s">
        <v>39</v>
      </c>
    </row>
    <row r="27" spans="1:22" hidden="1">
      <c r="A27" s="103" t="s">
        <v>486</v>
      </c>
      <c r="B27" s="376" t="s">
        <v>83</v>
      </c>
      <c r="C27" s="67">
        <v>46126</v>
      </c>
      <c r="D27" s="67">
        <f t="shared" si="4"/>
        <v>46126</v>
      </c>
      <c r="E27" s="543" t="s">
        <v>529</v>
      </c>
      <c r="F27" s="545"/>
      <c r="G27" s="543" t="s">
        <v>530</v>
      </c>
      <c r="H27" s="545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43" t="s">
        <v>531</v>
      </c>
      <c r="Q27" s="545"/>
      <c r="R27" s="543" t="s">
        <v>532</v>
      </c>
      <c r="S27" s="545"/>
      <c r="T27" s="23" t="s">
        <v>39</v>
      </c>
      <c r="U27" s="23" t="s">
        <v>39</v>
      </c>
    </row>
    <row r="28" spans="1:22" hidden="1">
      <c r="A28" s="103" t="s">
        <v>486</v>
      </c>
      <c r="B28" s="376" t="s">
        <v>85</v>
      </c>
      <c r="C28" s="67">
        <v>46133</v>
      </c>
      <c r="D28" s="67">
        <f t="shared" si="4"/>
        <v>46133</v>
      </c>
      <c r="E28" s="543" t="s">
        <v>531</v>
      </c>
      <c r="F28" s="545"/>
      <c r="G28" s="543" t="s">
        <v>532</v>
      </c>
      <c r="H28" s="545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43" t="s">
        <v>533</v>
      </c>
      <c r="Q28" s="545"/>
      <c r="R28" s="543" t="s">
        <v>534</v>
      </c>
      <c r="S28" s="545"/>
      <c r="T28" s="23" t="s">
        <v>39</v>
      </c>
      <c r="U28" s="23" t="s">
        <v>39</v>
      </c>
    </row>
    <row r="29" spans="1:22" hidden="1">
      <c r="A29" s="103" t="s">
        <v>486</v>
      </c>
      <c r="B29" s="376" t="s">
        <v>91</v>
      </c>
      <c r="C29" s="23" t="s">
        <v>39</v>
      </c>
      <c r="D29" s="23" t="s">
        <v>39</v>
      </c>
      <c r="E29" s="543" t="s">
        <v>533</v>
      </c>
      <c r="F29" s="545"/>
      <c r="G29" s="543" t="s">
        <v>534</v>
      </c>
      <c r="H29" s="545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43" t="s">
        <v>535</v>
      </c>
      <c r="Q29" s="545"/>
      <c r="R29" s="543" t="s">
        <v>536</v>
      </c>
      <c r="S29" s="545"/>
      <c r="T29" s="23" t="s">
        <v>39</v>
      </c>
      <c r="U29" s="23" t="s">
        <v>39</v>
      </c>
    </row>
    <row r="30" spans="1:22" hidden="1">
      <c r="A30" s="103" t="s">
        <v>486</v>
      </c>
      <c r="B30" s="380" t="s">
        <v>97</v>
      </c>
      <c r="C30" s="23" t="s">
        <v>39</v>
      </c>
      <c r="D30" s="23" t="s">
        <v>39</v>
      </c>
      <c r="E30" s="543" t="s">
        <v>535</v>
      </c>
      <c r="F30" s="545"/>
      <c r="G30" s="543" t="s">
        <v>536</v>
      </c>
      <c r="H30" s="545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43" t="s">
        <v>537</v>
      </c>
      <c r="Q30" s="545"/>
      <c r="R30" s="543" t="s">
        <v>538</v>
      </c>
      <c r="S30" s="545"/>
      <c r="T30" s="23" t="s">
        <v>39</v>
      </c>
      <c r="U30" s="23" t="s">
        <v>39</v>
      </c>
    </row>
    <row r="31" spans="1:22" hidden="1">
      <c r="A31" s="103" t="s">
        <v>486</v>
      </c>
      <c r="B31" s="380" t="s">
        <v>99</v>
      </c>
      <c r="C31" s="67">
        <v>46154</v>
      </c>
      <c r="D31" s="67">
        <f t="shared" ref="D31:D38" si="12">C31</f>
        <v>46154</v>
      </c>
      <c r="E31" s="543" t="s">
        <v>537</v>
      </c>
      <c r="F31" s="545"/>
      <c r="G31" s="543" t="s">
        <v>538</v>
      </c>
      <c r="H31" s="545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43" t="s">
        <v>539</v>
      </c>
      <c r="Q31" s="545"/>
      <c r="R31" s="543" t="s">
        <v>540</v>
      </c>
      <c r="S31" s="545"/>
      <c r="T31" s="23" t="s">
        <v>39</v>
      </c>
      <c r="U31" s="23" t="s">
        <v>39</v>
      </c>
    </row>
    <row r="32" spans="1:22" hidden="1">
      <c r="A32" s="103" t="s">
        <v>486</v>
      </c>
      <c r="B32" s="380" t="s">
        <v>105</v>
      </c>
      <c r="C32" s="67">
        <v>46161</v>
      </c>
      <c r="D32" s="67">
        <f t="shared" si="12"/>
        <v>46161</v>
      </c>
      <c r="E32" s="543" t="s">
        <v>539</v>
      </c>
      <c r="F32" s="545"/>
      <c r="G32" s="543" t="s">
        <v>540</v>
      </c>
      <c r="H32" s="545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43" t="s">
        <v>541</v>
      </c>
      <c r="Q32" s="545"/>
      <c r="R32" s="543" t="s">
        <v>542</v>
      </c>
      <c r="S32" s="545"/>
      <c r="T32" s="23" t="s">
        <v>39</v>
      </c>
      <c r="U32" s="23" t="s">
        <v>39</v>
      </c>
    </row>
    <row r="33" spans="1:21" hidden="1">
      <c r="A33" s="103" t="s">
        <v>486</v>
      </c>
      <c r="B33" s="380" t="s">
        <v>107</v>
      </c>
      <c r="C33" s="67">
        <v>46168</v>
      </c>
      <c r="D33" s="67">
        <f t="shared" si="12"/>
        <v>46168</v>
      </c>
      <c r="E33" s="543" t="s">
        <v>541</v>
      </c>
      <c r="F33" s="545"/>
      <c r="G33" s="543" t="s">
        <v>542</v>
      </c>
      <c r="H33" s="545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43" t="s">
        <v>543</v>
      </c>
      <c r="Q33" s="545"/>
      <c r="R33" s="543" t="s">
        <v>544</v>
      </c>
      <c r="S33" s="545"/>
      <c r="T33" s="23" t="s">
        <v>39</v>
      </c>
      <c r="U33" s="23" t="s">
        <v>39</v>
      </c>
    </row>
    <row r="34" spans="1:21" hidden="1">
      <c r="A34" s="103" t="s">
        <v>486</v>
      </c>
      <c r="B34" s="380" t="s">
        <v>109</v>
      </c>
      <c r="C34" s="67">
        <v>46175</v>
      </c>
      <c r="D34" s="67">
        <f t="shared" si="12"/>
        <v>46175</v>
      </c>
      <c r="E34" s="543" t="s">
        <v>543</v>
      </c>
      <c r="F34" s="545"/>
      <c r="G34" s="543" t="s">
        <v>544</v>
      </c>
      <c r="H34" s="545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43" t="s">
        <v>545</v>
      </c>
      <c r="Q34" s="545"/>
      <c r="R34" s="543" t="s">
        <v>546</v>
      </c>
      <c r="S34" s="545"/>
      <c r="T34" s="23" t="s">
        <v>39</v>
      </c>
      <c r="U34" s="23" t="s">
        <v>39</v>
      </c>
    </row>
    <row r="35" spans="1:21" hidden="1">
      <c r="A35" s="103" t="s">
        <v>486</v>
      </c>
      <c r="B35" s="380" t="s">
        <v>111</v>
      </c>
      <c r="C35" s="67">
        <v>46182</v>
      </c>
      <c r="D35" s="67">
        <f t="shared" si="12"/>
        <v>46182</v>
      </c>
      <c r="E35" s="543" t="s">
        <v>545</v>
      </c>
      <c r="F35" s="545"/>
      <c r="G35" s="543" t="s">
        <v>546</v>
      </c>
      <c r="H35" s="545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543" t="s">
        <v>451</v>
      </c>
      <c r="Q35" s="545"/>
      <c r="R35" s="543" t="s">
        <v>548</v>
      </c>
      <c r="S35" s="545"/>
      <c r="T35" s="23" t="s">
        <v>39</v>
      </c>
      <c r="U35" s="23" t="s">
        <v>39</v>
      </c>
    </row>
    <row r="36" spans="1:21" hidden="1">
      <c r="A36" s="103" t="s">
        <v>486</v>
      </c>
      <c r="B36" s="380" t="s">
        <v>113</v>
      </c>
      <c r="C36" s="67">
        <v>46189</v>
      </c>
      <c r="D36" s="89" t="s">
        <v>547</v>
      </c>
      <c r="E36" s="543" t="s">
        <v>451</v>
      </c>
      <c r="F36" s="545"/>
      <c r="G36" s="543" t="s">
        <v>548</v>
      </c>
      <c r="H36" s="545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43" t="s">
        <v>549</v>
      </c>
      <c r="Q36" s="545"/>
      <c r="R36" s="543" t="s">
        <v>550</v>
      </c>
      <c r="S36" s="545"/>
      <c r="T36" s="23" t="s">
        <v>39</v>
      </c>
      <c r="U36" s="23" t="s">
        <v>39</v>
      </c>
    </row>
    <row r="37" spans="1:21" hidden="1">
      <c r="A37" s="103" t="s">
        <v>486</v>
      </c>
      <c r="B37" s="380" t="s">
        <v>115</v>
      </c>
      <c r="C37" s="67">
        <v>46196</v>
      </c>
      <c r="D37" s="67">
        <f t="shared" si="12"/>
        <v>46196</v>
      </c>
      <c r="E37" s="543" t="s">
        <v>549</v>
      </c>
      <c r="F37" s="545"/>
      <c r="G37" s="543" t="s">
        <v>550</v>
      </c>
      <c r="H37" s="545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43" t="s">
        <v>551</v>
      </c>
      <c r="Q37" s="545"/>
      <c r="R37" s="543" t="s">
        <v>552</v>
      </c>
      <c r="S37" s="545"/>
      <c r="T37" s="23" t="s">
        <v>39</v>
      </c>
      <c r="U37" s="23" t="s">
        <v>39</v>
      </c>
    </row>
    <row r="38" spans="1:21" hidden="1">
      <c r="A38" s="103" t="s">
        <v>486</v>
      </c>
      <c r="B38" s="380" t="s">
        <v>117</v>
      </c>
      <c r="C38" s="67">
        <v>46203</v>
      </c>
      <c r="D38" s="67">
        <f t="shared" si="12"/>
        <v>46203</v>
      </c>
      <c r="E38" s="543" t="s">
        <v>551</v>
      </c>
      <c r="F38" s="545"/>
      <c r="G38" s="543" t="s">
        <v>552</v>
      </c>
      <c r="H38" s="545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43" t="s">
        <v>553</v>
      </c>
      <c r="Q38" s="545"/>
      <c r="R38" s="543" t="s">
        <v>554</v>
      </c>
      <c r="S38" s="545"/>
      <c r="T38" s="23" t="s">
        <v>39</v>
      </c>
      <c r="U38" s="23" t="s">
        <v>39</v>
      </c>
    </row>
    <row r="39" spans="1:21" hidden="1">
      <c r="A39" s="103" t="s">
        <v>486</v>
      </c>
      <c r="B39" s="380" t="s">
        <v>122</v>
      </c>
      <c r="C39" s="67">
        <v>46210</v>
      </c>
      <c r="D39" s="67">
        <f t="shared" ref="D39:D48" si="19">C39</f>
        <v>46210</v>
      </c>
      <c r="E39" s="543" t="s">
        <v>553</v>
      </c>
      <c r="F39" s="545"/>
      <c r="G39" s="543" t="s">
        <v>554</v>
      </c>
      <c r="H39" s="545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43" t="s">
        <v>555</v>
      </c>
      <c r="Q39" s="545"/>
      <c r="R39" s="543" t="s">
        <v>556</v>
      </c>
      <c r="S39" s="545"/>
      <c r="T39" s="23" t="s">
        <v>39</v>
      </c>
      <c r="U39" s="23" t="s">
        <v>39</v>
      </c>
    </row>
    <row r="40" spans="1:21" hidden="1">
      <c r="A40" s="469" t="s">
        <v>2028</v>
      </c>
      <c r="B40" s="608"/>
      <c r="C40" s="608"/>
      <c r="D40" s="608"/>
      <c r="E40" s="608"/>
      <c r="F40" s="608"/>
      <c r="G40" s="608"/>
      <c r="H40" s="608"/>
      <c r="I40" s="608"/>
      <c r="J40" s="608"/>
      <c r="K40" s="608"/>
      <c r="L40" s="608"/>
      <c r="M40" s="608"/>
      <c r="N40" s="608"/>
      <c r="O40" s="608"/>
      <c r="P40" s="608"/>
      <c r="Q40" s="608"/>
      <c r="R40" s="608"/>
      <c r="S40" s="608"/>
      <c r="T40" s="608"/>
      <c r="U40" s="609"/>
    </row>
    <row r="41" spans="1:21" hidden="1">
      <c r="A41" s="103" t="s">
        <v>486</v>
      </c>
      <c r="B41" s="380" t="s">
        <v>126</v>
      </c>
      <c r="C41" s="67">
        <v>46224</v>
      </c>
      <c r="D41" s="67">
        <f t="shared" si="19"/>
        <v>46224</v>
      </c>
      <c r="E41" s="543" t="s">
        <v>555</v>
      </c>
      <c r="F41" s="545"/>
      <c r="G41" s="543" t="s">
        <v>556</v>
      </c>
      <c r="H41" s="545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43" t="s">
        <v>557</v>
      </c>
      <c r="Q41" s="545"/>
      <c r="R41" s="543" t="s">
        <v>558</v>
      </c>
      <c r="S41" s="545"/>
      <c r="T41" s="23" t="s">
        <v>39</v>
      </c>
      <c r="U41" s="23" t="s">
        <v>39</v>
      </c>
    </row>
    <row r="42" spans="1:21" hidden="1">
      <c r="A42" s="103" t="s">
        <v>2130</v>
      </c>
      <c r="B42" s="380" t="s">
        <v>132</v>
      </c>
      <c r="C42" s="67">
        <v>46231</v>
      </c>
      <c r="D42" s="67">
        <f t="shared" si="19"/>
        <v>46231</v>
      </c>
      <c r="E42" s="543" t="s">
        <v>557</v>
      </c>
      <c r="F42" s="545"/>
      <c r="G42" s="543" t="s">
        <v>558</v>
      </c>
      <c r="H42" s="545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43" t="s">
        <v>559</v>
      </c>
      <c r="Q42" s="545"/>
      <c r="R42" s="543" t="s">
        <v>560</v>
      </c>
      <c r="S42" s="545"/>
      <c r="T42" s="23" t="s">
        <v>39</v>
      </c>
      <c r="U42" s="23" t="s">
        <v>39</v>
      </c>
    </row>
    <row r="43" spans="1:21" hidden="1">
      <c r="A43" s="103" t="s">
        <v>486</v>
      </c>
      <c r="B43" s="380" t="s">
        <v>135</v>
      </c>
      <c r="C43" s="67">
        <v>46238</v>
      </c>
      <c r="D43" s="67">
        <f t="shared" si="19"/>
        <v>46238</v>
      </c>
      <c r="E43" s="543" t="s">
        <v>559</v>
      </c>
      <c r="F43" s="545"/>
      <c r="G43" s="543" t="s">
        <v>560</v>
      </c>
      <c r="H43" s="545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43" t="s">
        <v>561</v>
      </c>
      <c r="Q43" s="545"/>
      <c r="R43" s="543" t="s">
        <v>562</v>
      </c>
      <c r="S43" s="545"/>
      <c r="T43" s="23" t="s">
        <v>39</v>
      </c>
      <c r="U43" s="23" t="s">
        <v>39</v>
      </c>
    </row>
    <row r="44" spans="1:21" hidden="1">
      <c r="A44" s="103" t="s">
        <v>2275</v>
      </c>
      <c r="B44" s="380" t="s">
        <v>141</v>
      </c>
      <c r="C44" s="67">
        <v>46245</v>
      </c>
      <c r="D44" s="67">
        <f t="shared" si="19"/>
        <v>46245</v>
      </c>
      <c r="E44" s="543" t="s">
        <v>561</v>
      </c>
      <c r="F44" s="545"/>
      <c r="G44" s="543" t="s">
        <v>562</v>
      </c>
      <c r="H44" s="545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2246</v>
      </c>
      <c r="O44" s="23" t="s">
        <v>39</v>
      </c>
      <c r="P44" s="543" t="s">
        <v>2247</v>
      </c>
      <c r="Q44" s="545"/>
      <c r="R44" s="543" t="s">
        <v>2248</v>
      </c>
      <c r="S44" s="545"/>
      <c r="T44" s="23" t="s">
        <v>39</v>
      </c>
      <c r="U44" s="23" t="s">
        <v>39</v>
      </c>
    </row>
    <row r="45" spans="1:21" hidden="1">
      <c r="A45" s="469" t="s">
        <v>2028</v>
      </c>
      <c r="B45" s="470"/>
      <c r="C45" s="470"/>
      <c r="D45" s="470"/>
      <c r="E45" s="470"/>
      <c r="F45" s="470"/>
      <c r="G45" s="470"/>
      <c r="H45" s="470"/>
      <c r="I45" s="470"/>
      <c r="J45" s="470"/>
      <c r="K45" s="470"/>
      <c r="L45" s="470"/>
      <c r="M45" s="470"/>
      <c r="N45" s="470"/>
      <c r="O45" s="470"/>
      <c r="P45" s="470"/>
      <c r="Q45" s="470"/>
      <c r="R45" s="470"/>
      <c r="S45" s="470"/>
      <c r="T45" s="470"/>
      <c r="U45" s="471"/>
    </row>
    <row r="46" spans="1:21" hidden="1">
      <c r="A46" s="103" t="s">
        <v>2130</v>
      </c>
      <c r="B46" s="380" t="s">
        <v>146</v>
      </c>
      <c r="C46" s="23" t="s">
        <v>39</v>
      </c>
      <c r="D46" s="23" t="s">
        <v>39</v>
      </c>
      <c r="E46" s="543" t="s">
        <v>563</v>
      </c>
      <c r="F46" s="545"/>
      <c r="G46" s="543" t="s">
        <v>564</v>
      </c>
      <c r="H46" s="545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2250</v>
      </c>
      <c r="N46" s="67">
        <f t="shared" si="22"/>
        <v>46266</v>
      </c>
      <c r="O46" s="67">
        <f t="shared" si="23"/>
        <v>46266</v>
      </c>
      <c r="P46" s="543" t="s">
        <v>565</v>
      </c>
      <c r="Q46" s="545"/>
      <c r="R46" s="543" t="s">
        <v>566</v>
      </c>
      <c r="S46" s="545"/>
      <c r="T46" s="23" t="s">
        <v>39</v>
      </c>
      <c r="U46" s="23" t="s">
        <v>39</v>
      </c>
    </row>
    <row r="47" spans="1:21" hidden="1">
      <c r="A47" s="103" t="s">
        <v>486</v>
      </c>
      <c r="B47" s="380" t="s">
        <v>153</v>
      </c>
      <c r="C47" s="67">
        <v>46266</v>
      </c>
      <c r="D47" s="67">
        <f t="shared" si="19"/>
        <v>46266</v>
      </c>
      <c r="E47" s="543" t="s">
        <v>565</v>
      </c>
      <c r="F47" s="545"/>
      <c r="G47" s="543" t="s">
        <v>566</v>
      </c>
      <c r="H47" s="545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43" t="s">
        <v>567</v>
      </c>
      <c r="Q47" s="545"/>
      <c r="R47" s="543" t="s">
        <v>568</v>
      </c>
      <c r="S47" s="545"/>
      <c r="T47" s="23" t="s">
        <v>39</v>
      </c>
      <c r="U47" s="23" t="s">
        <v>39</v>
      </c>
    </row>
    <row r="48" spans="1:21" hidden="1">
      <c r="A48" s="103" t="s">
        <v>2130</v>
      </c>
      <c r="B48" s="380" t="s">
        <v>155</v>
      </c>
      <c r="C48" s="67">
        <v>46273</v>
      </c>
      <c r="D48" s="67">
        <f t="shared" si="19"/>
        <v>46273</v>
      </c>
      <c r="E48" s="543" t="s">
        <v>567</v>
      </c>
      <c r="F48" s="545"/>
      <c r="G48" s="543" t="s">
        <v>568</v>
      </c>
      <c r="H48" s="545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43" t="s">
        <v>569</v>
      </c>
      <c r="Q48" s="545"/>
      <c r="R48" s="543" t="s">
        <v>570</v>
      </c>
      <c r="S48" s="545"/>
      <c r="T48" s="23" t="s">
        <v>39</v>
      </c>
      <c r="U48" s="23" t="s">
        <v>39</v>
      </c>
    </row>
    <row r="49" spans="1:26">
      <c r="A49" s="103" t="s">
        <v>486</v>
      </c>
      <c r="B49" s="380" t="s">
        <v>157</v>
      </c>
      <c r="C49" s="67">
        <v>46280</v>
      </c>
      <c r="D49" s="67">
        <v>46280</v>
      </c>
      <c r="E49" s="543" t="s">
        <v>569</v>
      </c>
      <c r="F49" s="545"/>
      <c r="G49" s="543" t="s">
        <v>570</v>
      </c>
      <c r="H49" s="545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43" t="s">
        <v>2459</v>
      </c>
      <c r="Q49" s="545"/>
      <c r="R49" s="543" t="s">
        <v>2577</v>
      </c>
      <c r="S49" s="545"/>
      <c r="T49" s="23" t="s">
        <v>39</v>
      </c>
      <c r="U49" s="23" t="s">
        <v>39</v>
      </c>
    </row>
    <row r="50" spans="1:26">
      <c r="A50" s="103" t="s">
        <v>2483</v>
      </c>
      <c r="B50" s="380" t="s">
        <v>159</v>
      </c>
      <c r="C50" s="67">
        <v>46287</v>
      </c>
      <c r="D50" s="67">
        <v>46287</v>
      </c>
      <c r="E50" s="543" t="s">
        <v>2459</v>
      </c>
      <c r="F50" s="545"/>
      <c r="G50" s="543" t="s">
        <v>2577</v>
      </c>
      <c r="H50" s="545"/>
      <c r="I50" s="23" t="s">
        <v>39</v>
      </c>
      <c r="J50" s="23" t="s">
        <v>39</v>
      </c>
      <c r="K50" s="67">
        <f t="shared" si="21"/>
        <v>46292</v>
      </c>
      <c r="L50" s="73" t="s">
        <v>2411</v>
      </c>
      <c r="M50" s="27" t="s">
        <v>158</v>
      </c>
      <c r="N50" s="543" t="s">
        <v>2412</v>
      </c>
      <c r="O50" s="544"/>
      <c r="P50" s="544"/>
      <c r="Q50" s="544"/>
      <c r="R50" s="544"/>
      <c r="S50" s="544"/>
      <c r="T50" s="544"/>
      <c r="U50" s="545"/>
    </row>
    <row r="51" spans="1:26">
      <c r="A51" s="103" t="s">
        <v>2129</v>
      </c>
      <c r="B51" s="380" t="s">
        <v>2578</v>
      </c>
      <c r="C51" s="89" t="s">
        <v>39</v>
      </c>
      <c r="D51" s="89" t="s">
        <v>39</v>
      </c>
      <c r="E51" s="543" t="s">
        <v>2415</v>
      </c>
      <c r="F51" s="545"/>
      <c r="G51" s="543" t="s">
        <v>2580</v>
      </c>
      <c r="H51" s="545"/>
      <c r="I51" s="23" t="s">
        <v>39</v>
      </c>
      <c r="J51" s="23" t="s">
        <v>39</v>
      </c>
      <c r="K51" s="67">
        <v>46300</v>
      </c>
      <c r="L51" s="73" t="s">
        <v>2579</v>
      </c>
      <c r="M51" s="73"/>
      <c r="N51" s="76"/>
      <c r="O51" s="458"/>
      <c r="P51" s="458"/>
      <c r="Q51" s="458"/>
      <c r="R51" s="458"/>
      <c r="S51" s="458"/>
      <c r="T51" s="458"/>
      <c r="U51" s="77"/>
    </row>
    <row r="52" spans="1:26">
      <c r="A52" s="110" t="s">
        <v>2413</v>
      </c>
      <c r="B52" s="380" t="s">
        <v>2416</v>
      </c>
      <c r="C52" s="23" t="s">
        <v>2443</v>
      </c>
      <c r="D52" s="23" t="s">
        <v>39</v>
      </c>
      <c r="E52" s="543" t="s">
        <v>2462</v>
      </c>
      <c r="F52" s="545"/>
      <c r="G52" s="543" t="s">
        <v>2463</v>
      </c>
      <c r="H52" s="545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2417</v>
      </c>
      <c r="N52" s="67">
        <f t="shared" si="22"/>
        <v>46301</v>
      </c>
      <c r="O52" s="67">
        <f t="shared" si="23"/>
        <v>46301</v>
      </c>
      <c r="P52" s="543" t="s">
        <v>2481</v>
      </c>
      <c r="Q52" s="545"/>
      <c r="R52" s="543" t="s">
        <v>2482</v>
      </c>
      <c r="S52" s="545"/>
      <c r="T52" s="23" t="s">
        <v>39</v>
      </c>
      <c r="U52" s="23" t="s">
        <v>39</v>
      </c>
      <c r="V52" s="452" t="s">
        <v>2431</v>
      </c>
    </row>
    <row r="53" spans="1:26">
      <c r="A53" s="110" t="s">
        <v>2414</v>
      </c>
      <c r="B53" s="380" t="s">
        <v>2154</v>
      </c>
      <c r="C53" s="23" t="s">
        <v>39</v>
      </c>
      <c r="D53" s="23" t="s">
        <v>39</v>
      </c>
      <c r="E53" s="543" t="s">
        <v>2415</v>
      </c>
      <c r="F53" s="545"/>
      <c r="G53" s="578" t="s">
        <v>2432</v>
      </c>
      <c r="H53" s="580"/>
      <c r="I53" s="543" t="s">
        <v>2438</v>
      </c>
      <c r="J53" s="545"/>
      <c r="K53" s="73" t="s">
        <v>2439</v>
      </c>
      <c r="L53" s="73" t="s">
        <v>2440</v>
      </c>
      <c r="M53" s="27" t="s">
        <v>2437</v>
      </c>
      <c r="N53" s="543" t="s">
        <v>2071</v>
      </c>
      <c r="O53" s="544"/>
      <c r="P53" s="544"/>
      <c r="Q53" s="544"/>
      <c r="R53" s="544"/>
      <c r="S53" s="544"/>
      <c r="T53" s="544"/>
      <c r="U53" s="545"/>
      <c r="V53" s="600" t="s">
        <v>2442</v>
      </c>
      <c r="W53" s="601"/>
      <c r="X53" s="601"/>
      <c r="Y53" s="601"/>
      <c r="Z53" s="601"/>
    </row>
    <row r="54" spans="1:26">
      <c r="A54" s="110" t="s">
        <v>1747</v>
      </c>
      <c r="B54" s="380" t="s">
        <v>2080</v>
      </c>
      <c r="C54" s="23" t="s">
        <v>2443</v>
      </c>
      <c r="D54" s="23" t="s">
        <v>39</v>
      </c>
      <c r="E54" s="543" t="s">
        <v>328</v>
      </c>
      <c r="F54" s="545"/>
      <c r="G54" s="578" t="s">
        <v>2432</v>
      </c>
      <c r="H54" s="580"/>
      <c r="I54" s="475" t="s">
        <v>2433</v>
      </c>
      <c r="J54" s="476"/>
      <c r="K54" s="67">
        <v>46313</v>
      </c>
      <c r="L54" s="73" t="s">
        <v>2434</v>
      </c>
      <c r="M54" s="27" t="s">
        <v>2081</v>
      </c>
      <c r="N54" s="23" t="s">
        <v>39</v>
      </c>
      <c r="O54" s="23" t="s">
        <v>39</v>
      </c>
      <c r="P54" s="540" t="s">
        <v>2150</v>
      </c>
      <c r="Q54" s="541"/>
      <c r="R54" s="543" t="s">
        <v>2037</v>
      </c>
      <c r="S54" s="545"/>
      <c r="T54" s="23" t="s">
        <v>2435</v>
      </c>
      <c r="U54" s="23" t="s">
        <v>2436</v>
      </c>
      <c r="V54" s="600" t="s">
        <v>2538</v>
      </c>
      <c r="W54" s="601"/>
      <c r="X54" s="601"/>
      <c r="Y54" s="601"/>
      <c r="Z54" s="601"/>
    </row>
    <row r="55" spans="1:26">
      <c r="A55" s="127" t="s">
        <v>2129</v>
      </c>
      <c r="B55" s="454" t="s">
        <v>2515</v>
      </c>
      <c r="C55" s="67">
        <v>46315</v>
      </c>
      <c r="D55" s="67">
        <v>46315</v>
      </c>
      <c r="E55" s="543" t="s">
        <v>2464</v>
      </c>
      <c r="F55" s="545"/>
      <c r="G55" s="543" t="s">
        <v>2465</v>
      </c>
      <c r="H55" s="545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4" t="s">
        <v>2250</v>
      </c>
      <c r="N55" s="540" t="s">
        <v>2516</v>
      </c>
      <c r="O55" s="541"/>
      <c r="P55" s="543" t="s">
        <v>2517</v>
      </c>
      <c r="Q55" s="545"/>
      <c r="R55" s="543"/>
      <c r="S55" s="545"/>
      <c r="T55" s="239"/>
      <c r="U55" s="239"/>
    </row>
    <row r="56" spans="1:26">
      <c r="A56" s="103" t="s">
        <v>486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2427</v>
      </c>
      <c r="N56" s="67">
        <v>46322</v>
      </c>
      <c r="O56" s="67">
        <v>46322</v>
      </c>
      <c r="P56" s="543" t="s">
        <v>2468</v>
      </c>
      <c r="Q56" s="545"/>
      <c r="R56" s="543" t="s">
        <v>2469</v>
      </c>
      <c r="S56" s="545"/>
      <c r="T56" s="23" t="s">
        <v>39</v>
      </c>
      <c r="U56" s="23" t="s">
        <v>39</v>
      </c>
    </row>
    <row r="57" spans="1:26">
      <c r="A57" s="103" t="s">
        <v>486</v>
      </c>
      <c r="B57" s="380" t="s">
        <v>2428</v>
      </c>
      <c r="C57" s="67">
        <v>46322</v>
      </c>
      <c r="D57" s="67">
        <f t="shared" ref="D57" si="25">C57</f>
        <v>46322</v>
      </c>
      <c r="E57" s="543" t="s">
        <v>2466</v>
      </c>
      <c r="F57" s="545"/>
      <c r="G57" s="543" t="s">
        <v>2467</v>
      </c>
      <c r="H57" s="545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2429</v>
      </c>
      <c r="N57" s="67">
        <f t="shared" si="22"/>
        <v>46329</v>
      </c>
      <c r="O57" s="67">
        <f t="shared" si="23"/>
        <v>46329</v>
      </c>
      <c r="P57" s="543" t="s">
        <v>2470</v>
      </c>
      <c r="Q57" s="545"/>
      <c r="R57" s="543" t="s">
        <v>2471</v>
      </c>
      <c r="S57" s="545"/>
      <c r="T57" s="23" t="s">
        <v>39</v>
      </c>
      <c r="U57" s="23" t="s">
        <v>39</v>
      </c>
    </row>
    <row r="58" spans="1:26" ht="15.6" customHeight="1">
      <c r="A58" s="381"/>
      <c r="B58" s="382"/>
      <c r="C58" s="356"/>
      <c r="D58" s="356"/>
      <c r="E58" s="315"/>
      <c r="F58" s="315"/>
      <c r="G58" s="356"/>
      <c r="H58" s="356"/>
      <c r="I58" s="356"/>
      <c r="J58" s="356"/>
      <c r="K58" s="356"/>
      <c r="L58" s="356"/>
      <c r="M58" s="356"/>
      <c r="N58" s="356"/>
      <c r="O58" s="383"/>
      <c r="P58" s="356"/>
      <c r="Q58" s="356"/>
      <c r="R58" s="315"/>
      <c r="S58" s="315"/>
      <c r="T58" s="356"/>
      <c r="U58" s="356"/>
      <c r="V58" s="356"/>
      <c r="W58" s="356"/>
    </row>
    <row r="59" spans="1:26">
      <c r="A59" s="129" t="s">
        <v>160</v>
      </c>
      <c r="B59" s="509" t="s">
        <v>2525</v>
      </c>
      <c r="C59" s="509"/>
      <c r="D59" s="509"/>
      <c r="E59" s="509"/>
      <c r="F59" s="509"/>
      <c r="G59" s="509"/>
      <c r="H59" s="509"/>
      <c r="I59" s="509"/>
      <c r="J59" s="509"/>
      <c r="K59" s="509"/>
      <c r="L59" s="509"/>
      <c r="M59" s="509"/>
      <c r="N59" s="509"/>
    </row>
    <row r="60" spans="1:26" hidden="1">
      <c r="A60" s="32" t="s">
        <v>571</v>
      </c>
      <c r="B60" s="510" t="s">
        <v>572</v>
      </c>
      <c r="C60" s="510"/>
      <c r="D60" s="510"/>
      <c r="E60" s="510"/>
      <c r="F60" s="510"/>
      <c r="G60" s="510"/>
      <c r="H60" s="510"/>
      <c r="I60" s="510"/>
      <c r="J60" s="510"/>
      <c r="K60" s="510"/>
      <c r="L60" s="510"/>
      <c r="M60" s="510"/>
      <c r="N60" s="510"/>
      <c r="O60" s="5"/>
      <c r="P60" s="5"/>
    </row>
    <row r="61" spans="1:26" hidden="1">
      <c r="A61" s="32" t="s">
        <v>390</v>
      </c>
      <c r="B61" s="510" t="s">
        <v>573</v>
      </c>
      <c r="C61" s="510"/>
      <c r="D61" s="510"/>
      <c r="E61" s="510"/>
      <c r="F61" s="510"/>
      <c r="G61" s="510"/>
      <c r="H61" s="510"/>
      <c r="I61" s="510"/>
      <c r="J61" s="510"/>
      <c r="K61" s="510"/>
      <c r="L61" s="510"/>
      <c r="M61" s="510"/>
      <c r="N61" s="510"/>
    </row>
    <row r="62" spans="1:26">
      <c r="A62" s="32" t="s">
        <v>390</v>
      </c>
      <c r="B62" s="510" t="s">
        <v>574</v>
      </c>
      <c r="C62" s="510"/>
      <c r="D62" s="510"/>
      <c r="E62" s="510"/>
      <c r="F62" s="510"/>
      <c r="G62" s="510"/>
      <c r="H62" s="510"/>
      <c r="I62" s="510"/>
      <c r="J62" s="510"/>
      <c r="K62" s="510"/>
      <c r="L62" s="510"/>
      <c r="M62" s="510"/>
      <c r="N62" s="510"/>
      <c r="Q62" s="6"/>
    </row>
    <row r="63" spans="1:26" hidden="1">
      <c r="A63" s="188" t="s">
        <v>575</v>
      </c>
      <c r="B63" s="558" t="s">
        <v>576</v>
      </c>
      <c r="C63" s="558"/>
      <c r="D63" s="558"/>
      <c r="E63" s="558"/>
      <c r="F63" s="558"/>
      <c r="G63" s="558"/>
      <c r="H63" s="558"/>
      <c r="I63" s="558"/>
      <c r="J63" s="558"/>
      <c r="K63" s="558"/>
      <c r="L63" s="558"/>
      <c r="M63" s="558"/>
      <c r="N63" s="558"/>
      <c r="O63" s="6"/>
      <c r="P63" s="6"/>
      <c r="R63" t="s">
        <v>178</v>
      </c>
    </row>
    <row r="64" spans="1:26">
      <c r="A64" s="188" t="s">
        <v>575</v>
      </c>
      <c r="B64" s="605" t="s">
        <v>577</v>
      </c>
      <c r="C64" s="606"/>
      <c r="D64" s="606"/>
      <c r="E64" s="606"/>
      <c r="F64" s="606"/>
      <c r="G64" s="606"/>
      <c r="H64" s="606"/>
      <c r="I64" s="606"/>
      <c r="J64" s="606"/>
      <c r="K64" s="606"/>
      <c r="L64" s="606"/>
      <c r="M64" s="606"/>
      <c r="N64" s="607"/>
      <c r="O64" s="6"/>
      <c r="P64" s="6"/>
    </row>
    <row r="65" spans="1:19">
      <c r="A65" s="32" t="s">
        <v>578</v>
      </c>
      <c r="B65" s="510" t="s">
        <v>579</v>
      </c>
      <c r="C65" s="510"/>
      <c r="D65" s="510"/>
      <c r="E65" s="510"/>
      <c r="F65" s="510"/>
      <c r="G65" s="510"/>
      <c r="H65" s="510"/>
      <c r="I65" s="510"/>
      <c r="J65" s="510"/>
      <c r="K65" s="510"/>
      <c r="L65" s="510"/>
      <c r="M65" s="510"/>
      <c r="N65" s="510"/>
    </row>
    <row r="66" spans="1:19" hidden="1">
      <c r="A66" s="130" t="s">
        <v>392</v>
      </c>
      <c r="B66" s="510" t="s">
        <v>580</v>
      </c>
      <c r="C66" s="510"/>
      <c r="D66" s="510"/>
      <c r="E66" s="510"/>
      <c r="F66" s="510"/>
      <c r="G66" s="510"/>
      <c r="H66" s="510"/>
      <c r="I66" s="510"/>
      <c r="J66" s="510"/>
      <c r="K66" s="510"/>
      <c r="L66" s="510"/>
      <c r="M66" s="510"/>
      <c r="N66" s="510"/>
    </row>
    <row r="67" spans="1:19" hidden="1">
      <c r="A67" s="32" t="s">
        <v>578</v>
      </c>
      <c r="B67" s="510" t="s">
        <v>581</v>
      </c>
      <c r="C67" s="510"/>
      <c r="D67" s="510"/>
      <c r="E67" s="510"/>
      <c r="F67" s="510"/>
      <c r="G67" s="510"/>
      <c r="H67" s="510"/>
      <c r="I67" s="510"/>
      <c r="J67" s="510"/>
      <c r="K67" s="510"/>
      <c r="L67" s="510"/>
      <c r="M67" s="510"/>
      <c r="N67" s="510"/>
    </row>
    <row r="68" spans="1:19">
      <c r="A68" s="130" t="s">
        <v>392</v>
      </c>
      <c r="B68" s="598" t="s">
        <v>394</v>
      </c>
      <c r="C68" s="598"/>
      <c r="D68" s="598"/>
      <c r="E68" s="598"/>
      <c r="F68" s="598"/>
      <c r="G68" s="598"/>
      <c r="H68" s="598"/>
      <c r="I68" s="598"/>
      <c r="J68" s="598"/>
      <c r="K68" s="598"/>
      <c r="L68" s="598"/>
      <c r="M68" s="598"/>
      <c r="N68" s="599"/>
      <c r="O68" s="4"/>
      <c r="P68" s="4"/>
      <c r="S68" t="s">
        <v>178</v>
      </c>
    </row>
    <row r="69" spans="1:19">
      <c r="A69" s="32" t="s">
        <v>582</v>
      </c>
      <c r="B69" s="510" t="s">
        <v>583</v>
      </c>
      <c r="C69" s="510"/>
      <c r="D69" s="510"/>
      <c r="E69" s="510"/>
      <c r="F69" s="510"/>
      <c r="G69" s="510"/>
      <c r="H69" s="510"/>
      <c r="I69" s="510"/>
      <c r="J69" s="510"/>
      <c r="K69" s="510"/>
      <c r="L69" s="510"/>
      <c r="M69" s="510"/>
      <c r="N69" s="602"/>
      <c r="O69" s="5"/>
      <c r="P69" s="191"/>
      <c r="Q69" s="5"/>
      <c r="R69" s="5"/>
    </row>
    <row r="70" spans="1:19">
      <c r="A70" s="384" t="s">
        <v>584</v>
      </c>
      <c r="B70" s="603" t="s">
        <v>585</v>
      </c>
      <c r="C70" s="603"/>
      <c r="D70" s="603"/>
      <c r="E70" s="603"/>
      <c r="F70" s="603"/>
      <c r="G70" s="603"/>
      <c r="H70" s="603"/>
      <c r="I70" s="603"/>
      <c r="J70" s="603"/>
      <c r="K70" s="603"/>
      <c r="L70" s="603"/>
      <c r="M70" s="603"/>
      <c r="N70" s="604"/>
    </row>
    <row r="71" spans="1:19">
      <c r="P71" t="s">
        <v>178</v>
      </c>
    </row>
  </sheetData>
  <mergeCells count="225">
    <mergeCell ref="G51:H51"/>
    <mergeCell ref="E51:F51"/>
    <mergeCell ref="V54:Z54"/>
    <mergeCell ref="V53:Z53"/>
    <mergeCell ref="B69:N69"/>
    <mergeCell ref="B70:N70"/>
    <mergeCell ref="A6:A7"/>
    <mergeCell ref="B6:B7"/>
    <mergeCell ref="M6:M7"/>
    <mergeCell ref="B59:N59"/>
    <mergeCell ref="B60:N60"/>
    <mergeCell ref="B61:N61"/>
    <mergeCell ref="B62:N62"/>
    <mergeCell ref="B63:N63"/>
    <mergeCell ref="B64:N64"/>
    <mergeCell ref="B65:N65"/>
    <mergeCell ref="B66:N66"/>
    <mergeCell ref="B67:N67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68:N68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3:F53"/>
    <mergeCell ref="G53:H53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4:Q54"/>
    <mergeCell ref="P55:Q55"/>
    <mergeCell ref="P57:Q57"/>
    <mergeCell ref="E54:F54"/>
    <mergeCell ref="R54:S54"/>
    <mergeCell ref="P56:Q56"/>
    <mergeCell ref="R56:S56"/>
    <mergeCell ref="I53:J53"/>
    <mergeCell ref="G54:H54"/>
    <mergeCell ref="I54:J54"/>
    <mergeCell ref="N55:O55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1"/>
      <c r="S1" s="1"/>
      <c r="T1" s="1"/>
      <c r="U1" s="1"/>
    </row>
    <row r="2" spans="1:255" ht="17.399999999999999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10" t="s">
        <v>586</v>
      </c>
      <c r="B4" s="611"/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7"/>
    </row>
    <row r="5" spans="1:255">
      <c r="A5" s="9" t="s">
        <v>4</v>
      </c>
      <c r="B5" s="9" t="s">
        <v>5</v>
      </c>
      <c r="C5" s="511" t="s">
        <v>587</v>
      </c>
      <c r="D5" s="468"/>
      <c r="E5" s="511" t="s">
        <v>588</v>
      </c>
      <c r="F5" s="468"/>
      <c r="G5" s="511" t="s">
        <v>589</v>
      </c>
      <c r="H5" s="468"/>
      <c r="I5" s="511" t="s">
        <v>590</v>
      </c>
      <c r="J5" s="468"/>
      <c r="K5" s="511" t="s">
        <v>591</v>
      </c>
      <c r="L5" s="468"/>
      <c r="M5" s="9" t="s">
        <v>5</v>
      </c>
      <c r="N5" s="612" t="s">
        <v>592</v>
      </c>
      <c r="O5" s="613"/>
      <c r="P5" s="511" t="s">
        <v>587</v>
      </c>
      <c r="Q5" s="468"/>
    </row>
    <row r="6" spans="1:255">
      <c r="A6" s="10" t="s">
        <v>13</v>
      </c>
      <c r="B6" s="10" t="s">
        <v>14</v>
      </c>
      <c r="C6" s="468" t="s">
        <v>249</v>
      </c>
      <c r="D6" s="468"/>
      <c r="E6" s="468" t="s">
        <v>248</v>
      </c>
      <c r="F6" s="468"/>
      <c r="G6" s="466" t="s">
        <v>593</v>
      </c>
      <c r="H6" s="467"/>
      <c r="I6" s="468" t="s">
        <v>594</v>
      </c>
      <c r="J6" s="468"/>
      <c r="K6" s="468" t="s">
        <v>595</v>
      </c>
      <c r="L6" s="468"/>
      <c r="M6" s="10" t="s">
        <v>14</v>
      </c>
      <c r="N6" s="468" t="s">
        <v>473</v>
      </c>
      <c r="O6" s="468"/>
      <c r="P6" s="468" t="s">
        <v>249</v>
      </c>
      <c r="Q6" s="468"/>
    </row>
    <row r="7" spans="1:255">
      <c r="A7" s="14"/>
      <c r="B7" s="98"/>
      <c r="C7" s="532" t="s">
        <v>22</v>
      </c>
      <c r="D7" s="532"/>
      <c r="E7" s="532" t="s">
        <v>22</v>
      </c>
      <c r="F7" s="532"/>
      <c r="G7" s="501" t="s">
        <v>22</v>
      </c>
      <c r="H7" s="512"/>
      <c r="I7" s="532" t="s">
        <v>22</v>
      </c>
      <c r="J7" s="532"/>
      <c r="K7" s="532" t="s">
        <v>22</v>
      </c>
      <c r="L7" s="532"/>
      <c r="M7" s="98"/>
      <c r="N7" s="501" t="s">
        <v>22</v>
      </c>
      <c r="O7" s="512"/>
      <c r="P7" s="532" t="s">
        <v>22</v>
      </c>
      <c r="Q7" s="532"/>
    </row>
    <row r="8" spans="1:255" ht="26.4">
      <c r="A8" s="14"/>
      <c r="B8" s="143"/>
      <c r="C8" s="17" t="s">
        <v>596</v>
      </c>
      <c r="D8" s="17" t="s">
        <v>597</v>
      </c>
      <c r="E8" s="17" t="s">
        <v>598</v>
      </c>
      <c r="F8" s="17" t="s">
        <v>599</v>
      </c>
      <c r="G8" s="18" t="s">
        <v>600</v>
      </c>
      <c r="H8" s="18" t="s">
        <v>601</v>
      </c>
      <c r="I8" s="17" t="s">
        <v>602</v>
      </c>
      <c r="J8" s="17" t="s">
        <v>603</v>
      </c>
      <c r="K8" s="17" t="s">
        <v>604</v>
      </c>
      <c r="L8" s="17" t="s">
        <v>605</v>
      </c>
      <c r="M8" s="143"/>
      <c r="N8" s="17" t="s">
        <v>606</v>
      </c>
      <c r="O8" s="17" t="s">
        <v>607</v>
      </c>
      <c r="P8" s="17" t="s">
        <v>596</v>
      </c>
      <c r="Q8" s="17" t="s">
        <v>597</v>
      </c>
    </row>
    <row r="9" spans="1:255" hidden="1">
      <c r="A9" s="55" t="s">
        <v>608</v>
      </c>
      <c r="B9" s="72" t="s">
        <v>609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610</v>
      </c>
      <c r="N9" s="23" t="s">
        <v>39</v>
      </c>
      <c r="O9" s="23" t="s">
        <v>39</v>
      </c>
      <c r="P9" s="117" t="s">
        <v>611</v>
      </c>
      <c r="Q9" s="22">
        <v>45631</v>
      </c>
    </row>
    <row r="10" spans="1:255" hidden="1">
      <c r="A10" s="373" t="s">
        <v>612</v>
      </c>
      <c r="B10" s="66" t="s">
        <v>613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614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615</v>
      </c>
      <c r="B11" s="72" t="s">
        <v>616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617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618</v>
      </c>
      <c r="B12" s="81" t="s">
        <v>619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620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612</v>
      </c>
      <c r="B13" s="66" t="s">
        <v>621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622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615</v>
      </c>
      <c r="B14" s="72" t="s">
        <v>623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624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618</v>
      </c>
      <c r="B15" s="81" t="s">
        <v>625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626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612</v>
      </c>
      <c r="B16" s="71" t="s">
        <v>627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628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615</v>
      </c>
      <c r="B17" s="72" t="s">
        <v>629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630</v>
      </c>
      <c r="N17" s="575" t="s">
        <v>631</v>
      </c>
      <c r="O17" s="576"/>
      <c r="P17" s="576"/>
      <c r="Q17" s="577"/>
    </row>
    <row r="18" spans="1:19" hidden="1">
      <c r="A18" s="55" t="s">
        <v>618</v>
      </c>
      <c r="B18" s="72" t="s">
        <v>632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633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612</v>
      </c>
      <c r="B19" s="66" t="s">
        <v>634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635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615</v>
      </c>
      <c r="B20" s="72" t="s">
        <v>636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637</v>
      </c>
      <c r="N20" s="575" t="s">
        <v>631</v>
      </c>
      <c r="O20" s="576"/>
      <c r="P20" s="576"/>
      <c r="Q20" s="577"/>
    </row>
    <row r="21" spans="1:19">
      <c r="A21" s="472" t="s">
        <v>337</v>
      </c>
      <c r="B21" s="473"/>
      <c r="C21" s="473"/>
      <c r="D21" s="473"/>
      <c r="E21" s="473"/>
      <c r="F21" s="473"/>
      <c r="G21" s="473"/>
      <c r="H21" s="473"/>
      <c r="I21" s="473"/>
      <c r="J21" s="473"/>
      <c r="K21" s="473"/>
      <c r="L21" s="473"/>
      <c r="M21" s="473"/>
      <c r="N21" s="473"/>
      <c r="O21" s="473"/>
      <c r="P21" s="473"/>
      <c r="Q21" s="474"/>
    </row>
    <row r="22" spans="1:19">
      <c r="A22" s="55" t="s">
        <v>618</v>
      </c>
      <c r="B22" s="72" t="s">
        <v>638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639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612</v>
      </c>
      <c r="B23" s="271" t="s">
        <v>640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641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615</v>
      </c>
      <c r="B24" s="81" t="s">
        <v>642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643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618</v>
      </c>
      <c r="B25" s="72" t="s">
        <v>644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645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612</v>
      </c>
      <c r="B26" s="66" t="s">
        <v>646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647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615</v>
      </c>
      <c r="B27" s="72" t="s">
        <v>648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649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618</v>
      </c>
      <c r="B28" s="72" t="s">
        <v>650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651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56" t="s">
        <v>652</v>
      </c>
      <c r="C30" s="556"/>
      <c r="D30" s="556"/>
      <c r="E30" s="556"/>
      <c r="F30" s="556"/>
      <c r="G30" s="556"/>
      <c r="H30" s="556"/>
      <c r="I30" s="556"/>
      <c r="J30" s="556"/>
      <c r="K30" s="556"/>
      <c r="L30" s="556"/>
      <c r="M30" s="556"/>
      <c r="N30" s="556"/>
      <c r="O30" s="6"/>
      <c r="P30" s="6"/>
      <c r="Q30" s="6"/>
      <c r="R30" s="6"/>
      <c r="S30" s="6"/>
    </row>
    <row r="31" spans="1:19" ht="16.2">
      <c r="A31" s="31" t="s">
        <v>383</v>
      </c>
      <c r="B31" s="614" t="s">
        <v>653</v>
      </c>
      <c r="C31" s="614"/>
      <c r="D31" s="614"/>
      <c r="E31" s="614"/>
      <c r="F31" s="614"/>
      <c r="G31" s="614"/>
      <c r="H31" s="614"/>
      <c r="I31" s="614"/>
      <c r="J31" s="614"/>
      <c r="K31" s="614"/>
      <c r="L31" s="614"/>
      <c r="M31" s="614"/>
      <c r="N31" s="614"/>
      <c r="O31" s="6"/>
      <c r="P31" s="6"/>
      <c r="Q31" s="6"/>
      <c r="R31" s="6"/>
      <c r="S31" s="6"/>
    </row>
    <row r="32" spans="1:19" ht="16.2">
      <c r="A32" s="31" t="s">
        <v>381</v>
      </c>
      <c r="B32" s="614" t="s">
        <v>654</v>
      </c>
      <c r="C32" s="614"/>
      <c r="D32" s="614"/>
      <c r="E32" s="614"/>
      <c r="F32" s="614"/>
      <c r="G32" s="614"/>
      <c r="H32" s="614"/>
      <c r="I32" s="614"/>
      <c r="J32" s="614"/>
      <c r="K32" s="614"/>
      <c r="L32" s="614"/>
      <c r="M32" s="614"/>
      <c r="N32" s="614"/>
      <c r="O32" s="6"/>
      <c r="P32" s="6"/>
      <c r="Q32" s="6"/>
      <c r="R32" s="6" t="s">
        <v>655</v>
      </c>
      <c r="S32" s="6"/>
    </row>
    <row r="33" spans="1:19" ht="16.2">
      <c r="A33" s="31" t="s">
        <v>656</v>
      </c>
      <c r="B33" s="614" t="s">
        <v>657</v>
      </c>
      <c r="C33" s="614"/>
      <c r="D33" s="614"/>
      <c r="E33" s="614"/>
      <c r="F33" s="614"/>
      <c r="G33" s="614"/>
      <c r="H33" s="614"/>
      <c r="I33" s="614"/>
      <c r="J33" s="614"/>
      <c r="K33" s="614"/>
      <c r="L33" s="614"/>
      <c r="M33" s="614"/>
      <c r="N33" s="614"/>
      <c r="O33" s="6"/>
      <c r="P33" s="6"/>
      <c r="Q33" s="6"/>
      <c r="R33" s="6"/>
      <c r="S33" s="6"/>
    </row>
    <row r="34" spans="1:19" ht="16.2">
      <c r="A34" s="31" t="s">
        <v>658</v>
      </c>
      <c r="B34" s="486" t="s">
        <v>659</v>
      </c>
      <c r="C34" s="487"/>
      <c r="D34" s="487"/>
      <c r="E34" s="487"/>
      <c r="F34" s="487"/>
      <c r="G34" s="487"/>
      <c r="H34" s="487"/>
      <c r="I34" s="487"/>
      <c r="J34" s="487"/>
      <c r="K34" s="487"/>
      <c r="L34" s="487"/>
      <c r="M34" s="487"/>
      <c r="N34" s="488"/>
      <c r="O34" s="6"/>
      <c r="P34" s="6"/>
      <c r="Q34" s="6"/>
      <c r="R34" s="6"/>
      <c r="S34" s="6"/>
    </row>
    <row r="35" spans="1:19" ht="16.2">
      <c r="A35" s="31" t="s">
        <v>660</v>
      </c>
      <c r="B35" s="614" t="s">
        <v>661</v>
      </c>
      <c r="C35" s="614"/>
      <c r="D35" s="614"/>
      <c r="E35" s="614"/>
      <c r="F35" s="614"/>
      <c r="G35" s="614"/>
      <c r="H35" s="614"/>
      <c r="I35" s="614"/>
      <c r="J35" s="614"/>
      <c r="K35" s="614"/>
      <c r="L35" s="614"/>
      <c r="M35" s="614"/>
      <c r="N35" s="614"/>
      <c r="O35" s="6"/>
      <c r="P35" s="6" t="s">
        <v>655</v>
      </c>
      <c r="Q35" s="6"/>
      <c r="R35" s="6"/>
      <c r="S35" s="6"/>
    </row>
    <row r="36" spans="1:19" ht="16.2">
      <c r="A36" s="31" t="s">
        <v>582</v>
      </c>
      <c r="B36" s="614" t="s">
        <v>662</v>
      </c>
      <c r="C36" s="614"/>
      <c r="D36" s="614"/>
      <c r="E36" s="614"/>
      <c r="F36" s="614"/>
      <c r="G36" s="614"/>
      <c r="H36" s="614"/>
      <c r="I36" s="614"/>
      <c r="J36" s="614"/>
      <c r="K36" s="614"/>
      <c r="L36" s="614"/>
      <c r="M36" s="614"/>
      <c r="N36" s="614"/>
      <c r="O36" s="6"/>
      <c r="P36" s="6"/>
      <c r="Q36" s="6"/>
      <c r="R36" s="6"/>
      <c r="S36" s="6"/>
    </row>
    <row r="37" spans="1:19" ht="16.2">
      <c r="A37" s="31" t="s">
        <v>582</v>
      </c>
      <c r="B37" s="615" t="s">
        <v>663</v>
      </c>
      <c r="C37" s="615"/>
      <c r="D37" s="615"/>
      <c r="E37" s="615"/>
      <c r="F37" s="615"/>
      <c r="G37" s="615"/>
      <c r="H37" s="615"/>
      <c r="I37" s="615"/>
      <c r="J37" s="615"/>
      <c r="K37" s="615"/>
      <c r="L37" s="615"/>
      <c r="M37" s="615"/>
      <c r="N37" s="615"/>
      <c r="O37" s="6"/>
      <c r="P37" s="6"/>
      <c r="Q37" s="6"/>
      <c r="R37" s="6"/>
      <c r="S37" s="6"/>
    </row>
    <row r="38" spans="1:19">
      <c r="A38" s="32" t="s">
        <v>578</v>
      </c>
      <c r="B38" s="614" t="s">
        <v>664</v>
      </c>
      <c r="C38" s="614"/>
      <c r="D38" s="614"/>
      <c r="E38" s="614"/>
      <c r="F38" s="614"/>
      <c r="G38" s="614"/>
      <c r="H38" s="614"/>
      <c r="I38" s="614"/>
      <c r="J38" s="614"/>
      <c r="K38" s="614"/>
      <c r="L38" s="614"/>
      <c r="M38" s="614"/>
      <c r="N38" s="614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</row>
    <row r="2" spans="1:251" ht="17.399999999999999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461" t="s">
        <v>665</v>
      </c>
      <c r="B4" s="461"/>
      <c r="C4" s="461"/>
      <c r="D4" s="461"/>
      <c r="E4" s="461"/>
      <c r="F4" s="461"/>
      <c r="G4" s="461"/>
      <c r="H4" s="461"/>
      <c r="I4" s="461"/>
      <c r="J4" s="461"/>
      <c r="K4" s="461"/>
      <c r="L4" s="461"/>
      <c r="M4" s="461"/>
      <c r="N4" s="286"/>
      <c r="O4" s="286"/>
    </row>
    <row r="5" spans="1:251">
      <c r="A5" s="8" t="s">
        <v>666</v>
      </c>
      <c r="B5" s="8" t="s">
        <v>667</v>
      </c>
      <c r="C5" s="462" t="s">
        <v>668</v>
      </c>
      <c r="D5" s="463"/>
      <c r="E5" s="616" t="s">
        <v>669</v>
      </c>
      <c r="F5" s="465"/>
      <c r="G5" s="616" t="s">
        <v>670</v>
      </c>
      <c r="H5" s="465"/>
      <c r="I5" s="616" t="s">
        <v>590</v>
      </c>
      <c r="J5" s="465"/>
      <c r="K5" s="8" t="s">
        <v>667</v>
      </c>
      <c r="L5" s="616" t="s">
        <v>670</v>
      </c>
      <c r="M5" s="465"/>
      <c r="N5" s="617" t="s">
        <v>671</v>
      </c>
      <c r="O5" s="618"/>
      <c r="P5" s="462" t="s">
        <v>668</v>
      </c>
      <c r="Q5" s="463"/>
    </row>
    <row r="6" spans="1:251">
      <c r="A6" s="10" t="s">
        <v>13</v>
      </c>
      <c r="B6" s="10" t="s">
        <v>14</v>
      </c>
      <c r="C6" s="466" t="s">
        <v>672</v>
      </c>
      <c r="D6" s="467"/>
      <c r="E6" s="466" t="s">
        <v>673</v>
      </c>
      <c r="F6" s="467"/>
      <c r="G6" s="468" t="s">
        <v>595</v>
      </c>
      <c r="H6" s="468"/>
      <c r="I6" s="468" t="s">
        <v>594</v>
      </c>
      <c r="J6" s="468"/>
      <c r="K6" s="10" t="s">
        <v>14</v>
      </c>
      <c r="L6" s="468" t="s">
        <v>595</v>
      </c>
      <c r="M6" s="468"/>
      <c r="N6" s="466" t="s">
        <v>673</v>
      </c>
      <c r="O6" s="467"/>
      <c r="P6" s="466" t="s">
        <v>672</v>
      </c>
      <c r="Q6" s="467"/>
    </row>
    <row r="7" spans="1:251">
      <c r="A7" s="10"/>
      <c r="B7" s="10"/>
      <c r="C7" s="466" t="s">
        <v>674</v>
      </c>
      <c r="D7" s="467"/>
      <c r="E7" s="619" t="s">
        <v>675</v>
      </c>
      <c r="F7" s="620"/>
      <c r="G7" s="621" t="s">
        <v>676</v>
      </c>
      <c r="H7" s="621"/>
      <c r="I7" s="619" t="s">
        <v>677</v>
      </c>
      <c r="J7" s="620"/>
      <c r="K7" s="10"/>
      <c r="L7" s="619" t="s">
        <v>678</v>
      </c>
      <c r="M7" s="620"/>
      <c r="N7" s="619" t="s">
        <v>675</v>
      </c>
      <c r="O7" s="620"/>
      <c r="P7" s="466" t="s">
        <v>674</v>
      </c>
      <c r="Q7" s="467"/>
    </row>
    <row r="8" spans="1:251" hidden="1">
      <c r="A8" s="55" t="s">
        <v>679</v>
      </c>
      <c r="B8" s="72" t="s">
        <v>680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681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682</v>
      </c>
      <c r="B9" s="72" t="s">
        <v>683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684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685</v>
      </c>
      <c r="B10" s="368" t="s">
        <v>686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687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679</v>
      </c>
      <c r="B11" s="72" t="s">
        <v>688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689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682</v>
      </c>
      <c r="B12" s="72" t="s">
        <v>690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691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692</v>
      </c>
      <c r="B13" s="72" t="s">
        <v>690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691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679</v>
      </c>
      <c r="B14" s="72" t="s">
        <v>693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694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682</v>
      </c>
      <c r="B15" s="81" t="s">
        <v>695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696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692</v>
      </c>
      <c r="B16" s="81" t="s">
        <v>695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696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679</v>
      </c>
      <c r="B17" s="81" t="s">
        <v>695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696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682</v>
      </c>
      <c r="B18" s="72" t="s">
        <v>697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698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692</v>
      </c>
      <c r="B19" s="306" t="s">
        <v>697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698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23" t="s">
        <v>208</v>
      </c>
      <c r="B20" s="524"/>
      <c r="C20" s="524"/>
      <c r="D20" s="524"/>
      <c r="E20" s="524"/>
      <c r="F20" s="524"/>
      <c r="G20" s="524"/>
      <c r="H20" s="524"/>
      <c r="I20" s="524"/>
      <c r="J20" s="524"/>
      <c r="K20" s="524"/>
      <c r="L20" s="524"/>
      <c r="M20" s="524"/>
      <c r="N20" s="524"/>
      <c r="O20" s="524"/>
      <c r="P20" s="524"/>
      <c r="Q20" s="525"/>
    </row>
    <row r="21" spans="1:21" hidden="1">
      <c r="A21" s="55" t="s">
        <v>679</v>
      </c>
      <c r="B21" s="66" t="s">
        <v>697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698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699</v>
      </c>
    </row>
    <row r="22" spans="1:21" hidden="1">
      <c r="A22" s="55" t="s">
        <v>682</v>
      </c>
      <c r="B22" s="66" t="s">
        <v>700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701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692</v>
      </c>
      <c r="B23" s="66" t="s">
        <v>700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701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685</v>
      </c>
      <c r="B24" s="306" t="s">
        <v>695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696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699</v>
      </c>
      <c r="S24" s="370"/>
      <c r="T24" s="370"/>
      <c r="U24" s="370"/>
    </row>
    <row r="25" spans="1:21">
      <c r="A25" s="55" t="s">
        <v>682</v>
      </c>
      <c r="B25" s="66" t="s">
        <v>702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703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692</v>
      </c>
      <c r="B26" s="66" t="s">
        <v>702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703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679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701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682</v>
      </c>
      <c r="B28" s="66" t="s">
        <v>704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705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692</v>
      </c>
      <c r="B29" s="372" t="s">
        <v>704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705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706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56" t="s">
        <v>707</v>
      </c>
      <c r="C31" s="556"/>
      <c r="D31" s="556"/>
      <c r="E31" s="556"/>
      <c r="F31" s="556"/>
      <c r="G31" s="556"/>
      <c r="H31" s="556"/>
      <c r="I31" s="556"/>
      <c r="J31" s="556"/>
      <c r="K31" s="556"/>
      <c r="L31" s="556"/>
      <c r="M31" s="556"/>
      <c r="N31" s="556"/>
      <c r="O31" s="6"/>
      <c r="P31" s="6"/>
      <c r="Q31" s="6"/>
      <c r="R31" s="6"/>
      <c r="S31" s="6"/>
    </row>
    <row r="32" spans="1:21" ht="16.2">
      <c r="A32" s="31" t="s">
        <v>249</v>
      </c>
      <c r="B32" s="614" t="s">
        <v>708</v>
      </c>
      <c r="C32" s="614"/>
      <c r="D32" s="614"/>
      <c r="E32" s="614"/>
      <c r="F32" s="614"/>
      <c r="G32" s="614"/>
      <c r="H32" s="614"/>
      <c r="I32" s="614"/>
      <c r="J32" s="614"/>
      <c r="K32" s="614"/>
      <c r="L32" s="614"/>
      <c r="M32" s="614"/>
      <c r="N32" s="614"/>
      <c r="O32" s="6"/>
      <c r="P32" s="6"/>
      <c r="Q32" s="366"/>
      <c r="R32" s="6"/>
      <c r="S32" s="6"/>
    </row>
    <row r="33" spans="1:19" ht="16.2">
      <c r="A33" s="31" t="s">
        <v>709</v>
      </c>
      <c r="B33" s="614" t="s">
        <v>710</v>
      </c>
      <c r="C33" s="614"/>
      <c r="D33" s="614"/>
      <c r="E33" s="614"/>
      <c r="F33" s="614"/>
      <c r="G33" s="614"/>
      <c r="H33" s="614"/>
      <c r="I33" s="614"/>
      <c r="J33" s="614"/>
      <c r="K33" s="614"/>
      <c r="L33" s="614"/>
      <c r="M33" s="614"/>
      <c r="N33" s="614"/>
      <c r="O33" s="6"/>
      <c r="P33" s="6"/>
      <c r="Q33" s="6"/>
      <c r="R33" s="6"/>
      <c r="S33" s="6"/>
    </row>
    <row r="34" spans="1:19" ht="16.2">
      <c r="A34" s="31" t="s">
        <v>711</v>
      </c>
      <c r="B34" s="614" t="s">
        <v>712</v>
      </c>
      <c r="C34" s="614"/>
      <c r="D34" s="614"/>
      <c r="E34" s="614"/>
      <c r="F34" s="614"/>
      <c r="G34" s="614"/>
      <c r="H34" s="614"/>
      <c r="I34" s="614"/>
      <c r="J34" s="614"/>
      <c r="K34" s="614"/>
      <c r="L34" s="614"/>
      <c r="M34" s="614"/>
      <c r="N34" s="614"/>
      <c r="O34" s="6"/>
      <c r="P34" s="6"/>
      <c r="Q34" s="6"/>
      <c r="R34" s="6"/>
      <c r="S34" s="6"/>
    </row>
    <row r="35" spans="1:19" ht="16.2">
      <c r="A35" s="31" t="s">
        <v>594</v>
      </c>
      <c r="B35" s="614" t="s">
        <v>659</v>
      </c>
      <c r="C35" s="614"/>
      <c r="D35" s="614"/>
      <c r="E35" s="614"/>
      <c r="F35" s="614"/>
      <c r="G35" s="614"/>
      <c r="H35" s="614"/>
      <c r="I35" s="614"/>
      <c r="J35" s="614"/>
      <c r="K35" s="614"/>
      <c r="L35" s="614"/>
      <c r="M35" s="614"/>
      <c r="N35" s="614"/>
      <c r="O35" s="6"/>
      <c r="P35" s="6"/>
      <c r="Q35" s="6"/>
      <c r="R35" s="6"/>
      <c r="S35" s="6"/>
    </row>
    <row r="36" spans="1:19" ht="16.2">
      <c r="A36" s="31" t="s">
        <v>595</v>
      </c>
      <c r="B36" s="486" t="s">
        <v>713</v>
      </c>
      <c r="C36" s="487"/>
      <c r="D36" s="487"/>
      <c r="E36" s="487"/>
      <c r="F36" s="487"/>
      <c r="G36" s="487"/>
      <c r="H36" s="487"/>
      <c r="I36" s="487"/>
      <c r="J36" s="487"/>
      <c r="K36" s="487"/>
      <c r="L36" s="487"/>
      <c r="M36" s="487"/>
      <c r="N36" s="488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J63" sqref="J63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459" t="s">
        <v>0</v>
      </c>
      <c r="C1" s="459"/>
      <c r="D1" s="459"/>
      <c r="E1" s="459"/>
      <c r="F1" s="459"/>
      <c r="G1" s="459"/>
      <c r="H1" s="459"/>
      <c r="I1" s="459"/>
    </row>
    <row r="2" spans="1:243" ht="17.399999999999999">
      <c r="B2" s="460" t="s">
        <v>1</v>
      </c>
      <c r="C2" s="460"/>
      <c r="D2" s="460"/>
      <c r="E2" s="460"/>
      <c r="F2" s="460"/>
      <c r="G2" s="460"/>
      <c r="H2" s="460"/>
      <c r="I2" s="460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61" t="s">
        <v>714</v>
      </c>
      <c r="B4" s="461"/>
      <c r="C4" s="461"/>
      <c r="D4" s="461"/>
      <c r="E4" s="461"/>
      <c r="F4" s="461"/>
      <c r="G4" s="461"/>
    </row>
    <row r="5" spans="1:243">
      <c r="A5" s="8" t="s">
        <v>666</v>
      </c>
      <c r="B5" s="8" t="s">
        <v>667</v>
      </c>
      <c r="C5" s="462" t="s">
        <v>668</v>
      </c>
      <c r="D5" s="463"/>
      <c r="E5" s="616" t="s">
        <v>669</v>
      </c>
      <c r="F5" s="465"/>
      <c r="G5" s="8" t="s">
        <v>667</v>
      </c>
      <c r="H5" s="462" t="s">
        <v>668</v>
      </c>
      <c r="I5" s="463"/>
    </row>
    <row r="6" spans="1:243">
      <c r="A6" s="10" t="s">
        <v>13</v>
      </c>
      <c r="B6" s="10" t="s">
        <v>14</v>
      </c>
      <c r="C6" s="466" t="s">
        <v>672</v>
      </c>
      <c r="D6" s="467"/>
      <c r="E6" s="466" t="s">
        <v>673</v>
      </c>
      <c r="F6" s="467"/>
      <c r="G6" s="10" t="s">
        <v>14</v>
      </c>
      <c r="H6" s="466" t="s">
        <v>672</v>
      </c>
      <c r="I6" s="467"/>
    </row>
    <row r="7" spans="1:243">
      <c r="A7" s="10"/>
      <c r="B7" s="10"/>
      <c r="C7" s="466" t="s">
        <v>674</v>
      </c>
      <c r="D7" s="467"/>
      <c r="E7" s="619" t="s">
        <v>675</v>
      </c>
      <c r="F7" s="620"/>
      <c r="G7" s="10"/>
      <c r="H7" s="466" t="s">
        <v>674</v>
      </c>
      <c r="I7" s="467"/>
    </row>
    <row r="8" spans="1:243" hidden="1">
      <c r="A8" s="53" t="s">
        <v>715</v>
      </c>
      <c r="B8" s="271" t="s">
        <v>695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696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685</v>
      </c>
      <c r="B9" s="66" t="s">
        <v>716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717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715</v>
      </c>
      <c r="B10" s="271" t="s">
        <v>718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719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685</v>
      </c>
      <c r="B11" s="66" t="s">
        <v>718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719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715</v>
      </c>
      <c r="B12" s="81" t="s">
        <v>720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721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685</v>
      </c>
      <c r="B13" s="72" t="s">
        <v>720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721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715</v>
      </c>
      <c r="B14" s="81" t="s">
        <v>722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723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685</v>
      </c>
      <c r="B15" s="72" t="s">
        <v>722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723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715</v>
      </c>
      <c r="B16" s="81" t="s">
        <v>724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725</v>
      </c>
      <c r="H16" s="67">
        <v>46086</v>
      </c>
      <c r="I16" s="168">
        <f t="shared" si="18"/>
        <v>46087</v>
      </c>
    </row>
    <row r="17" spans="1:9" hidden="1">
      <c r="A17" s="58" t="s">
        <v>685</v>
      </c>
      <c r="B17" s="72" t="s">
        <v>724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725</v>
      </c>
      <c r="H17" s="67">
        <v>46093</v>
      </c>
      <c r="I17" s="168">
        <f t="shared" si="18"/>
        <v>46094</v>
      </c>
    </row>
    <row r="18" spans="1:9" hidden="1">
      <c r="A18" s="622" t="s">
        <v>726</v>
      </c>
      <c r="B18" s="623"/>
      <c r="C18" s="623"/>
      <c r="D18" s="623"/>
      <c r="E18" s="623"/>
      <c r="F18" s="623"/>
      <c r="G18" s="623"/>
      <c r="H18" s="623"/>
      <c r="I18" s="624"/>
    </row>
    <row r="19" spans="1:9" hidden="1">
      <c r="A19" s="90" t="s">
        <v>715</v>
      </c>
      <c r="B19" s="81" t="s">
        <v>727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728</v>
      </c>
      <c r="H19" s="67">
        <f>F19+7</f>
        <v>46100</v>
      </c>
      <c r="I19" s="168">
        <f>H19+1</f>
        <v>46101</v>
      </c>
    </row>
    <row r="20" spans="1:9" hidden="1">
      <c r="A20" s="58" t="s">
        <v>685</v>
      </c>
      <c r="B20" s="367" t="s">
        <v>729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730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715</v>
      </c>
      <c r="B21" s="81" t="s">
        <v>731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732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685</v>
      </c>
      <c r="B22" s="367" t="s">
        <v>727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728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715</v>
      </c>
      <c r="B23" s="81" t="s">
        <v>733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734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685</v>
      </c>
      <c r="B24" s="367" t="s">
        <v>731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732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715</v>
      </c>
      <c r="B25" s="81" t="s">
        <v>735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736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685</v>
      </c>
      <c r="B26" s="367" t="s">
        <v>733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734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715</v>
      </c>
      <c r="B27" s="81" t="s">
        <v>737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738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685</v>
      </c>
      <c r="B28" s="367" t="s">
        <v>735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736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715</v>
      </c>
      <c r="B29" s="81" t="s">
        <v>739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740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685</v>
      </c>
      <c r="B30" s="299" t="s">
        <v>737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738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715</v>
      </c>
      <c r="B31" s="81" t="s">
        <v>741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742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685</v>
      </c>
      <c r="B32" s="299" t="s">
        <v>739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740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715</v>
      </c>
      <c r="B33" s="81" t="s">
        <v>743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744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685</v>
      </c>
      <c r="B34" s="299" t="s">
        <v>741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742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715</v>
      </c>
      <c r="B35" s="81" t="s">
        <v>745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746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685</v>
      </c>
      <c r="B36" s="299" t="s">
        <v>743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744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715</v>
      </c>
      <c r="B37" s="81" t="s">
        <v>747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748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685</v>
      </c>
      <c r="B38" s="299" t="s">
        <v>745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746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2029</v>
      </c>
      <c r="B39" s="81" t="s">
        <v>749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750</v>
      </c>
      <c r="H39" s="67">
        <v>46247</v>
      </c>
      <c r="I39" s="168">
        <v>46248</v>
      </c>
    </row>
    <row r="40" spans="1:10" hidden="1">
      <c r="A40" s="58" t="s">
        <v>2226</v>
      </c>
      <c r="B40" s="299" t="s">
        <v>747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748</v>
      </c>
      <c r="H40" s="67">
        <v>46254</v>
      </c>
      <c r="I40" s="168">
        <v>46255</v>
      </c>
    </row>
    <row r="41" spans="1:10" hidden="1">
      <c r="A41" s="472" t="s">
        <v>2028</v>
      </c>
      <c r="B41" s="473"/>
      <c r="C41" s="473"/>
      <c r="D41" s="473"/>
      <c r="E41" s="473"/>
      <c r="F41" s="473"/>
      <c r="G41" s="473"/>
      <c r="H41" s="473"/>
      <c r="I41" s="474"/>
    </row>
    <row r="42" spans="1:10" hidden="1">
      <c r="A42" s="90" t="s">
        <v>2029</v>
      </c>
      <c r="B42" s="81" t="s">
        <v>751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752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2226</v>
      </c>
      <c r="B43" s="299" t="s">
        <v>749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750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715</v>
      </c>
      <c r="B44" s="81" t="s">
        <v>753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754</v>
      </c>
      <c r="H44" s="128">
        <f t="shared" si="45"/>
        <v>46275</v>
      </c>
      <c r="I44" s="278">
        <f t="shared" si="46"/>
        <v>46276</v>
      </c>
    </row>
    <row r="45" spans="1:10">
      <c r="A45" s="58" t="s">
        <v>2242</v>
      </c>
      <c r="B45" s="299" t="s">
        <v>751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752</v>
      </c>
      <c r="H45" s="128">
        <f t="shared" si="45"/>
        <v>46282</v>
      </c>
      <c r="I45" s="278">
        <f t="shared" si="46"/>
        <v>46283</v>
      </c>
    </row>
    <row r="46" spans="1:10">
      <c r="A46" s="90" t="s">
        <v>2029</v>
      </c>
      <c r="B46" s="81" t="s">
        <v>755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756</v>
      </c>
      <c r="H46" s="128">
        <f t="shared" si="45"/>
        <v>46289</v>
      </c>
      <c r="I46" s="278">
        <f>H46+1</f>
        <v>46290</v>
      </c>
    </row>
    <row r="47" spans="1:10">
      <c r="A47" s="58" t="s">
        <v>2242</v>
      </c>
      <c r="B47" s="299" t="s">
        <v>753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754</v>
      </c>
      <c r="H47" s="128">
        <f t="shared" si="45"/>
        <v>46296</v>
      </c>
      <c r="I47" s="278">
        <f t="shared" si="46"/>
        <v>46297</v>
      </c>
      <c r="J47" s="75" t="s">
        <v>2500</v>
      </c>
    </row>
    <row r="48" spans="1:10">
      <c r="A48" s="90" t="s">
        <v>2496</v>
      </c>
      <c r="B48" s="81" t="s">
        <v>2497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2499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2592</v>
      </c>
      <c r="B49" s="81" t="s">
        <v>2505</v>
      </c>
      <c r="C49" s="685" t="s">
        <v>2593</v>
      </c>
      <c r="D49" s="701"/>
      <c r="E49" s="701"/>
      <c r="F49" s="686"/>
      <c r="G49" s="81" t="s">
        <v>2506</v>
      </c>
      <c r="H49" s="685" t="s">
        <v>2594</v>
      </c>
      <c r="I49" s="686"/>
      <c r="J49" s="75"/>
    </row>
    <row r="50" spans="1:19">
      <c r="A50" s="543" t="s">
        <v>2071</v>
      </c>
      <c r="B50" s="544"/>
      <c r="C50" s="544"/>
      <c r="D50" s="544"/>
      <c r="E50" s="544"/>
      <c r="F50" s="544"/>
      <c r="G50" s="544"/>
      <c r="H50" s="544"/>
      <c r="I50" s="545"/>
    </row>
    <row r="51" spans="1:19">
      <c r="A51" s="90" t="s">
        <v>2496</v>
      </c>
      <c r="B51" s="81" t="s">
        <v>2498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2410</v>
      </c>
      <c r="H51" s="128">
        <f>F51+7</f>
        <v>46324</v>
      </c>
      <c r="I51" s="278">
        <f>H51+1</f>
        <v>46325</v>
      </c>
    </row>
    <row r="52" spans="1:19">
      <c r="A52" s="90" t="s">
        <v>715</v>
      </c>
      <c r="B52" s="81" t="s">
        <v>2086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2087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2496</v>
      </c>
      <c r="B53" s="81" t="s">
        <v>2381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2382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556" t="s">
        <v>757</v>
      </c>
      <c r="C55" s="556"/>
      <c r="D55" s="556"/>
      <c r="E55" s="556"/>
      <c r="F55" s="556"/>
      <c r="G55" s="556"/>
      <c r="H55" s="556"/>
      <c r="I55" s="556"/>
      <c r="J55" s="556"/>
      <c r="K55" s="556"/>
      <c r="L55" s="556"/>
      <c r="M55" s="556"/>
      <c r="N55" s="556"/>
      <c r="O55" s="6"/>
      <c r="P55" s="6"/>
      <c r="Q55" s="6"/>
      <c r="R55" s="6"/>
      <c r="S55" s="6"/>
    </row>
    <row r="56" spans="1:19" ht="16.2">
      <c r="A56" s="31" t="s">
        <v>249</v>
      </c>
      <c r="B56" s="614" t="s">
        <v>2148</v>
      </c>
      <c r="C56" s="614"/>
      <c r="D56" s="614"/>
      <c r="E56" s="614"/>
      <c r="F56" s="614"/>
      <c r="G56" s="614"/>
      <c r="H56" s="614"/>
      <c r="I56" s="614"/>
      <c r="J56" s="614"/>
      <c r="K56" s="614"/>
      <c r="L56" s="614"/>
      <c r="M56" s="614"/>
      <c r="N56" s="614"/>
      <c r="O56" s="6"/>
      <c r="P56" s="6"/>
      <c r="Q56" s="366"/>
      <c r="R56" s="6"/>
      <c r="S56" s="6"/>
    </row>
    <row r="57" spans="1:19" ht="16.2">
      <c r="A57" s="31" t="s">
        <v>758</v>
      </c>
      <c r="B57" s="614" t="s">
        <v>710</v>
      </c>
      <c r="C57" s="614"/>
      <c r="D57" s="614"/>
      <c r="E57" s="614"/>
      <c r="F57" s="614"/>
      <c r="G57" s="614"/>
      <c r="H57" s="614"/>
      <c r="I57" s="614"/>
      <c r="J57" s="614"/>
      <c r="K57" s="614"/>
      <c r="L57" s="614"/>
      <c r="M57" s="614"/>
      <c r="N57" s="614"/>
      <c r="O57" s="6"/>
      <c r="P57" s="6"/>
      <c r="Q57" s="6"/>
      <c r="R57" s="6"/>
      <c r="S57" s="6"/>
    </row>
  </sheetData>
  <mergeCells count="20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C71" sqref="C71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</row>
    <row r="2" spans="1:247" ht="17.399999999999999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461" t="s">
        <v>759</v>
      </c>
      <c r="B4" s="461"/>
      <c r="C4" s="461"/>
      <c r="D4" s="461"/>
      <c r="E4" s="461"/>
      <c r="F4" s="461"/>
      <c r="G4" s="461"/>
      <c r="H4" s="461"/>
      <c r="I4" s="461"/>
      <c r="J4" s="461"/>
      <c r="K4" s="461"/>
    </row>
    <row r="5" spans="1:247">
      <c r="A5" s="8" t="s">
        <v>666</v>
      </c>
      <c r="B5" s="8" t="s">
        <v>667</v>
      </c>
      <c r="C5" s="462" t="s">
        <v>668</v>
      </c>
      <c r="D5" s="463"/>
      <c r="E5" s="616" t="s">
        <v>670</v>
      </c>
      <c r="F5" s="465"/>
      <c r="G5" s="616" t="s">
        <v>590</v>
      </c>
      <c r="H5" s="465"/>
      <c r="I5" s="8" t="s">
        <v>667</v>
      </c>
      <c r="J5" s="616" t="s">
        <v>670</v>
      </c>
      <c r="K5" s="465"/>
      <c r="L5" s="462" t="s">
        <v>668</v>
      </c>
      <c r="M5" s="463"/>
    </row>
    <row r="6" spans="1:247">
      <c r="A6" s="10" t="s">
        <v>13</v>
      </c>
      <c r="B6" s="10" t="s">
        <v>14</v>
      </c>
      <c r="C6" s="466" t="s">
        <v>672</v>
      </c>
      <c r="D6" s="467"/>
      <c r="E6" s="468" t="s">
        <v>595</v>
      </c>
      <c r="F6" s="468"/>
      <c r="G6" s="468" t="s">
        <v>594</v>
      </c>
      <c r="H6" s="468"/>
      <c r="I6" s="10" t="s">
        <v>14</v>
      </c>
      <c r="J6" s="468" t="s">
        <v>595</v>
      </c>
      <c r="K6" s="468"/>
      <c r="L6" s="466" t="s">
        <v>672</v>
      </c>
      <c r="M6" s="467"/>
    </row>
    <row r="7" spans="1:247">
      <c r="A7" s="10"/>
      <c r="B7" s="10"/>
      <c r="C7" s="466" t="s">
        <v>674</v>
      </c>
      <c r="D7" s="467"/>
      <c r="E7" s="621" t="s">
        <v>676</v>
      </c>
      <c r="F7" s="621"/>
      <c r="G7" s="619" t="s">
        <v>677</v>
      </c>
      <c r="H7" s="620"/>
      <c r="I7" s="10"/>
      <c r="J7" s="619" t="s">
        <v>678</v>
      </c>
      <c r="K7" s="620"/>
      <c r="L7" s="466" t="s">
        <v>674</v>
      </c>
      <c r="M7" s="467"/>
    </row>
    <row r="8" spans="1:247" hidden="1">
      <c r="A8" s="55" t="s">
        <v>692</v>
      </c>
      <c r="B8" s="131" t="s">
        <v>716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717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679</v>
      </c>
      <c r="B9" s="131" t="s">
        <v>718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719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682</v>
      </c>
      <c r="B10" s="131" t="s">
        <v>718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719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692</v>
      </c>
      <c r="B11" s="299" t="s">
        <v>718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719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679</v>
      </c>
      <c r="B12" s="299" t="s">
        <v>720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721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682</v>
      </c>
      <c r="B13" s="299" t="s">
        <v>720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721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692</v>
      </c>
      <c r="B14" s="299" t="s">
        <v>720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721</v>
      </c>
      <c r="J14" s="67">
        <f t="shared" si="23"/>
        <v>46069</v>
      </c>
      <c r="K14" s="67">
        <f t="shared" si="24"/>
        <v>46070</v>
      </c>
      <c r="L14" s="363" t="s">
        <v>760</v>
      </c>
      <c r="M14" s="363" t="s">
        <v>761</v>
      </c>
      <c r="N14" s="75" t="s">
        <v>762</v>
      </c>
      <c r="O14" s="75"/>
      <c r="P14" s="75"/>
    </row>
    <row r="15" spans="1:247" hidden="1">
      <c r="A15" s="58" t="s">
        <v>679</v>
      </c>
      <c r="B15" s="299" t="s">
        <v>722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723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682</v>
      </c>
      <c r="B16" s="299" t="s">
        <v>722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723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23" t="s">
        <v>763</v>
      </c>
      <c r="B17" s="524"/>
      <c r="C17" s="524"/>
      <c r="D17" s="524"/>
      <c r="E17" s="524"/>
      <c r="F17" s="524"/>
      <c r="G17" s="524"/>
      <c r="H17" s="524"/>
      <c r="I17" s="524"/>
      <c r="J17" s="524"/>
      <c r="K17" s="524"/>
      <c r="L17" s="524"/>
      <c r="M17" s="525"/>
    </row>
    <row r="18" spans="1:13" hidden="1">
      <c r="A18" s="58" t="s">
        <v>679</v>
      </c>
      <c r="B18" s="299" t="s">
        <v>724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725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682</v>
      </c>
      <c r="B19" s="299" t="s">
        <v>724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725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692</v>
      </c>
      <c r="B20" s="81" t="s">
        <v>724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725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679</v>
      </c>
      <c r="B21" s="299" t="s">
        <v>729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730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682</v>
      </c>
      <c r="B22" s="299" t="s">
        <v>729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730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692</v>
      </c>
      <c r="B23" s="299" t="s">
        <v>729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730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679</v>
      </c>
      <c r="B24" s="299" t="s">
        <v>727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728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682</v>
      </c>
      <c r="B25" s="299" t="s">
        <v>727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728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692</v>
      </c>
      <c r="B26" s="299" t="s">
        <v>727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728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679</v>
      </c>
      <c r="B27" s="299" t="s">
        <v>731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732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682</v>
      </c>
      <c r="B28" s="299" t="s">
        <v>731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732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692</v>
      </c>
      <c r="B29" s="299" t="s">
        <v>731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732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679</v>
      </c>
      <c r="B30" s="299" t="s">
        <v>733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734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682</v>
      </c>
      <c r="B31" s="299" t="s">
        <v>733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734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692</v>
      </c>
      <c r="B32" s="299" t="s">
        <v>733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734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679</v>
      </c>
      <c r="B33" s="299" t="s">
        <v>735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736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682</v>
      </c>
      <c r="B34" s="299" t="s">
        <v>735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736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692</v>
      </c>
      <c r="B35" s="299" t="s">
        <v>735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736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679</v>
      </c>
      <c r="B36" s="299" t="s">
        <v>737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738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2227</v>
      </c>
      <c r="B37" s="299" t="s">
        <v>737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738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2228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738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2229</v>
      </c>
      <c r="B39" s="299" t="s">
        <v>739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740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2276</v>
      </c>
      <c r="B40" s="299" t="s">
        <v>739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740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692</v>
      </c>
      <c r="B41" s="299" t="s">
        <v>739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740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679</v>
      </c>
      <c r="B42" s="299" t="s">
        <v>741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742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682</v>
      </c>
      <c r="B43" s="299" t="s">
        <v>741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742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>
      <c r="A44" s="58" t="s">
        <v>2228</v>
      </c>
      <c r="B44" s="299" t="s">
        <v>741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742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2229</v>
      </c>
      <c r="B45" s="299" t="s">
        <v>2090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2091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2227</v>
      </c>
      <c r="B46" s="299" t="s">
        <v>2090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2091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2504</v>
      </c>
    </row>
    <row r="47" spans="1:14">
      <c r="A47" s="58" t="s">
        <v>692</v>
      </c>
      <c r="B47" s="299" t="s">
        <v>2090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2091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679</v>
      </c>
      <c r="B48" s="299" t="s">
        <v>2092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2093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472" t="s">
        <v>2071</v>
      </c>
      <c r="B49" s="473"/>
      <c r="C49" s="473"/>
      <c r="D49" s="473"/>
      <c r="E49" s="473"/>
      <c r="F49" s="473"/>
      <c r="G49" s="473"/>
      <c r="H49" s="473"/>
      <c r="I49" s="473"/>
      <c r="J49" s="473"/>
      <c r="K49" s="473"/>
      <c r="L49" s="473"/>
      <c r="M49" s="474"/>
    </row>
    <row r="50" spans="1:19">
      <c r="A50" s="90" t="s">
        <v>2501</v>
      </c>
      <c r="B50" s="81" t="s">
        <v>2441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2503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692</v>
      </c>
      <c r="B51" s="299" t="s">
        <v>2383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2384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679</v>
      </c>
      <c r="B52" s="299" t="s">
        <v>2112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2113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364"/>
      <c r="B53" s="314"/>
      <c r="C53" s="156"/>
      <c r="D53" s="365"/>
      <c r="E53" s="156"/>
      <c r="F53" s="156"/>
      <c r="G53" s="156"/>
      <c r="H53" s="156"/>
      <c r="I53" s="314"/>
      <c r="J53" s="314"/>
      <c r="K53" s="314"/>
      <c r="L53" s="156"/>
      <c r="M53" s="365"/>
    </row>
    <row r="54" spans="1:19" ht="16.2">
      <c r="A54" s="297" t="s">
        <v>160</v>
      </c>
      <c r="B54" s="556" t="s">
        <v>764</v>
      </c>
      <c r="C54" s="556"/>
      <c r="D54" s="556"/>
      <c r="E54" s="556"/>
      <c r="F54" s="556"/>
      <c r="G54" s="556"/>
      <c r="H54" s="556"/>
      <c r="I54" s="556"/>
      <c r="J54" s="556"/>
      <c r="K54" s="556"/>
      <c r="L54" s="556"/>
      <c r="M54" s="556"/>
      <c r="N54" s="556"/>
      <c r="O54" s="6"/>
      <c r="P54" s="6"/>
      <c r="Q54" s="6"/>
      <c r="R54" s="6"/>
      <c r="S54" s="6"/>
    </row>
    <row r="55" spans="1:19" ht="16.2">
      <c r="A55" s="31" t="s">
        <v>249</v>
      </c>
      <c r="B55" s="614" t="s">
        <v>708</v>
      </c>
      <c r="C55" s="614"/>
      <c r="D55" s="614"/>
      <c r="E55" s="614"/>
      <c r="F55" s="614"/>
      <c r="G55" s="614"/>
      <c r="H55" s="614"/>
      <c r="I55" s="614"/>
      <c r="J55" s="614"/>
      <c r="K55" s="614"/>
      <c r="L55" s="614"/>
      <c r="M55" s="614"/>
      <c r="N55" s="614"/>
      <c r="O55" s="6"/>
      <c r="P55" s="6"/>
      <c r="Q55" s="366"/>
      <c r="R55" s="6"/>
      <c r="S55" s="6"/>
    </row>
    <row r="56" spans="1:19" ht="16.2">
      <c r="A56" s="31" t="s">
        <v>594</v>
      </c>
      <c r="B56" s="614" t="s">
        <v>2502</v>
      </c>
      <c r="C56" s="614"/>
      <c r="D56" s="614"/>
      <c r="E56" s="614"/>
      <c r="F56" s="614"/>
      <c r="G56" s="614"/>
      <c r="H56" s="614"/>
      <c r="I56" s="614"/>
      <c r="J56" s="614"/>
      <c r="K56" s="614"/>
      <c r="L56" s="614"/>
      <c r="M56" s="614"/>
      <c r="N56" s="614"/>
      <c r="O56" s="6"/>
      <c r="P56" s="6"/>
      <c r="Q56" s="6"/>
      <c r="R56" s="6"/>
      <c r="S56" s="6"/>
    </row>
    <row r="57" spans="1:19" ht="16.2">
      <c r="A57" s="31" t="s">
        <v>595</v>
      </c>
      <c r="B57" s="486" t="s">
        <v>713</v>
      </c>
      <c r="C57" s="487"/>
      <c r="D57" s="487"/>
      <c r="E57" s="487"/>
      <c r="F57" s="487"/>
      <c r="G57" s="487"/>
      <c r="H57" s="487"/>
      <c r="I57" s="487"/>
      <c r="J57" s="487"/>
      <c r="K57" s="487"/>
      <c r="L57" s="487"/>
      <c r="M57" s="487"/>
      <c r="N57" s="488"/>
      <c r="O57" s="6"/>
      <c r="P57" s="6"/>
      <c r="Q57" s="6"/>
      <c r="R57" s="6"/>
      <c r="S57" s="6"/>
    </row>
  </sheetData>
  <mergeCells count="24">
    <mergeCell ref="A17:M17"/>
    <mergeCell ref="B54:N54"/>
    <mergeCell ref="B55:N55"/>
    <mergeCell ref="B56:N56"/>
    <mergeCell ref="B57:N57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25" t="s">
        <v>765</v>
      </c>
      <c r="B4" s="461"/>
      <c r="C4" s="461"/>
      <c r="D4" s="461"/>
      <c r="E4" s="461"/>
      <c r="F4" s="461"/>
      <c r="G4" s="461"/>
      <c r="H4" s="461"/>
      <c r="I4" s="461"/>
      <c r="J4" s="461"/>
      <c r="K4" s="461"/>
      <c r="L4" s="626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666</v>
      </c>
      <c r="B5" s="616" t="s">
        <v>766</v>
      </c>
      <c r="C5" s="465"/>
      <c r="D5" s="616" t="s">
        <v>766</v>
      </c>
      <c r="E5" s="465"/>
      <c r="F5" s="616" t="s">
        <v>767</v>
      </c>
      <c r="G5" s="465"/>
      <c r="H5" s="8" t="s">
        <v>667</v>
      </c>
      <c r="I5" s="616" t="s">
        <v>768</v>
      </c>
      <c r="J5" s="616"/>
      <c r="K5" s="462" t="s">
        <v>769</v>
      </c>
      <c r="L5" s="627"/>
      <c r="M5" s="628"/>
      <c r="N5" s="629"/>
      <c r="O5" s="628"/>
      <c r="P5" s="628"/>
      <c r="Q5" s="628"/>
      <c r="R5" s="629"/>
      <c r="S5" s="5"/>
      <c r="T5" s="5"/>
    </row>
    <row r="6" spans="1:256">
      <c r="A6" s="12" t="s">
        <v>13</v>
      </c>
      <c r="B6" s="468" t="s">
        <v>770</v>
      </c>
      <c r="C6" s="468"/>
      <c r="D6" s="621" t="s">
        <v>771</v>
      </c>
      <c r="E6" s="621"/>
      <c r="F6" s="468" t="s">
        <v>595</v>
      </c>
      <c r="G6" s="468"/>
      <c r="H6" s="10" t="s">
        <v>14</v>
      </c>
      <c r="I6" s="468" t="s">
        <v>249</v>
      </c>
      <c r="J6" s="468"/>
      <c r="K6" s="466" t="s">
        <v>248</v>
      </c>
      <c r="L6" s="467"/>
      <c r="M6" s="630"/>
      <c r="N6" s="630"/>
      <c r="O6" s="630"/>
      <c r="P6" s="630"/>
      <c r="Q6" s="630"/>
      <c r="R6" s="630"/>
      <c r="S6" s="13"/>
      <c r="T6" s="13"/>
    </row>
    <row r="7" spans="1:256">
      <c r="A7" s="12"/>
      <c r="B7" s="468" t="s">
        <v>772</v>
      </c>
      <c r="C7" s="468"/>
      <c r="D7" s="468" t="s">
        <v>773</v>
      </c>
      <c r="E7" s="468"/>
      <c r="F7" s="468" t="s">
        <v>677</v>
      </c>
      <c r="G7" s="468"/>
      <c r="H7" s="10"/>
      <c r="I7" s="468" t="s">
        <v>675</v>
      </c>
      <c r="J7" s="468"/>
      <c r="K7" s="468" t="s">
        <v>774</v>
      </c>
      <c r="L7" s="468"/>
      <c r="M7" s="630"/>
      <c r="N7" s="630"/>
      <c r="O7" s="630"/>
      <c r="P7" s="630"/>
      <c r="Q7" s="630"/>
      <c r="R7" s="630"/>
      <c r="S7" s="13"/>
      <c r="T7" s="13"/>
    </row>
    <row r="8" spans="1:256" hidden="1">
      <c r="A8" s="26" t="s">
        <v>775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776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777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778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779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31" t="s">
        <v>780</v>
      </c>
      <c r="G10" s="632"/>
      <c r="H10" s="632"/>
      <c r="I10" s="632"/>
      <c r="J10" s="632"/>
      <c r="K10" s="632"/>
      <c r="L10" s="633"/>
    </row>
    <row r="11" spans="1:256" hidden="1">
      <c r="A11" s="26" t="s">
        <v>685</v>
      </c>
      <c r="B11" s="300" t="s">
        <v>781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782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775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783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777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784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685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785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775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34"/>
      <c r="G15" s="635"/>
      <c r="H15" s="635"/>
      <c r="I15" s="635"/>
      <c r="J15" s="635"/>
      <c r="K15" s="635"/>
      <c r="L15" s="636"/>
    </row>
    <row r="16" spans="1:256" hidden="1">
      <c r="A16" s="358" t="s">
        <v>786</v>
      </c>
      <c r="B16" s="23" t="s">
        <v>39</v>
      </c>
      <c r="C16" s="23" t="s">
        <v>39</v>
      </c>
      <c r="D16" s="22" t="s">
        <v>781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787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777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788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685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789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786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790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777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791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779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792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786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793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777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794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685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795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786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796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777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797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685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798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786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799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777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800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685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801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786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802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777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803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804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805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786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806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777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807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804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808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786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809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777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810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804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681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786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811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777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812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804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813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814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815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777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816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804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817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814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818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777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819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804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820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814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821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777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822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804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823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814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824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777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825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804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826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814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827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777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828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804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829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814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830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777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831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832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833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56" t="s">
        <v>834</v>
      </c>
      <c r="C62" s="556"/>
      <c r="D62" s="556"/>
      <c r="E62" s="556"/>
      <c r="F62" s="556"/>
      <c r="G62" s="556"/>
      <c r="H62" s="556"/>
      <c r="I62" s="556"/>
      <c r="J62" s="556"/>
      <c r="K62" s="556"/>
      <c r="L62" s="556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37" t="s">
        <v>835</v>
      </c>
      <c r="C63" s="637"/>
      <c r="D63" s="637"/>
      <c r="E63" s="637"/>
      <c r="F63" s="637"/>
      <c r="G63" s="637"/>
      <c r="H63" s="637"/>
      <c r="I63" s="637"/>
      <c r="J63" s="637"/>
      <c r="K63" s="637"/>
      <c r="L63" s="637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58" t="s">
        <v>836</v>
      </c>
      <c r="C64" s="558"/>
      <c r="D64" s="558"/>
      <c r="E64" s="558"/>
      <c r="F64" s="558"/>
      <c r="G64" s="558"/>
      <c r="H64" s="558"/>
      <c r="I64" s="558"/>
      <c r="J64" s="558"/>
      <c r="K64" s="558"/>
      <c r="L64" s="558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658</v>
      </c>
      <c r="B65" s="614" t="s">
        <v>837</v>
      </c>
      <c r="C65" s="614"/>
      <c r="D65" s="614"/>
      <c r="E65" s="614"/>
      <c r="F65" s="614"/>
      <c r="G65" s="614"/>
      <c r="H65" s="614"/>
      <c r="I65" s="614"/>
      <c r="J65" s="614"/>
      <c r="K65" s="614"/>
      <c r="L65" s="614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658</v>
      </c>
      <c r="B66" s="614" t="s">
        <v>838</v>
      </c>
      <c r="C66" s="614"/>
      <c r="D66" s="614"/>
      <c r="E66" s="614"/>
      <c r="F66" s="614"/>
      <c r="G66" s="614"/>
      <c r="H66" s="614"/>
      <c r="I66" s="614"/>
      <c r="J66" s="614"/>
      <c r="K66" s="614"/>
      <c r="L66" s="614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658</v>
      </c>
      <c r="B67" s="605" t="s">
        <v>839</v>
      </c>
      <c r="C67" s="606"/>
      <c r="D67" s="606"/>
      <c r="E67" s="606"/>
      <c r="F67" s="606"/>
      <c r="G67" s="606"/>
      <c r="H67" s="606"/>
      <c r="I67" s="606"/>
      <c r="J67" s="606"/>
      <c r="K67" s="606"/>
      <c r="L67" s="607"/>
      <c r="M67" s="6"/>
      <c r="N67" s="6"/>
      <c r="O67" s="6"/>
      <c r="P67" s="6"/>
      <c r="Q67" s="6"/>
      <c r="R67" s="6"/>
      <c r="S67" s="6"/>
    </row>
    <row r="68" spans="1:19" ht="16.2">
      <c r="A68" s="31" t="s">
        <v>660</v>
      </c>
      <c r="B68" s="486" t="s">
        <v>840</v>
      </c>
      <c r="C68" s="487"/>
      <c r="D68" s="487"/>
      <c r="E68" s="487"/>
      <c r="F68" s="487"/>
      <c r="G68" s="487"/>
      <c r="H68" s="487"/>
      <c r="I68" s="487"/>
      <c r="J68" s="487"/>
      <c r="K68" s="487"/>
      <c r="L68" s="488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M62" sqref="M62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1"/>
      <c r="N1" s="1"/>
      <c r="O1" s="1"/>
      <c r="P1" s="1"/>
      <c r="Q1" s="1"/>
      <c r="R1" s="2"/>
    </row>
    <row r="2" spans="1:254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0" t="s">
        <v>841</v>
      </c>
      <c r="B4" s="611"/>
      <c r="C4" s="611"/>
      <c r="D4" s="611"/>
      <c r="E4" s="611"/>
      <c r="F4" s="611"/>
      <c r="G4" s="611"/>
      <c r="H4" s="611"/>
      <c r="I4" s="611"/>
      <c r="J4" s="611"/>
      <c r="K4" s="7"/>
      <c r="L4" s="7"/>
    </row>
    <row r="5" spans="1:254" hidden="1">
      <c r="A5" s="8" t="s">
        <v>666</v>
      </c>
      <c r="B5" s="8" t="s">
        <v>667</v>
      </c>
      <c r="C5" s="616" t="s">
        <v>842</v>
      </c>
      <c r="D5" s="465"/>
      <c r="E5" s="462" t="s">
        <v>843</v>
      </c>
      <c r="F5" s="463"/>
      <c r="G5" s="638" t="s">
        <v>766</v>
      </c>
      <c r="H5" s="639"/>
      <c r="I5" s="638" t="s">
        <v>844</v>
      </c>
      <c r="J5" s="638"/>
      <c r="K5" s="5"/>
      <c r="L5" s="5"/>
    </row>
    <row r="6" spans="1:254" hidden="1">
      <c r="A6" s="10" t="s">
        <v>13</v>
      </c>
      <c r="B6" s="10" t="s">
        <v>14</v>
      </c>
      <c r="C6" s="468" t="s">
        <v>248</v>
      </c>
      <c r="D6" s="468"/>
      <c r="E6" s="466" t="s">
        <v>249</v>
      </c>
      <c r="F6" s="467"/>
      <c r="G6" s="618" t="s">
        <v>770</v>
      </c>
      <c r="H6" s="618"/>
      <c r="I6" s="618" t="s">
        <v>595</v>
      </c>
      <c r="J6" s="618"/>
      <c r="K6" s="13"/>
      <c r="L6" s="13"/>
    </row>
    <row r="7" spans="1:254" hidden="1">
      <c r="A7" s="10"/>
      <c r="B7" s="10"/>
      <c r="C7" s="618" t="s">
        <v>845</v>
      </c>
      <c r="D7" s="618"/>
      <c r="E7" s="468" t="s">
        <v>846</v>
      </c>
      <c r="F7" s="468"/>
      <c r="G7" s="618" t="s">
        <v>2277</v>
      </c>
      <c r="H7" s="618"/>
      <c r="I7" s="618" t="s">
        <v>2278</v>
      </c>
      <c r="J7" s="618"/>
      <c r="K7" s="13"/>
      <c r="L7" s="13"/>
    </row>
    <row r="8" spans="1:254" ht="16.350000000000001" hidden="1" customHeight="1">
      <c r="A8" s="326" t="s">
        <v>849</v>
      </c>
      <c r="B8" s="177" t="s">
        <v>850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851</v>
      </c>
      <c r="B9" s="177" t="s">
        <v>852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853</v>
      </c>
      <c r="B10" s="177" t="s">
        <v>854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855</v>
      </c>
      <c r="B11" s="177" t="s">
        <v>856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857</v>
      </c>
      <c r="B12" s="177" t="s">
        <v>858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849</v>
      </c>
      <c r="B13" s="177" t="s">
        <v>859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860</v>
      </c>
      <c r="B14" s="178" t="s">
        <v>861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40" t="s">
        <v>337</v>
      </c>
      <c r="B15" s="641"/>
      <c r="C15" s="641"/>
      <c r="D15" s="641"/>
      <c r="E15" s="641"/>
      <c r="F15" s="641"/>
      <c r="G15" s="641"/>
      <c r="H15" s="641"/>
      <c r="I15" s="641"/>
      <c r="J15" s="642"/>
      <c r="K15" s="6"/>
      <c r="L15" s="6"/>
      <c r="M15" s="6"/>
      <c r="N15" s="6"/>
      <c r="O15" s="6"/>
    </row>
    <row r="16" spans="1:254" ht="16.350000000000001" hidden="1" customHeight="1">
      <c r="A16" s="26" t="s">
        <v>855</v>
      </c>
      <c r="B16" s="177" t="s">
        <v>862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40" t="s">
        <v>337</v>
      </c>
      <c r="B17" s="641"/>
      <c r="C17" s="641"/>
      <c r="D17" s="641"/>
      <c r="E17" s="641"/>
      <c r="F17" s="641"/>
      <c r="G17" s="641"/>
      <c r="H17" s="641"/>
      <c r="I17" s="641"/>
      <c r="J17" s="642"/>
      <c r="K17" s="6"/>
      <c r="L17" s="6"/>
      <c r="M17" s="6"/>
      <c r="N17" s="6"/>
      <c r="O17" s="6"/>
    </row>
    <row r="18" spans="1:15" ht="16.350000000000001" hidden="1" customHeight="1">
      <c r="A18" s="26" t="s">
        <v>853</v>
      </c>
      <c r="B18" s="177" t="s">
        <v>863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864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849</v>
      </c>
      <c r="B19" s="178" t="s">
        <v>865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866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860</v>
      </c>
      <c r="B20" s="178" t="s">
        <v>867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855</v>
      </c>
      <c r="B21" s="184" t="s">
        <v>868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869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857</v>
      </c>
      <c r="B22" s="184" t="s">
        <v>870</v>
      </c>
      <c r="C22" s="543" t="s">
        <v>208</v>
      </c>
      <c r="D22" s="544"/>
      <c r="E22" s="544"/>
      <c r="F22" s="544"/>
      <c r="G22" s="544"/>
      <c r="H22" s="544"/>
      <c r="I22" s="544"/>
      <c r="J22" s="545"/>
      <c r="K22" s="6"/>
      <c r="L22" s="6"/>
      <c r="M22" s="6"/>
      <c r="N22" s="6"/>
      <c r="O22" s="6"/>
    </row>
    <row r="23" spans="1:15" ht="16.350000000000001" hidden="1" customHeight="1">
      <c r="A23" s="20" t="s">
        <v>853</v>
      </c>
      <c r="B23" s="184" t="s">
        <v>871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857</v>
      </c>
      <c r="B24" s="178" t="s">
        <v>872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866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860</v>
      </c>
      <c r="B25" s="184" t="s">
        <v>873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849</v>
      </c>
      <c r="B26" s="178" t="s">
        <v>874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855</v>
      </c>
      <c r="B27" s="184" t="s">
        <v>875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40" t="s">
        <v>337</v>
      </c>
      <c r="B28" s="641"/>
      <c r="C28" s="641"/>
      <c r="D28" s="641"/>
      <c r="E28" s="641"/>
      <c r="F28" s="641"/>
      <c r="G28" s="641"/>
      <c r="H28" s="641"/>
      <c r="I28" s="641"/>
      <c r="J28" s="642"/>
      <c r="K28" s="6"/>
      <c r="L28" s="6"/>
      <c r="M28" s="6"/>
      <c r="N28" s="6"/>
      <c r="O28" s="6"/>
    </row>
    <row r="29" spans="1:15" ht="16.350000000000001" hidden="1" customHeight="1">
      <c r="A29" s="333" t="s">
        <v>853</v>
      </c>
      <c r="B29" s="184" t="s">
        <v>876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857</v>
      </c>
      <c r="B30" s="184" t="s">
        <v>877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860</v>
      </c>
      <c r="B31" s="184" t="s">
        <v>878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40" t="s">
        <v>208</v>
      </c>
      <c r="B32" s="641"/>
      <c r="C32" s="641"/>
      <c r="D32" s="641"/>
      <c r="E32" s="641"/>
      <c r="F32" s="641"/>
      <c r="G32" s="641"/>
      <c r="H32" s="641"/>
      <c r="I32" s="641"/>
      <c r="J32" s="642"/>
      <c r="K32" s="6"/>
      <c r="L32" s="6"/>
      <c r="M32" s="6"/>
      <c r="N32" s="6"/>
      <c r="O32" s="6"/>
    </row>
    <row r="33" spans="1:15" ht="16.350000000000001" hidden="1" customHeight="1">
      <c r="A33" s="333" t="s">
        <v>849</v>
      </c>
      <c r="B33" s="184" t="s">
        <v>879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855</v>
      </c>
      <c r="B34" s="184" t="s">
        <v>880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853</v>
      </c>
      <c r="B35" s="184" t="s">
        <v>881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857</v>
      </c>
      <c r="B36" s="184" t="s">
        <v>882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860</v>
      </c>
      <c r="B37" s="184" t="s">
        <v>883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40" t="s">
        <v>337</v>
      </c>
      <c r="B38" s="641"/>
      <c r="C38" s="641"/>
      <c r="D38" s="641"/>
      <c r="E38" s="641"/>
      <c r="F38" s="641"/>
      <c r="G38" s="641"/>
      <c r="H38" s="641"/>
      <c r="I38" s="641"/>
      <c r="J38" s="642"/>
      <c r="K38" s="6"/>
      <c r="L38" s="6"/>
      <c r="M38" s="6"/>
      <c r="N38" s="6"/>
      <c r="O38" s="6"/>
    </row>
    <row r="39" spans="1:15" ht="16.350000000000001" hidden="1" customHeight="1">
      <c r="A39" s="333" t="s">
        <v>2043</v>
      </c>
      <c r="B39" s="184" t="s">
        <v>884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2230</v>
      </c>
      <c r="B40" s="184" t="s">
        <v>885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2231</v>
      </c>
      <c r="B41" s="184" t="s">
        <v>886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2232</v>
      </c>
      <c r="B42" s="184" t="s">
        <v>887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>
      <c r="A43" s="610" t="s">
        <v>2048</v>
      </c>
      <c r="B43" s="611"/>
      <c r="C43" s="611"/>
      <c r="D43" s="611"/>
      <c r="E43" s="611"/>
      <c r="F43" s="611"/>
      <c r="G43" s="611"/>
      <c r="H43" s="611"/>
      <c r="I43" s="611"/>
      <c r="J43" s="611"/>
      <c r="K43" s="7"/>
      <c r="L43" s="7"/>
    </row>
    <row r="44" spans="1:15">
      <c r="A44" s="8" t="s">
        <v>666</v>
      </c>
      <c r="B44" s="8" t="s">
        <v>667</v>
      </c>
      <c r="C44" s="462" t="s">
        <v>843</v>
      </c>
      <c r="D44" s="463"/>
      <c r="E44" s="616" t="s">
        <v>842</v>
      </c>
      <c r="F44" s="465"/>
      <c r="G44" s="638" t="s">
        <v>766</v>
      </c>
      <c r="H44" s="639"/>
      <c r="I44" s="638" t="s">
        <v>844</v>
      </c>
      <c r="J44" s="638"/>
      <c r="K44" s="5"/>
      <c r="L44" s="5"/>
    </row>
    <row r="45" spans="1:15">
      <c r="A45" s="10" t="s">
        <v>13</v>
      </c>
      <c r="B45" s="10" t="s">
        <v>14</v>
      </c>
      <c r="C45" s="466" t="s">
        <v>249</v>
      </c>
      <c r="D45" s="467"/>
      <c r="E45" s="468" t="s">
        <v>248</v>
      </c>
      <c r="F45" s="468"/>
      <c r="G45" s="618" t="s">
        <v>770</v>
      </c>
      <c r="H45" s="618"/>
      <c r="I45" s="618" t="s">
        <v>595</v>
      </c>
      <c r="J45" s="618"/>
      <c r="K45" s="13"/>
      <c r="L45" s="13"/>
    </row>
    <row r="46" spans="1:15">
      <c r="A46" s="10"/>
      <c r="B46" s="10"/>
      <c r="C46" s="618" t="s">
        <v>2285</v>
      </c>
      <c r="D46" s="618"/>
      <c r="E46" s="468" t="s">
        <v>2277</v>
      </c>
      <c r="F46" s="468"/>
      <c r="G46" s="618" t="s">
        <v>2286</v>
      </c>
      <c r="H46" s="618"/>
      <c r="I46" s="618" t="s">
        <v>2287</v>
      </c>
      <c r="J46" s="618"/>
      <c r="K46" s="13"/>
      <c r="L46" s="13"/>
    </row>
    <row r="47" spans="1:15" ht="16.350000000000001" hidden="1" customHeight="1">
      <c r="A47" s="325" t="s">
        <v>2233</v>
      </c>
      <c r="B47" s="184" t="s">
        <v>888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2043</v>
      </c>
      <c r="B48" s="184" t="s">
        <v>889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customHeight="1">
      <c r="A49" s="333" t="s">
        <v>2230</v>
      </c>
      <c r="B49" s="184" t="s">
        <v>890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10" t="s">
        <v>2048</v>
      </c>
      <c r="B50" s="611"/>
      <c r="C50" s="611"/>
      <c r="D50" s="611"/>
      <c r="E50" s="611"/>
      <c r="F50" s="611"/>
      <c r="G50" s="611"/>
      <c r="H50" s="611"/>
      <c r="I50" s="611"/>
      <c r="J50" s="611"/>
      <c r="K50" s="7"/>
      <c r="L50" s="7"/>
    </row>
    <row r="51" spans="1:19">
      <c r="A51" s="8" t="s">
        <v>666</v>
      </c>
      <c r="B51" s="8" t="s">
        <v>667</v>
      </c>
      <c r="C51" s="462" t="s">
        <v>843</v>
      </c>
      <c r="D51" s="463"/>
      <c r="E51" s="616" t="s">
        <v>842</v>
      </c>
      <c r="F51" s="465"/>
      <c r="G51" s="638" t="s">
        <v>766</v>
      </c>
      <c r="H51" s="639"/>
      <c r="I51" s="638" t="s">
        <v>844</v>
      </c>
      <c r="J51" s="638"/>
      <c r="K51" s="5"/>
      <c r="L51" s="5"/>
    </row>
    <row r="52" spans="1:19">
      <c r="A52" s="10" t="s">
        <v>13</v>
      </c>
      <c r="B52" s="10" t="s">
        <v>14</v>
      </c>
      <c r="C52" s="466" t="s">
        <v>249</v>
      </c>
      <c r="D52" s="467"/>
      <c r="E52" s="468" t="s">
        <v>248</v>
      </c>
      <c r="F52" s="468"/>
      <c r="G52" s="618" t="s">
        <v>770</v>
      </c>
      <c r="H52" s="618"/>
      <c r="I52" s="618" t="s">
        <v>595</v>
      </c>
      <c r="J52" s="618"/>
      <c r="K52" s="13"/>
      <c r="L52" s="13"/>
    </row>
    <row r="53" spans="1:19">
      <c r="A53" s="10"/>
      <c r="B53" s="10"/>
      <c r="C53" s="618" t="s">
        <v>2285</v>
      </c>
      <c r="D53" s="618"/>
      <c r="E53" s="468" t="s">
        <v>2277</v>
      </c>
      <c r="F53" s="468"/>
      <c r="G53" s="618" t="s">
        <v>2286</v>
      </c>
      <c r="H53" s="618"/>
      <c r="I53" s="618" t="s">
        <v>2287</v>
      </c>
      <c r="J53" s="618"/>
      <c r="K53" s="13"/>
      <c r="L53" s="13"/>
    </row>
    <row r="54" spans="1:19">
      <c r="A54" s="469" t="s">
        <v>2308</v>
      </c>
      <c r="B54" s="470"/>
      <c r="C54" s="470"/>
      <c r="D54" s="470"/>
      <c r="E54" s="470"/>
      <c r="F54" s="470"/>
      <c r="G54" s="470"/>
      <c r="H54" s="470"/>
      <c r="I54" s="470"/>
      <c r="J54" s="470"/>
      <c r="K54" s="13"/>
      <c r="L54" s="13"/>
    </row>
    <row r="55" spans="1:19" ht="16.350000000000001" customHeight="1">
      <c r="A55" s="333" t="s">
        <v>2231</v>
      </c>
      <c r="B55" s="178" t="s">
        <v>891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3" t="s">
        <v>857</v>
      </c>
      <c r="B56" s="178" t="s">
        <v>892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3" t="s">
        <v>860</v>
      </c>
      <c r="B57" s="178" t="s">
        <v>2094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9" ht="16.350000000000001" customHeight="1">
      <c r="A58" s="333" t="s">
        <v>849</v>
      </c>
      <c r="B58" s="178" t="s">
        <v>2095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9" ht="16.350000000000001" customHeight="1">
      <c r="A59" s="333" t="s">
        <v>2230</v>
      </c>
      <c r="B59" s="178" t="s">
        <v>2393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3" t="s">
        <v>853</v>
      </c>
      <c r="B60" s="178" t="s">
        <v>2394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.2">
      <c r="A62" s="297" t="s">
        <v>160</v>
      </c>
      <c r="B62" s="556" t="s">
        <v>893</v>
      </c>
      <c r="C62" s="556"/>
      <c r="D62" s="556"/>
      <c r="E62" s="556"/>
      <c r="F62" s="556"/>
      <c r="G62" s="556"/>
      <c r="H62" s="556"/>
      <c r="I62" s="556"/>
      <c r="J62" s="556"/>
      <c r="K62" s="556"/>
      <c r="L62" s="6"/>
      <c r="M62" s="6"/>
      <c r="N62" s="6"/>
      <c r="O62" s="6"/>
      <c r="P62" s="6"/>
      <c r="Q62" s="6"/>
    </row>
    <row r="63" spans="1:19" ht="16.2">
      <c r="A63" s="298" t="s">
        <v>383</v>
      </c>
      <c r="B63" s="637" t="s">
        <v>894</v>
      </c>
      <c r="C63" s="637"/>
      <c r="D63" s="637"/>
      <c r="E63" s="637"/>
      <c r="F63" s="637"/>
      <c r="G63" s="637"/>
      <c r="H63" s="637"/>
      <c r="I63" s="637"/>
      <c r="J63" s="637"/>
      <c r="K63" s="637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558" t="s">
        <v>895</v>
      </c>
      <c r="C64" s="558"/>
      <c r="D64" s="558"/>
      <c r="E64" s="558"/>
      <c r="F64" s="558"/>
      <c r="G64" s="558"/>
      <c r="H64" s="558"/>
      <c r="I64" s="558"/>
      <c r="J64" s="558"/>
      <c r="K64" s="558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558" t="s">
        <v>896</v>
      </c>
      <c r="C65" s="558"/>
      <c r="D65" s="558"/>
      <c r="E65" s="558"/>
      <c r="F65" s="558"/>
      <c r="G65" s="558"/>
      <c r="H65" s="558"/>
      <c r="I65" s="558"/>
      <c r="J65" s="558"/>
      <c r="K65" s="558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658</v>
      </c>
      <c r="B66" s="558" t="s">
        <v>837</v>
      </c>
      <c r="C66" s="558"/>
      <c r="D66" s="558"/>
      <c r="E66" s="558"/>
      <c r="F66" s="558"/>
      <c r="G66" s="558"/>
      <c r="H66" s="558"/>
      <c r="I66" s="558"/>
      <c r="J66" s="558"/>
      <c r="K66" s="558"/>
      <c r="L66" s="6"/>
      <c r="M66" s="6"/>
      <c r="N66" s="6"/>
      <c r="O66" s="6"/>
      <c r="P66" s="6"/>
      <c r="Q66" s="6"/>
    </row>
    <row r="67" spans="1:19" ht="16.2">
      <c r="A67" s="30" t="s">
        <v>658</v>
      </c>
      <c r="B67" s="558" t="s">
        <v>897</v>
      </c>
      <c r="C67" s="558"/>
      <c r="D67" s="558"/>
      <c r="E67" s="558"/>
      <c r="F67" s="558"/>
      <c r="G67" s="558"/>
      <c r="H67" s="558"/>
      <c r="I67" s="558"/>
      <c r="J67" s="558"/>
      <c r="K67" s="558"/>
      <c r="L67" s="6"/>
      <c r="M67" s="6"/>
      <c r="N67" s="6"/>
      <c r="O67" s="6"/>
      <c r="P67" s="6"/>
      <c r="Q67" s="6"/>
    </row>
    <row r="68" spans="1:19" ht="16.2">
      <c r="A68" s="31" t="s">
        <v>660</v>
      </c>
      <c r="B68" s="558" t="s">
        <v>898</v>
      </c>
      <c r="C68" s="558"/>
      <c r="D68" s="558"/>
      <c r="E68" s="558"/>
      <c r="F68" s="558"/>
      <c r="G68" s="558"/>
      <c r="H68" s="558"/>
      <c r="I68" s="558"/>
      <c r="J68" s="558"/>
      <c r="K68" s="558"/>
      <c r="L68" s="6"/>
      <c r="M68" s="6"/>
      <c r="N68" s="6"/>
      <c r="O68" s="6"/>
      <c r="P68" s="6"/>
      <c r="Q68" s="6"/>
    </row>
    <row r="69" spans="1:19" ht="16.2">
      <c r="A69" s="31" t="s">
        <v>660</v>
      </c>
      <c r="B69" s="558" t="s">
        <v>840</v>
      </c>
      <c r="C69" s="558"/>
      <c r="D69" s="558"/>
      <c r="E69" s="558"/>
      <c r="F69" s="558"/>
      <c r="G69" s="558"/>
      <c r="H69" s="558"/>
      <c r="I69" s="558"/>
      <c r="J69" s="558"/>
      <c r="K69" s="558"/>
      <c r="L69" s="6"/>
      <c r="M69" s="6"/>
      <c r="N69" s="6"/>
      <c r="O69" s="6"/>
      <c r="P69" s="6"/>
      <c r="Q69" s="6"/>
    </row>
    <row r="70" spans="1:19" ht="16.2">
      <c r="A70" s="31" t="s">
        <v>899</v>
      </c>
      <c r="B70" s="558" t="s">
        <v>900</v>
      </c>
      <c r="C70" s="558"/>
      <c r="D70" s="558"/>
      <c r="E70" s="558"/>
      <c r="F70" s="558"/>
      <c r="G70" s="558"/>
      <c r="H70" s="558"/>
      <c r="I70" s="558"/>
      <c r="J70" s="558"/>
      <c r="K70" s="558"/>
      <c r="L70" s="6"/>
      <c r="M70" s="6"/>
      <c r="N70" s="6"/>
      <c r="O70" s="6"/>
      <c r="P70" s="6"/>
      <c r="Q70" s="6"/>
    </row>
  </sheetData>
  <mergeCells count="57">
    <mergeCell ref="B68:K68"/>
    <mergeCell ref="B69:K69"/>
    <mergeCell ref="B70:K70"/>
    <mergeCell ref="B62:K62"/>
    <mergeCell ref="B63:K63"/>
    <mergeCell ref="B64:K64"/>
    <mergeCell ref="B65:K65"/>
    <mergeCell ref="B66:K66"/>
    <mergeCell ref="C53:D53"/>
    <mergeCell ref="E53:F53"/>
    <mergeCell ref="G53:H53"/>
    <mergeCell ref="I53:J53"/>
    <mergeCell ref="B67:K67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B75" sqref="B75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1"/>
      <c r="Q1" s="1"/>
      <c r="R1" s="1"/>
      <c r="S1" s="1"/>
      <c r="T1" s="1"/>
      <c r="U1" s="1"/>
    </row>
    <row r="2" spans="1:21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3"/>
      <c r="Q2" s="3"/>
      <c r="R2" s="3"/>
      <c r="S2" s="3"/>
      <c r="T2" s="3"/>
      <c r="U2" s="3"/>
    </row>
    <row r="3" spans="1:21" hidden="1">
      <c r="A3" s="461" t="s">
        <v>954</v>
      </c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  <c r="N3" s="6"/>
      <c r="O3" s="6"/>
      <c r="P3" s="7"/>
      <c r="Q3" s="7"/>
    </row>
    <row r="4" spans="1:21" hidden="1">
      <c r="A4" s="8" t="s">
        <v>666</v>
      </c>
      <c r="B4" s="8" t="s">
        <v>667</v>
      </c>
      <c r="C4" s="462" t="s">
        <v>955</v>
      </c>
      <c r="D4" s="648"/>
      <c r="E4" s="616" t="s">
        <v>956</v>
      </c>
      <c r="F4" s="465"/>
      <c r="G4" s="8" t="s">
        <v>667</v>
      </c>
      <c r="H4" s="462" t="s">
        <v>957</v>
      </c>
      <c r="I4" s="463"/>
      <c r="J4" s="462" t="s">
        <v>958</v>
      </c>
      <c r="K4" s="463"/>
      <c r="L4" s="465" t="s">
        <v>959</v>
      </c>
      <c r="M4" s="465"/>
      <c r="N4" s="6"/>
      <c r="O4" s="6"/>
    </row>
    <row r="5" spans="1:21" hidden="1">
      <c r="A5" s="10" t="s">
        <v>13</v>
      </c>
      <c r="B5" s="10" t="s">
        <v>14</v>
      </c>
      <c r="C5" s="466" t="s">
        <v>248</v>
      </c>
      <c r="D5" s="521"/>
      <c r="E5" s="468" t="s">
        <v>249</v>
      </c>
      <c r="F5" s="468"/>
      <c r="G5" s="10" t="s">
        <v>14</v>
      </c>
      <c r="H5" s="466" t="s">
        <v>960</v>
      </c>
      <c r="I5" s="467"/>
      <c r="J5" s="466" t="s">
        <v>961</v>
      </c>
      <c r="K5" s="467"/>
      <c r="L5" s="468" t="s">
        <v>248</v>
      </c>
      <c r="M5" s="468"/>
      <c r="N5" s="6"/>
      <c r="O5" s="6"/>
    </row>
    <row r="6" spans="1:21" hidden="1">
      <c r="A6" s="10" t="s">
        <v>962</v>
      </c>
      <c r="B6" s="98"/>
      <c r="C6" s="619" t="s">
        <v>963</v>
      </c>
      <c r="D6" s="649"/>
      <c r="E6" s="619" t="s">
        <v>964</v>
      </c>
      <c r="F6" s="649"/>
      <c r="G6" s="98"/>
      <c r="H6" s="619" t="s">
        <v>965</v>
      </c>
      <c r="I6" s="620"/>
      <c r="J6" s="619" t="s">
        <v>966</v>
      </c>
      <c r="K6" s="620"/>
      <c r="L6" s="621" t="s">
        <v>963</v>
      </c>
      <c r="M6" s="621"/>
      <c r="N6" s="6"/>
      <c r="O6" s="6"/>
    </row>
    <row r="7" spans="1:21" hidden="1">
      <c r="A7" s="26" t="s">
        <v>967</v>
      </c>
      <c r="B7" s="66" t="s">
        <v>968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969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970</v>
      </c>
      <c r="B8" s="66" t="s">
        <v>971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972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973</v>
      </c>
      <c r="B9" s="66" t="s">
        <v>974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975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976</v>
      </c>
      <c r="B10" s="66" t="s">
        <v>977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978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967</v>
      </c>
      <c r="B11" s="66" t="s">
        <v>979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980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970</v>
      </c>
      <c r="B12" s="66" t="s">
        <v>981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982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973</v>
      </c>
      <c r="B13" s="66" t="s">
        <v>983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984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976</v>
      </c>
      <c r="B14" s="66" t="s">
        <v>985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986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50" t="s">
        <v>337</v>
      </c>
      <c r="B15" s="651"/>
      <c r="C15" s="651"/>
      <c r="D15" s="651"/>
      <c r="E15" s="651"/>
      <c r="F15" s="651"/>
      <c r="G15" s="651"/>
      <c r="H15" s="651"/>
      <c r="I15" s="651"/>
      <c r="J15" s="651"/>
      <c r="K15" s="651"/>
      <c r="L15" s="651"/>
      <c r="M15" s="652"/>
    </row>
    <row r="16" spans="1:21" hidden="1">
      <c r="A16" s="24" t="s">
        <v>967</v>
      </c>
      <c r="B16" s="66" t="s">
        <v>987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988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970</v>
      </c>
      <c r="B17" s="66" t="s">
        <v>989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990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973</v>
      </c>
      <c r="B18" s="66" t="s">
        <v>991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992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976</v>
      </c>
      <c r="B19" s="66" t="s">
        <v>993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994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967</v>
      </c>
      <c r="B20" s="66" t="s">
        <v>995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996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970</v>
      </c>
      <c r="B21" s="66" t="s">
        <v>997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998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973</v>
      </c>
      <c r="B22" s="66" t="s">
        <v>999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1000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1001</v>
      </c>
      <c r="M22" s="67">
        <v>46151</v>
      </c>
      <c r="N22" s="75" t="s">
        <v>144</v>
      </c>
    </row>
    <row r="23" spans="1:14" hidden="1">
      <c r="A23" s="26" t="s">
        <v>976</v>
      </c>
      <c r="B23" s="66" t="s">
        <v>1002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1003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967</v>
      </c>
      <c r="B24" s="66" t="s">
        <v>1004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1005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970</v>
      </c>
      <c r="B25" s="72" t="s">
        <v>1006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1007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1008</v>
      </c>
      <c r="B26" s="81" t="s">
        <v>1009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1010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1011</v>
      </c>
      <c r="N26" s="75" t="s">
        <v>144</v>
      </c>
    </row>
    <row r="27" spans="1:14" hidden="1">
      <c r="A27" s="326" t="s">
        <v>976</v>
      </c>
      <c r="B27" s="72" t="s">
        <v>1012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1013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967</v>
      </c>
      <c r="B28" s="72" t="s">
        <v>1014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1015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970</v>
      </c>
      <c r="B29" s="72" t="s">
        <v>1016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1017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2132</v>
      </c>
      <c r="B30" s="81" t="s">
        <v>1018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1019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976</v>
      </c>
      <c r="B31" s="72" t="s">
        <v>1020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1021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967</v>
      </c>
      <c r="B32" s="72" t="s">
        <v>1022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1023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970</v>
      </c>
      <c r="B33" s="72" t="s">
        <v>1024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1025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2132</v>
      </c>
      <c r="B34" s="299" t="s">
        <v>1026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1027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2279</v>
      </c>
      <c r="B35" s="72" t="s">
        <v>1028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1029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2136</v>
      </c>
      <c r="N35" s="75" t="s">
        <v>144</v>
      </c>
    </row>
    <row r="36" spans="1:17" hidden="1">
      <c r="A36" s="326" t="s">
        <v>2280</v>
      </c>
      <c r="B36" s="72" t="s">
        <v>1030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1031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2135</v>
      </c>
      <c r="N36" s="75" t="s">
        <v>144</v>
      </c>
    </row>
    <row r="37" spans="1:17" hidden="1">
      <c r="A37" s="326" t="s">
        <v>2281</v>
      </c>
      <c r="B37" s="72" t="s">
        <v>1032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1033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2302</v>
      </c>
      <c r="M37" s="74" t="s">
        <v>2303</v>
      </c>
    </row>
    <row r="38" spans="1:17" hidden="1">
      <c r="A38" s="333" t="s">
        <v>2132</v>
      </c>
      <c r="B38" s="299" t="s">
        <v>1034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1035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461" t="s">
        <v>954</v>
      </c>
      <c r="B39" s="461"/>
      <c r="C39" s="461"/>
      <c r="D39" s="461"/>
      <c r="E39" s="461"/>
      <c r="F39" s="461"/>
      <c r="G39" s="461"/>
      <c r="H39" s="461"/>
      <c r="I39" s="461"/>
      <c r="J39" s="461"/>
      <c r="K39" s="461"/>
      <c r="L39" s="461"/>
      <c r="M39" s="461"/>
      <c r="N39" s="6"/>
      <c r="O39" s="6"/>
      <c r="P39" s="7"/>
      <c r="Q39" s="7"/>
    </row>
    <row r="40" spans="1:17">
      <c r="A40" s="8" t="s">
        <v>666</v>
      </c>
      <c r="B40" s="8" t="s">
        <v>667</v>
      </c>
      <c r="C40" s="462" t="s">
        <v>955</v>
      </c>
      <c r="D40" s="648"/>
      <c r="E40" s="616" t="s">
        <v>956</v>
      </c>
      <c r="F40" s="465"/>
      <c r="G40" s="8" t="s">
        <v>667</v>
      </c>
      <c r="H40" s="462" t="s">
        <v>957</v>
      </c>
      <c r="I40" s="463"/>
      <c r="J40" s="462" t="s">
        <v>958</v>
      </c>
      <c r="K40" s="463"/>
      <c r="L40" s="465" t="s">
        <v>959</v>
      </c>
      <c r="M40" s="465"/>
      <c r="N40" s="6"/>
      <c r="O40" s="6"/>
    </row>
    <row r="41" spans="1:17">
      <c r="A41" s="10" t="s">
        <v>13</v>
      </c>
      <c r="B41" s="10" t="s">
        <v>14</v>
      </c>
      <c r="C41" s="466" t="s">
        <v>248</v>
      </c>
      <c r="D41" s="521"/>
      <c r="E41" s="468" t="s">
        <v>249</v>
      </c>
      <c r="F41" s="468"/>
      <c r="G41" s="10" t="s">
        <v>14</v>
      </c>
      <c r="H41" s="466" t="s">
        <v>960</v>
      </c>
      <c r="I41" s="467"/>
      <c r="J41" s="466" t="s">
        <v>961</v>
      </c>
      <c r="K41" s="467"/>
      <c r="L41" s="468" t="s">
        <v>248</v>
      </c>
      <c r="M41" s="468"/>
      <c r="N41" s="6"/>
      <c r="O41" s="6"/>
    </row>
    <row r="42" spans="1:17">
      <c r="A42" s="10" t="s">
        <v>962</v>
      </c>
      <c r="B42" s="98"/>
      <c r="C42" s="619" t="s">
        <v>963</v>
      </c>
      <c r="D42" s="649"/>
      <c r="E42" s="619" t="s">
        <v>964</v>
      </c>
      <c r="F42" s="649"/>
      <c r="G42" s="98"/>
      <c r="H42" s="619" t="s">
        <v>965</v>
      </c>
      <c r="I42" s="620"/>
      <c r="J42" s="619" t="s">
        <v>966</v>
      </c>
      <c r="K42" s="620"/>
      <c r="L42" s="621" t="s">
        <v>963</v>
      </c>
      <c r="M42" s="621"/>
      <c r="N42" s="6"/>
      <c r="O42" s="6"/>
    </row>
    <row r="43" spans="1:17" hidden="1">
      <c r="A43" s="333" t="s">
        <v>2333</v>
      </c>
      <c r="B43" s="81" t="s">
        <v>1036</v>
      </c>
      <c r="C43" s="643" t="s">
        <v>2038</v>
      </c>
      <c r="D43" s="644"/>
      <c r="E43" s="644"/>
      <c r="F43" s="645"/>
      <c r="G43" s="271" t="s">
        <v>1037</v>
      </c>
      <c r="H43" s="543" t="s">
        <v>2038</v>
      </c>
      <c r="I43" s="544"/>
      <c r="J43" s="544"/>
      <c r="K43" s="544"/>
      <c r="L43" s="544"/>
      <c r="M43" s="545"/>
    </row>
    <row r="44" spans="1:17" hidden="1">
      <c r="A44" s="333" t="s">
        <v>2334</v>
      </c>
      <c r="B44" s="81" t="s">
        <v>1038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1039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1040</v>
      </c>
      <c r="M44" s="89" t="s">
        <v>1041</v>
      </c>
      <c r="N44" s="75" t="s">
        <v>144</v>
      </c>
    </row>
    <row r="45" spans="1:17">
      <c r="A45" s="326" t="s">
        <v>2281</v>
      </c>
      <c r="B45" s="299" t="s">
        <v>1042</v>
      </c>
      <c r="C45" s="74" t="s">
        <v>2302</v>
      </c>
      <c r="D45" s="74" t="s">
        <v>2303</v>
      </c>
      <c r="E45" s="67">
        <v>46258</v>
      </c>
      <c r="F45" s="67">
        <v>46258</v>
      </c>
      <c r="G45" s="299" t="s">
        <v>1043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472" t="s">
        <v>2028</v>
      </c>
      <c r="B46" s="473"/>
      <c r="C46" s="473"/>
      <c r="D46" s="473"/>
      <c r="E46" s="473"/>
      <c r="F46" s="473"/>
      <c r="G46" s="473"/>
      <c r="H46" s="473"/>
      <c r="I46" s="473"/>
      <c r="J46" s="646"/>
      <c r="K46" s="646"/>
      <c r="L46" s="646"/>
      <c r="M46" s="647"/>
    </row>
    <row r="47" spans="1:17">
      <c r="A47" s="333" t="s">
        <v>2132</v>
      </c>
      <c r="B47" s="299" t="s">
        <v>1044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299" t="s">
        <v>1045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3" t="s">
        <v>2583</v>
      </c>
      <c r="B48" s="299" t="s">
        <v>2238</v>
      </c>
      <c r="C48" s="643" t="s">
        <v>2038</v>
      </c>
      <c r="D48" s="644"/>
      <c r="E48" s="644"/>
      <c r="F48" s="645"/>
      <c r="G48" s="299" t="s">
        <v>2240</v>
      </c>
      <c r="H48" s="543" t="s">
        <v>2038</v>
      </c>
      <c r="I48" s="544"/>
      <c r="J48" s="544"/>
      <c r="K48" s="544"/>
      <c r="L48" s="544"/>
      <c r="M48" s="545"/>
    </row>
    <row r="49" spans="1:21">
      <c r="A49" s="326" t="s">
        <v>2280</v>
      </c>
      <c r="B49" s="299" t="s">
        <v>2270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2271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2279</v>
      </c>
      <c r="B50" s="299" t="s">
        <v>2239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2241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973</v>
      </c>
      <c r="B51" s="299" t="s">
        <v>2296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299" t="s">
        <v>2297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2325</v>
      </c>
      <c r="B52" s="299" t="s">
        <v>2298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299" t="s">
        <v>2299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967</v>
      </c>
      <c r="B53" s="299" t="s">
        <v>2389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299" t="s">
        <v>2390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2279</v>
      </c>
      <c r="B54" s="299" t="s">
        <v>2391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299" t="s">
        <v>2392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973</v>
      </c>
      <c r="B55" s="299" t="s">
        <v>2387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299" t="s">
        <v>2388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556" t="s">
        <v>1046</v>
      </c>
      <c r="C57" s="556"/>
      <c r="D57" s="556"/>
      <c r="E57" s="556"/>
      <c r="F57" s="556"/>
      <c r="G57" s="556"/>
      <c r="H57" s="556"/>
      <c r="I57" s="556"/>
      <c r="J57" s="556"/>
      <c r="K57" s="556"/>
      <c r="L57" s="556"/>
      <c r="M57" s="556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1047</v>
      </c>
      <c r="B58" s="653" t="s">
        <v>1048</v>
      </c>
      <c r="C58" s="654"/>
      <c r="D58" s="654"/>
      <c r="E58" s="654"/>
      <c r="F58" s="654"/>
      <c r="G58" s="654"/>
      <c r="H58" s="654"/>
      <c r="I58" s="654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1049</v>
      </c>
      <c r="B59" s="558" t="s">
        <v>1050</v>
      </c>
      <c r="C59" s="655"/>
      <c r="D59" s="655"/>
      <c r="E59" s="655"/>
      <c r="F59" s="655"/>
      <c r="G59" s="655"/>
      <c r="H59" s="655"/>
      <c r="I59" s="655"/>
      <c r="J59" s="655"/>
      <c r="K59" s="655"/>
      <c r="L59" s="655"/>
      <c r="M59" s="655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558" t="s">
        <v>1051</v>
      </c>
      <c r="C60" s="558"/>
      <c r="D60" s="558"/>
      <c r="E60" s="558"/>
      <c r="F60" s="558"/>
      <c r="G60" s="558"/>
      <c r="H60" s="558"/>
      <c r="I60" s="558"/>
      <c r="J60" s="558"/>
      <c r="K60" s="558"/>
      <c r="L60" s="558"/>
      <c r="M60" s="558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558" t="s">
        <v>1052</v>
      </c>
      <c r="C61" s="558"/>
      <c r="D61" s="558"/>
      <c r="E61" s="558"/>
      <c r="F61" s="558"/>
      <c r="G61" s="558"/>
      <c r="H61" s="558"/>
      <c r="I61" s="558"/>
      <c r="J61" s="558"/>
      <c r="K61" s="558"/>
      <c r="L61" s="558"/>
      <c r="M61" s="558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575</v>
      </c>
      <c r="B62" s="558" t="s">
        <v>1053</v>
      </c>
      <c r="C62" s="558"/>
      <c r="D62" s="558"/>
      <c r="E62" s="558"/>
      <c r="F62" s="558"/>
      <c r="G62" s="558"/>
      <c r="H62" s="558"/>
      <c r="I62" s="558"/>
      <c r="J62" s="558"/>
      <c r="K62" s="558"/>
      <c r="L62" s="558"/>
      <c r="M62" s="558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558" t="s">
        <v>1054</v>
      </c>
      <c r="C63" s="558"/>
      <c r="D63" s="558"/>
      <c r="E63" s="558"/>
      <c r="F63" s="558"/>
      <c r="G63" s="558"/>
      <c r="H63" s="558"/>
      <c r="I63" s="558"/>
      <c r="J63" s="558"/>
      <c r="K63" s="558"/>
      <c r="L63" s="558"/>
      <c r="M63" s="558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53" t="s">
        <v>1055</v>
      </c>
      <c r="C64" s="654"/>
      <c r="D64" s="654"/>
      <c r="E64" s="654"/>
      <c r="F64" s="654"/>
      <c r="G64" s="654"/>
      <c r="H64" s="654"/>
      <c r="I64" s="654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1056</v>
      </c>
      <c r="B65" s="558" t="s">
        <v>1057</v>
      </c>
      <c r="C65" s="558"/>
      <c r="D65" s="558"/>
      <c r="E65" s="558"/>
      <c r="F65" s="558"/>
      <c r="G65" s="558"/>
      <c r="H65" s="558"/>
      <c r="I65" s="558"/>
      <c r="J65" s="558"/>
      <c r="K65" s="558"/>
      <c r="L65" s="558"/>
      <c r="M65" s="558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1058</v>
      </c>
      <c r="B66" s="558" t="s">
        <v>1059</v>
      </c>
      <c r="C66" s="558"/>
      <c r="D66" s="558"/>
      <c r="E66" s="558"/>
      <c r="F66" s="558"/>
      <c r="G66" s="558"/>
      <c r="H66" s="558"/>
      <c r="I66" s="558"/>
      <c r="J66" s="558"/>
      <c r="K66" s="558"/>
      <c r="L66" s="558"/>
      <c r="M66" s="558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1060</v>
      </c>
      <c r="B67" s="558" t="s">
        <v>1061</v>
      </c>
      <c r="C67" s="558"/>
      <c r="D67" s="558"/>
      <c r="E67" s="558"/>
      <c r="F67" s="558"/>
      <c r="G67" s="558"/>
      <c r="H67" s="558"/>
      <c r="I67" s="558"/>
      <c r="J67" s="558"/>
      <c r="K67" s="558"/>
      <c r="L67" s="558"/>
      <c r="M67" s="558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1058</v>
      </c>
      <c r="B68" s="656" t="s">
        <v>1062</v>
      </c>
      <c r="C68" s="656"/>
      <c r="D68" s="656"/>
      <c r="E68" s="656"/>
      <c r="F68" s="656"/>
      <c r="G68" s="656"/>
      <c r="H68" s="656"/>
      <c r="I68" s="65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57" t="s">
        <v>1063</v>
      </c>
      <c r="B70" s="657"/>
      <c r="C70" s="657"/>
      <c r="D70" s="657"/>
      <c r="E70" s="657"/>
      <c r="F70" s="657"/>
      <c r="G70" s="657"/>
      <c r="H70" s="657"/>
      <c r="I70" s="657"/>
      <c r="J70" s="657"/>
      <c r="K70" s="657"/>
      <c r="L70" s="657"/>
      <c r="M70" s="657"/>
      <c r="N70" s="657"/>
    </row>
  </sheetData>
  <mergeCells count="53">
    <mergeCell ref="B67:M67"/>
    <mergeCell ref="B68:I68"/>
    <mergeCell ref="A70:N70"/>
    <mergeCell ref="B62:M62"/>
    <mergeCell ref="B63:M63"/>
    <mergeCell ref="B64:I64"/>
    <mergeCell ref="B65:M65"/>
    <mergeCell ref="B66:M66"/>
    <mergeCell ref="B57:M57"/>
    <mergeCell ref="B58:I58"/>
    <mergeCell ref="B59:M59"/>
    <mergeCell ref="B60:M60"/>
    <mergeCell ref="B61:M61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1"/>
  <sheetViews>
    <sheetView topLeftCell="A30" zoomScaleNormal="100" workbookViewId="0">
      <selection activeCell="P55" sqref="P55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59"/>
      <c r="C1" s="459"/>
      <c r="D1" s="459"/>
      <c r="E1" s="459"/>
      <c r="F1" s="459"/>
      <c r="G1" s="459"/>
      <c r="H1" s="459"/>
      <c r="I1" s="459"/>
      <c r="J1" s="459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60"/>
      <c r="C2" s="460"/>
      <c r="D2" s="460"/>
      <c r="E2" s="460"/>
      <c r="F2" s="460"/>
      <c r="G2" s="460"/>
      <c r="H2" s="460"/>
      <c r="I2" s="460"/>
      <c r="J2" s="460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25" t="s">
        <v>901</v>
      </c>
      <c r="B4" s="461"/>
      <c r="C4" s="461"/>
      <c r="D4" s="461"/>
      <c r="E4" s="461"/>
      <c r="F4" s="461"/>
      <c r="G4" s="461"/>
      <c r="H4" s="461"/>
      <c r="I4" s="461"/>
      <c r="J4" s="626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666</v>
      </c>
      <c r="B5" s="616" t="s">
        <v>766</v>
      </c>
      <c r="C5" s="465"/>
      <c r="D5" s="658" t="s">
        <v>902</v>
      </c>
      <c r="E5" s="659"/>
      <c r="F5" s="8" t="s">
        <v>667</v>
      </c>
      <c r="G5" s="462" t="s">
        <v>842</v>
      </c>
      <c r="H5" s="627"/>
      <c r="I5" s="462" t="s">
        <v>843</v>
      </c>
      <c r="J5" s="463"/>
      <c r="K5" s="628"/>
      <c r="L5" s="629"/>
      <c r="M5" s="628"/>
      <c r="N5" s="628"/>
      <c r="O5" s="628"/>
      <c r="P5" s="629"/>
      <c r="Q5" s="5"/>
      <c r="R5" s="5"/>
    </row>
    <row r="6" spans="1:254" hidden="1">
      <c r="A6" s="12" t="s">
        <v>13</v>
      </c>
      <c r="B6" s="621" t="s">
        <v>771</v>
      </c>
      <c r="C6" s="621"/>
      <c r="D6" s="468" t="s">
        <v>595</v>
      </c>
      <c r="E6" s="468"/>
      <c r="F6" s="10" t="s">
        <v>14</v>
      </c>
      <c r="G6" s="466" t="s">
        <v>248</v>
      </c>
      <c r="H6" s="467"/>
      <c r="I6" s="466" t="s">
        <v>249</v>
      </c>
      <c r="J6" s="467"/>
      <c r="K6" s="630"/>
      <c r="L6" s="630"/>
      <c r="M6" s="630"/>
      <c r="N6" s="630"/>
      <c r="O6" s="630"/>
      <c r="P6" s="630"/>
      <c r="Q6" s="13"/>
      <c r="R6" s="13"/>
    </row>
    <row r="7" spans="1:254" hidden="1">
      <c r="A7" s="12"/>
      <c r="B7" s="468" t="s">
        <v>773</v>
      </c>
      <c r="C7" s="468"/>
      <c r="D7" s="468" t="s">
        <v>678</v>
      </c>
      <c r="E7" s="468"/>
      <c r="F7" s="10"/>
      <c r="G7" s="468" t="s">
        <v>772</v>
      </c>
      <c r="H7" s="468"/>
      <c r="I7" s="468" t="s">
        <v>678</v>
      </c>
      <c r="J7" s="468"/>
      <c r="K7" s="630"/>
      <c r="L7" s="630"/>
      <c r="M7" s="630"/>
      <c r="N7" s="630"/>
      <c r="O7" s="630"/>
      <c r="P7" s="630"/>
      <c r="Q7" s="13"/>
      <c r="R7" s="13"/>
    </row>
    <row r="8" spans="1:254" hidden="1">
      <c r="A8" s="317" t="s">
        <v>903</v>
      </c>
      <c r="B8" s="335"/>
      <c r="C8" s="335"/>
      <c r="D8" s="68">
        <v>46000</v>
      </c>
      <c r="E8" s="68">
        <f t="shared" ref="E8:J8" si="0">D8+1</f>
        <v>46001</v>
      </c>
      <c r="F8" s="336" t="s">
        <v>810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904</v>
      </c>
      <c r="B9" s="335"/>
      <c r="C9" s="335"/>
      <c r="D9" s="338">
        <v>46007</v>
      </c>
      <c r="E9" s="338">
        <f t="shared" ref="E9:J9" si="1">D9+1</f>
        <v>46008</v>
      </c>
      <c r="F9" s="339" t="s">
        <v>905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60" t="s">
        <v>726</v>
      </c>
      <c r="B10" s="660"/>
      <c r="C10" s="660"/>
      <c r="D10" s="660"/>
      <c r="E10" s="660"/>
      <c r="F10" s="660"/>
      <c r="G10" s="660"/>
      <c r="H10" s="660"/>
      <c r="I10" s="660"/>
      <c r="J10" s="660"/>
    </row>
    <row r="11" spans="1:254" hidden="1">
      <c r="A11" s="317" t="s">
        <v>906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907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903</v>
      </c>
      <c r="B12" s="335"/>
      <c r="C12" s="335"/>
      <c r="D12" s="68">
        <v>46028</v>
      </c>
      <c r="E12" s="68">
        <f>D12+1</f>
        <v>46029</v>
      </c>
      <c r="F12" s="336" t="s">
        <v>812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904</v>
      </c>
      <c r="B13" s="335"/>
      <c r="C13" s="335"/>
      <c r="D13" s="68">
        <v>46035</v>
      </c>
      <c r="E13" s="68">
        <f>D13+1</f>
        <v>46036</v>
      </c>
      <c r="F13" s="196" t="s">
        <v>908</v>
      </c>
      <c r="G13" s="272" t="s">
        <v>909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910</v>
      </c>
      <c r="B14" s="335"/>
      <c r="C14" s="335"/>
      <c r="D14" s="68"/>
      <c r="E14" s="272" t="s">
        <v>911</v>
      </c>
      <c r="F14" s="196" t="s">
        <v>912</v>
      </c>
      <c r="G14" s="540" t="s">
        <v>913</v>
      </c>
      <c r="H14" s="541" t="s">
        <v>309</v>
      </c>
      <c r="I14" s="540" t="s">
        <v>914</v>
      </c>
      <c r="J14" s="541" t="s">
        <v>309</v>
      </c>
    </row>
    <row r="15" spans="1:254" hidden="1">
      <c r="A15" s="320" t="s">
        <v>906</v>
      </c>
      <c r="B15" s="335"/>
      <c r="C15" s="335"/>
      <c r="D15" s="68">
        <v>46042</v>
      </c>
      <c r="E15" s="68">
        <f>D15+1</f>
        <v>46043</v>
      </c>
      <c r="F15" s="196" t="s">
        <v>915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903</v>
      </c>
      <c r="B16" s="335"/>
      <c r="C16" s="335"/>
      <c r="D16" s="338">
        <v>46049</v>
      </c>
      <c r="E16" s="346" t="s">
        <v>916</v>
      </c>
      <c r="F16" s="347" t="s">
        <v>816</v>
      </c>
      <c r="G16" s="661" t="s">
        <v>208</v>
      </c>
      <c r="H16" s="662"/>
      <c r="I16" s="662"/>
      <c r="J16" s="663"/>
    </row>
    <row r="17" spans="1:18" hidden="1">
      <c r="A17" s="660" t="s">
        <v>726</v>
      </c>
      <c r="B17" s="660"/>
      <c r="C17" s="660"/>
      <c r="D17" s="660"/>
      <c r="E17" s="660"/>
      <c r="F17" s="660"/>
      <c r="G17" s="660"/>
      <c r="H17" s="660"/>
      <c r="I17" s="660"/>
      <c r="J17" s="660"/>
    </row>
    <row r="18" spans="1:18" hidden="1">
      <c r="A18" s="320" t="s">
        <v>917</v>
      </c>
      <c r="B18" s="335"/>
      <c r="C18" s="335"/>
      <c r="D18" s="120">
        <v>46063</v>
      </c>
      <c r="E18" s="68">
        <f>D18+1</f>
        <v>46064</v>
      </c>
      <c r="F18" s="196" t="s">
        <v>918</v>
      </c>
      <c r="G18" s="661" t="s">
        <v>208</v>
      </c>
      <c r="H18" s="662"/>
      <c r="I18" s="662"/>
      <c r="J18" s="663"/>
    </row>
    <row r="19" spans="1:18" hidden="1">
      <c r="A19" s="660" t="s">
        <v>726</v>
      </c>
      <c r="B19" s="660"/>
      <c r="C19" s="660"/>
      <c r="D19" s="660"/>
      <c r="E19" s="660"/>
      <c r="F19" s="660"/>
      <c r="G19" s="660"/>
      <c r="H19" s="660"/>
      <c r="I19" s="660"/>
      <c r="J19" s="660"/>
    </row>
    <row r="20" spans="1:18" hidden="1">
      <c r="A20" s="320" t="s">
        <v>906</v>
      </c>
      <c r="B20" s="335"/>
      <c r="C20" s="335"/>
      <c r="D20" s="120">
        <v>46077</v>
      </c>
      <c r="E20" s="68">
        <f>D20+1</f>
        <v>46078</v>
      </c>
      <c r="F20" s="196" t="s">
        <v>919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903</v>
      </c>
      <c r="B21" s="335"/>
      <c r="C21" s="335"/>
      <c r="D21" s="120">
        <v>46084</v>
      </c>
      <c r="E21" s="68">
        <f>D21+1</f>
        <v>46085</v>
      </c>
      <c r="F21" s="196" t="s">
        <v>819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920</v>
      </c>
      <c r="B22" s="335"/>
      <c r="C22" s="335"/>
      <c r="D22" s="120">
        <v>46091</v>
      </c>
      <c r="E22" s="68">
        <f>D22+1</f>
        <v>46092</v>
      </c>
      <c r="F22" s="196" t="s">
        <v>921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906</v>
      </c>
      <c r="B23" s="335"/>
      <c r="C23" s="335"/>
      <c r="D23" s="120">
        <v>46098</v>
      </c>
      <c r="E23" s="68">
        <f>D23+1</f>
        <v>46099</v>
      </c>
      <c r="F23" s="196" t="s">
        <v>922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903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822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920</v>
      </c>
      <c r="B25" s="335"/>
      <c r="C25" s="335"/>
      <c r="D25" s="120">
        <v>46112</v>
      </c>
      <c r="E25" s="68">
        <f t="shared" si="4"/>
        <v>46113</v>
      </c>
      <c r="F25" s="196" t="s">
        <v>923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906</v>
      </c>
      <c r="B26" s="335"/>
      <c r="C26" s="335"/>
      <c r="D26" s="120">
        <v>46119</v>
      </c>
      <c r="E26" s="68">
        <f t="shared" si="4"/>
        <v>46120</v>
      </c>
      <c r="F26" s="196" t="s">
        <v>924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903</v>
      </c>
      <c r="B27" s="335"/>
      <c r="C27" s="335"/>
      <c r="D27" s="120">
        <v>46126</v>
      </c>
      <c r="E27" s="68">
        <f t="shared" si="4"/>
        <v>46127</v>
      </c>
      <c r="F27" s="196" t="s">
        <v>825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910</v>
      </c>
      <c r="B28" s="335"/>
      <c r="C28" s="335"/>
      <c r="D28" s="120">
        <v>46133</v>
      </c>
      <c r="E28" s="68">
        <f t="shared" si="4"/>
        <v>46134</v>
      </c>
      <c r="F28" s="196" t="s">
        <v>925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906</v>
      </c>
      <c r="B29" s="335"/>
      <c r="C29" s="335"/>
      <c r="D29" s="120">
        <v>46140</v>
      </c>
      <c r="E29" s="68">
        <f t="shared" si="4"/>
        <v>46141</v>
      </c>
      <c r="F29" s="196" t="s">
        <v>926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25" t="s">
        <v>901</v>
      </c>
      <c r="B30" s="461"/>
      <c r="C30" s="461"/>
      <c r="D30" s="461"/>
      <c r="E30" s="461"/>
      <c r="F30" s="461"/>
      <c r="G30" s="461"/>
      <c r="H30" s="461"/>
      <c r="I30" s="461"/>
      <c r="J30" s="626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666</v>
      </c>
      <c r="B31" s="616" t="s">
        <v>766</v>
      </c>
      <c r="C31" s="465"/>
      <c r="D31" s="658" t="s">
        <v>902</v>
      </c>
      <c r="E31" s="659"/>
      <c r="F31" s="8" t="s">
        <v>667</v>
      </c>
      <c r="G31" s="462" t="s">
        <v>842</v>
      </c>
      <c r="H31" s="627"/>
      <c r="I31" s="462" t="s">
        <v>843</v>
      </c>
      <c r="J31" s="463"/>
      <c r="K31" s="628"/>
      <c r="L31" s="629"/>
      <c r="M31" s="628"/>
      <c r="N31" s="628"/>
      <c r="O31" s="628"/>
      <c r="P31" s="629"/>
      <c r="Q31" s="5"/>
      <c r="R31" s="5"/>
    </row>
    <row r="32" spans="1:18">
      <c r="A32" s="12" t="s">
        <v>13</v>
      </c>
      <c r="B32" s="621" t="s">
        <v>771</v>
      </c>
      <c r="C32" s="621"/>
      <c r="D32" s="468" t="s">
        <v>595</v>
      </c>
      <c r="E32" s="468"/>
      <c r="F32" s="10" t="s">
        <v>14</v>
      </c>
      <c r="G32" s="466" t="s">
        <v>248</v>
      </c>
      <c r="H32" s="467"/>
      <c r="I32" s="466" t="s">
        <v>249</v>
      </c>
      <c r="J32" s="467"/>
      <c r="K32" s="630"/>
      <c r="L32" s="630"/>
      <c r="M32" s="630"/>
      <c r="N32" s="630"/>
      <c r="O32" s="630"/>
      <c r="P32" s="630"/>
      <c r="Q32" s="13"/>
      <c r="R32" s="13"/>
    </row>
    <row r="33" spans="1:18">
      <c r="A33" s="12"/>
      <c r="B33" s="468" t="s">
        <v>773</v>
      </c>
      <c r="C33" s="468"/>
      <c r="D33" s="468" t="s">
        <v>675</v>
      </c>
      <c r="E33" s="468"/>
      <c r="F33" s="10"/>
      <c r="G33" s="468" t="s">
        <v>678</v>
      </c>
      <c r="H33" s="468"/>
      <c r="I33" s="468" t="s">
        <v>675</v>
      </c>
      <c r="J33" s="468"/>
      <c r="K33" s="630"/>
      <c r="L33" s="630"/>
      <c r="M33" s="630"/>
      <c r="N33" s="630"/>
      <c r="O33" s="630"/>
      <c r="P33" s="630"/>
      <c r="Q33" s="13"/>
      <c r="R33" s="13"/>
    </row>
    <row r="34" spans="1:18" hidden="1">
      <c r="A34" s="326" t="s">
        <v>903</v>
      </c>
      <c r="B34" s="335"/>
      <c r="C34" s="335"/>
      <c r="D34" s="120">
        <v>46149</v>
      </c>
      <c r="E34" s="74" t="s">
        <v>927</v>
      </c>
      <c r="F34" s="196" t="s">
        <v>828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910</v>
      </c>
      <c r="B35" s="335"/>
      <c r="C35" s="335"/>
      <c r="D35" s="120">
        <v>46156</v>
      </c>
      <c r="E35" s="68">
        <f t="shared" si="4"/>
        <v>46157</v>
      </c>
      <c r="F35" s="196" t="s">
        <v>928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906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929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903</v>
      </c>
      <c r="B37" s="335"/>
      <c r="C37" s="335"/>
      <c r="D37" s="120">
        <v>46170</v>
      </c>
      <c r="E37" s="74" t="s">
        <v>927</v>
      </c>
      <c r="F37" s="196" t="s">
        <v>831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910</v>
      </c>
      <c r="B38" s="335"/>
      <c r="C38" s="335"/>
      <c r="D38" s="349">
        <v>46177</v>
      </c>
      <c r="E38" s="68">
        <f t="shared" si="14"/>
        <v>46178</v>
      </c>
      <c r="F38" s="196" t="s">
        <v>930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906</v>
      </c>
      <c r="B39" s="340"/>
      <c r="C39" s="340"/>
      <c r="D39" s="120">
        <v>46184</v>
      </c>
      <c r="E39" s="68">
        <f t="shared" si="14"/>
        <v>46185</v>
      </c>
      <c r="F39" s="196" t="s">
        <v>931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2131</v>
      </c>
      <c r="B40" s="340"/>
      <c r="C40" s="340"/>
      <c r="D40" s="120">
        <v>46191</v>
      </c>
      <c r="E40" s="68">
        <f t="shared" si="14"/>
        <v>46192</v>
      </c>
      <c r="F40" s="196" t="s">
        <v>932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910</v>
      </c>
      <c r="B41" s="340"/>
      <c r="C41" s="340"/>
      <c r="D41" s="120">
        <v>46198</v>
      </c>
      <c r="E41" s="68">
        <f t="shared" si="14"/>
        <v>46199</v>
      </c>
      <c r="F41" s="196" t="s">
        <v>933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906</v>
      </c>
      <c r="B42" s="340"/>
      <c r="C42" s="340"/>
      <c r="D42" s="120">
        <v>46205</v>
      </c>
      <c r="E42" s="68">
        <f t="shared" si="14"/>
        <v>46206</v>
      </c>
      <c r="F42" s="196" t="s">
        <v>934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2131</v>
      </c>
      <c r="B43" s="340"/>
      <c r="C43" s="340"/>
      <c r="D43" s="120">
        <v>46212</v>
      </c>
      <c r="E43" s="74" t="s">
        <v>916</v>
      </c>
      <c r="F43" s="196" t="s">
        <v>935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2234</v>
      </c>
      <c r="B44" s="340"/>
      <c r="C44" s="340"/>
      <c r="D44" s="120">
        <v>46219</v>
      </c>
      <c r="E44" s="74" t="s">
        <v>916</v>
      </c>
      <c r="F44" s="196" t="s">
        <v>936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50" t="s">
        <v>726</v>
      </c>
      <c r="B45" s="651"/>
      <c r="C45" s="651"/>
      <c r="D45" s="651"/>
      <c r="E45" s="651"/>
      <c r="F45" s="651"/>
      <c r="G45" s="651"/>
      <c r="H45" s="651"/>
      <c r="I45" s="651"/>
      <c r="J45" s="652"/>
    </row>
    <row r="46" spans="1:18" hidden="1">
      <c r="A46" s="326" t="s">
        <v>2282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937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2131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938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2234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939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50" t="s">
        <v>726</v>
      </c>
      <c r="B49" s="651"/>
      <c r="C49" s="651"/>
      <c r="D49" s="651"/>
      <c r="E49" s="651"/>
      <c r="F49" s="651"/>
      <c r="G49" s="651"/>
      <c r="H49" s="651"/>
      <c r="I49" s="651"/>
      <c r="J49" s="652"/>
    </row>
    <row r="50" spans="1:18">
      <c r="A50" s="326" t="s">
        <v>2282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940</v>
      </c>
      <c r="G50" s="300" t="s">
        <v>2219</v>
      </c>
      <c r="H50" s="300" t="s">
        <v>2213</v>
      </c>
      <c r="I50" s="22">
        <v>46275</v>
      </c>
      <c r="J50" s="22">
        <v>46276</v>
      </c>
    </row>
    <row r="51" spans="1:18">
      <c r="A51" s="326" t="s">
        <v>2131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941</v>
      </c>
      <c r="G51" s="300" t="s">
        <v>2220</v>
      </c>
      <c r="H51" s="300" t="s">
        <v>2214</v>
      </c>
      <c r="I51" s="22">
        <v>46282</v>
      </c>
      <c r="J51" s="22">
        <v>46283</v>
      </c>
    </row>
    <row r="52" spans="1:18">
      <c r="A52" s="326" t="s">
        <v>2234</v>
      </c>
      <c r="B52" s="351"/>
      <c r="C52" s="351"/>
      <c r="D52" s="300" t="s">
        <v>2581</v>
      </c>
      <c r="E52" s="300" t="s">
        <v>2582</v>
      </c>
      <c r="F52" s="201" t="s">
        <v>942</v>
      </c>
      <c r="G52" s="300" t="s">
        <v>2221</v>
      </c>
      <c r="H52" s="300" t="s">
        <v>2215</v>
      </c>
      <c r="I52" s="22">
        <v>46289</v>
      </c>
      <c r="J52" s="22">
        <v>46290</v>
      </c>
    </row>
    <row r="53" spans="1:18">
      <c r="A53" s="650" t="s">
        <v>726</v>
      </c>
      <c r="B53" s="651"/>
      <c r="C53" s="651"/>
      <c r="D53" s="651"/>
      <c r="E53" s="651"/>
      <c r="F53" s="651"/>
      <c r="G53" s="651"/>
      <c r="H53" s="651"/>
      <c r="I53" s="651"/>
      <c r="J53" s="652"/>
    </row>
    <row r="54" spans="1:18">
      <c r="A54" s="326" t="s">
        <v>2282</v>
      </c>
      <c r="B54" s="351"/>
      <c r="C54" s="351"/>
      <c r="D54" s="120">
        <v>46289</v>
      </c>
      <c r="E54" s="22">
        <f t="shared" si="28"/>
        <v>46290</v>
      </c>
      <c r="F54" s="201" t="s">
        <v>943</v>
      </c>
      <c r="G54" s="300" t="s">
        <v>2222</v>
      </c>
      <c r="H54" s="300" t="s">
        <v>2216</v>
      </c>
      <c r="I54" s="22">
        <v>46303</v>
      </c>
      <c r="J54" s="22">
        <v>46304</v>
      </c>
    </row>
    <row r="55" spans="1:18">
      <c r="A55" s="326" t="s">
        <v>903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944</v>
      </c>
      <c r="G55" s="300" t="s">
        <v>2223</v>
      </c>
      <c r="H55" s="300" t="s">
        <v>2217</v>
      </c>
      <c r="I55" s="22">
        <v>46310</v>
      </c>
      <c r="J55" s="22">
        <v>46311</v>
      </c>
    </row>
    <row r="56" spans="1:18">
      <c r="A56" s="326" t="s">
        <v>910</v>
      </c>
      <c r="B56" s="351"/>
      <c r="C56" s="351"/>
      <c r="D56" s="120">
        <v>46303</v>
      </c>
      <c r="E56" s="22">
        <f t="shared" si="34"/>
        <v>46304</v>
      </c>
      <c r="F56" s="201" t="s">
        <v>945</v>
      </c>
      <c r="G56" s="300" t="s">
        <v>2224</v>
      </c>
      <c r="H56" s="300" t="s">
        <v>2218</v>
      </c>
      <c r="I56" s="22">
        <v>46317</v>
      </c>
      <c r="J56" s="22">
        <v>46318</v>
      </c>
    </row>
    <row r="57" spans="1:18">
      <c r="A57" s="650" t="s">
        <v>726</v>
      </c>
      <c r="B57" s="651"/>
      <c r="C57" s="651"/>
      <c r="D57" s="651"/>
      <c r="E57" s="651"/>
      <c r="F57" s="651"/>
      <c r="G57" s="651"/>
      <c r="H57" s="651"/>
      <c r="I57" s="651"/>
      <c r="J57" s="652"/>
    </row>
    <row r="58" spans="1:18">
      <c r="A58" s="326" t="s">
        <v>906</v>
      </c>
      <c r="B58" s="351"/>
      <c r="C58" s="351"/>
      <c r="D58" s="120">
        <v>46317</v>
      </c>
      <c r="E58" s="22">
        <f t="shared" si="34"/>
        <v>46318</v>
      </c>
      <c r="F58" s="201" t="s">
        <v>946</v>
      </c>
      <c r="G58" s="300" t="s">
        <v>2586</v>
      </c>
      <c r="H58" s="300" t="s">
        <v>2587</v>
      </c>
      <c r="I58" s="22">
        <v>46331</v>
      </c>
      <c r="J58" s="22">
        <f>I58+1</f>
        <v>46332</v>
      </c>
    </row>
    <row r="59" spans="1:18">
      <c r="A59" s="326" t="s">
        <v>903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947</v>
      </c>
      <c r="G59" s="22">
        <f t="shared" ref="G59:G65" si="36">E59+11</f>
        <v>46336</v>
      </c>
      <c r="H59" s="22">
        <f t="shared" ref="H59:H65" si="37">G59+1</f>
        <v>46337</v>
      </c>
      <c r="I59" s="22">
        <f t="shared" ref="I59:I65" si="38">H59+1</f>
        <v>46338</v>
      </c>
      <c r="J59" s="22">
        <f t="shared" ref="J59:J65" si="39">I59+1</f>
        <v>46339</v>
      </c>
    </row>
    <row r="60" spans="1:18">
      <c r="A60" s="326" t="s">
        <v>910</v>
      </c>
      <c r="B60" s="351"/>
      <c r="C60" s="351"/>
      <c r="D60" s="120">
        <v>46331</v>
      </c>
      <c r="E60" s="22">
        <f t="shared" si="35"/>
        <v>46332</v>
      </c>
      <c r="F60" s="201" t="s">
        <v>948</v>
      </c>
      <c r="G60" s="22">
        <f t="shared" si="36"/>
        <v>46343</v>
      </c>
      <c r="H60" s="22">
        <f t="shared" si="37"/>
        <v>46344</v>
      </c>
      <c r="I60" s="22">
        <f t="shared" si="38"/>
        <v>46345</v>
      </c>
      <c r="J60" s="22">
        <f t="shared" si="39"/>
        <v>46346</v>
      </c>
    </row>
    <row r="61" spans="1:18">
      <c r="A61" s="625" t="s">
        <v>901</v>
      </c>
      <c r="B61" s="461"/>
      <c r="C61" s="461"/>
      <c r="D61" s="461"/>
      <c r="E61" s="461"/>
      <c r="F61" s="461"/>
      <c r="G61" s="461"/>
      <c r="H61" s="461"/>
      <c r="I61" s="461"/>
      <c r="J61" s="626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666</v>
      </c>
      <c r="B62" s="616" t="s">
        <v>766</v>
      </c>
      <c r="C62" s="465"/>
      <c r="D62" s="658" t="s">
        <v>902</v>
      </c>
      <c r="E62" s="659"/>
      <c r="F62" s="8" t="s">
        <v>667</v>
      </c>
      <c r="G62" s="462" t="s">
        <v>842</v>
      </c>
      <c r="H62" s="627"/>
      <c r="I62" s="462" t="s">
        <v>843</v>
      </c>
      <c r="J62" s="463"/>
      <c r="K62" s="628"/>
      <c r="L62" s="629"/>
      <c r="M62" s="628"/>
      <c r="N62" s="628"/>
      <c r="O62" s="628"/>
      <c r="P62" s="629"/>
      <c r="Q62" s="5"/>
      <c r="R62" s="5"/>
    </row>
    <row r="63" spans="1:18">
      <c r="A63" s="12" t="s">
        <v>13</v>
      </c>
      <c r="B63" s="621" t="s">
        <v>771</v>
      </c>
      <c r="C63" s="621"/>
      <c r="D63" s="468" t="s">
        <v>595</v>
      </c>
      <c r="E63" s="468"/>
      <c r="F63" s="10" t="s">
        <v>14</v>
      </c>
      <c r="G63" s="466" t="s">
        <v>248</v>
      </c>
      <c r="H63" s="467"/>
      <c r="I63" s="466" t="s">
        <v>249</v>
      </c>
      <c r="J63" s="467"/>
      <c r="K63" s="630"/>
      <c r="L63" s="630"/>
      <c r="M63" s="630"/>
      <c r="N63" s="630"/>
      <c r="O63" s="630"/>
      <c r="P63" s="630"/>
      <c r="Q63" s="13"/>
      <c r="R63" s="13"/>
    </row>
    <row r="64" spans="1:18">
      <c r="A64" s="12"/>
      <c r="B64" s="468" t="s">
        <v>773</v>
      </c>
      <c r="C64" s="468"/>
      <c r="D64" s="468" t="s">
        <v>675</v>
      </c>
      <c r="E64" s="468"/>
      <c r="F64" s="10"/>
      <c r="G64" s="468" t="s">
        <v>678</v>
      </c>
      <c r="H64" s="468"/>
      <c r="I64" s="468" t="s">
        <v>675</v>
      </c>
      <c r="J64" s="468"/>
      <c r="K64" s="630"/>
      <c r="L64" s="630"/>
      <c r="M64" s="630"/>
      <c r="N64" s="630"/>
      <c r="O64" s="630"/>
      <c r="P64" s="630"/>
      <c r="Q64" s="13"/>
      <c r="R64" s="13"/>
    </row>
    <row r="65" spans="1:21">
      <c r="A65" s="326" t="s">
        <v>906</v>
      </c>
      <c r="B65" s="351"/>
      <c r="C65" s="351"/>
      <c r="D65" s="165">
        <v>46338</v>
      </c>
      <c r="E65" s="22">
        <f t="shared" si="35"/>
        <v>46339</v>
      </c>
      <c r="F65" s="204" t="s">
        <v>949</v>
      </c>
      <c r="G65" s="22">
        <f t="shared" si="36"/>
        <v>46350</v>
      </c>
      <c r="H65" s="22">
        <f t="shared" si="37"/>
        <v>46351</v>
      </c>
      <c r="I65" s="22">
        <f t="shared" si="38"/>
        <v>46352</v>
      </c>
      <c r="J65" s="22">
        <f t="shared" si="39"/>
        <v>46353</v>
      </c>
    </row>
    <row r="66" spans="1:21">
      <c r="A66" s="352"/>
      <c r="B66" s="352"/>
      <c r="C66" s="352"/>
      <c r="D66" s="352"/>
      <c r="E66" s="352"/>
      <c r="F66" s="352"/>
    </row>
    <row r="67" spans="1:21" ht="16.350000000000001" customHeight="1">
      <c r="A67" s="29" t="s">
        <v>160</v>
      </c>
      <c r="B67" s="556" t="s">
        <v>950</v>
      </c>
      <c r="C67" s="556"/>
      <c r="D67" s="556"/>
      <c r="E67" s="556"/>
      <c r="F67" s="556"/>
      <c r="G67" s="556"/>
      <c r="H67" s="556"/>
      <c r="I67" s="556"/>
      <c r="J67" s="556"/>
      <c r="K67" s="556"/>
      <c r="L67" s="556"/>
      <c r="M67" s="6"/>
      <c r="N67" s="6"/>
      <c r="O67" s="6"/>
      <c r="P67" s="6"/>
      <c r="Q67" s="6"/>
      <c r="R67" s="6"/>
      <c r="S67" s="6"/>
    </row>
    <row r="68" spans="1:21" ht="16.350000000000001" customHeight="1">
      <c r="A68" s="298" t="s">
        <v>383</v>
      </c>
      <c r="B68" s="637" t="s">
        <v>951</v>
      </c>
      <c r="C68" s="637"/>
      <c r="D68" s="637"/>
      <c r="E68" s="637"/>
      <c r="F68" s="637"/>
      <c r="G68" s="637"/>
      <c r="H68" s="637"/>
      <c r="I68" s="637"/>
      <c r="J68" s="637"/>
      <c r="K68" s="637"/>
      <c r="L68" s="637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381</v>
      </c>
      <c r="B69" s="558" t="s">
        <v>896</v>
      </c>
      <c r="C69" s="558"/>
      <c r="D69" s="558"/>
      <c r="E69" s="558"/>
      <c r="F69" s="558"/>
      <c r="G69" s="558"/>
      <c r="H69" s="558"/>
      <c r="I69" s="558"/>
      <c r="J69" s="558"/>
      <c r="K69" s="558"/>
      <c r="L69" s="558"/>
      <c r="M69" s="6"/>
      <c r="N69" s="6"/>
      <c r="O69" s="6"/>
      <c r="P69" s="6"/>
      <c r="Q69" s="6"/>
      <c r="R69" s="6"/>
      <c r="S69" s="6"/>
      <c r="T69" s="6"/>
      <c r="U69" s="6"/>
    </row>
    <row r="70" spans="1:21" ht="16.2">
      <c r="A70" s="31" t="s">
        <v>660</v>
      </c>
      <c r="B70" s="667" t="s">
        <v>952</v>
      </c>
      <c r="C70" s="668"/>
      <c r="D70" s="668"/>
      <c r="E70" s="668"/>
      <c r="F70" s="668"/>
      <c r="G70" s="668"/>
      <c r="H70" s="668"/>
      <c r="I70" s="668"/>
      <c r="J70" s="668"/>
      <c r="K70" s="668"/>
      <c r="L70" s="669"/>
      <c r="M70" s="6"/>
      <c r="N70" s="6"/>
      <c r="O70" s="6"/>
      <c r="P70" s="6"/>
      <c r="Q70" s="6"/>
      <c r="R70" s="6"/>
      <c r="S70" s="6"/>
    </row>
    <row r="71" spans="1:21" ht="16.2">
      <c r="A71" s="31" t="s">
        <v>660</v>
      </c>
      <c r="B71" s="664" t="s">
        <v>953</v>
      </c>
      <c r="C71" s="665"/>
      <c r="D71" s="665"/>
      <c r="E71" s="665"/>
      <c r="F71" s="665"/>
      <c r="G71" s="665"/>
      <c r="H71" s="665"/>
      <c r="I71" s="665"/>
      <c r="J71" s="665"/>
      <c r="K71" s="665"/>
      <c r="L71" s="666"/>
    </row>
  </sheetData>
  <mergeCells count="84">
    <mergeCell ref="A49:J49"/>
    <mergeCell ref="B67:L67"/>
    <mergeCell ref="B68:L68"/>
    <mergeCell ref="B69:L69"/>
    <mergeCell ref="B70:L70"/>
    <mergeCell ref="A53:J53"/>
    <mergeCell ref="A57:J57"/>
    <mergeCell ref="B71:L71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2"/>
  <sheetViews>
    <sheetView zoomScaleNormal="100" workbookViewId="0">
      <selection activeCell="N59" sqref="N59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1"/>
      <c r="Q1" s="1"/>
      <c r="R1" s="1"/>
      <c r="S1" s="1"/>
      <c r="T1" s="2"/>
    </row>
    <row r="2" spans="1:254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61" t="s">
        <v>1064</v>
      </c>
      <c r="B4" s="461"/>
      <c r="C4" s="461"/>
      <c r="D4" s="461"/>
      <c r="E4" s="461"/>
      <c r="F4" s="461"/>
      <c r="G4" s="461"/>
      <c r="H4" s="461"/>
      <c r="I4" s="461"/>
      <c r="J4" s="461"/>
      <c r="K4" s="461"/>
      <c r="L4" s="461"/>
      <c r="M4" s="461"/>
      <c r="N4" s="7"/>
      <c r="O4" s="7"/>
    </row>
    <row r="5" spans="1:254" hidden="1">
      <c r="A5" s="8" t="s">
        <v>666</v>
      </c>
      <c r="B5" s="8" t="s">
        <v>667</v>
      </c>
      <c r="C5" s="616" t="s">
        <v>400</v>
      </c>
      <c r="D5" s="465"/>
      <c r="E5" s="8" t="s">
        <v>667</v>
      </c>
      <c r="F5" s="462" t="s">
        <v>957</v>
      </c>
      <c r="G5" s="463"/>
      <c r="H5" s="462" t="s">
        <v>958</v>
      </c>
      <c r="I5" s="463"/>
      <c r="J5" s="462" t="s">
        <v>1065</v>
      </c>
      <c r="K5" s="463"/>
      <c r="L5" s="616" t="s">
        <v>400</v>
      </c>
      <c r="M5" s="465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68" t="s">
        <v>16</v>
      </c>
      <c r="D6" s="468"/>
      <c r="E6" s="10" t="s">
        <v>14</v>
      </c>
      <c r="F6" s="466" t="s">
        <v>960</v>
      </c>
      <c r="G6" s="467"/>
      <c r="H6" s="466" t="s">
        <v>961</v>
      </c>
      <c r="I6" s="467"/>
      <c r="J6" s="466" t="s">
        <v>1066</v>
      </c>
      <c r="K6" s="467"/>
      <c r="L6" s="468" t="s">
        <v>16</v>
      </c>
      <c r="M6" s="468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70" t="s">
        <v>1067</v>
      </c>
      <c r="D7" s="670"/>
      <c r="E7" s="316"/>
      <c r="F7" s="671" t="s">
        <v>1068</v>
      </c>
      <c r="G7" s="672"/>
      <c r="H7" s="671" t="s">
        <v>1069</v>
      </c>
      <c r="I7" s="672"/>
      <c r="J7" s="673" t="s">
        <v>1070</v>
      </c>
      <c r="K7" s="673"/>
      <c r="L7" s="670" t="s">
        <v>1067</v>
      </c>
      <c r="M7" s="670"/>
      <c r="N7" s="630"/>
      <c r="O7" s="630"/>
      <c r="P7" s="315"/>
      <c r="Q7" s="315"/>
      <c r="R7" s="315"/>
      <c r="S7" s="315"/>
    </row>
    <row r="8" spans="1:254" hidden="1">
      <c r="A8" s="317" t="s">
        <v>1071</v>
      </c>
      <c r="B8" s="131" t="s">
        <v>1072</v>
      </c>
      <c r="C8" s="67">
        <v>46016</v>
      </c>
      <c r="D8" s="74" t="s">
        <v>1073</v>
      </c>
      <c r="E8" s="131" t="s">
        <v>1074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1075</v>
      </c>
      <c r="B9" s="131" t="s">
        <v>1076</v>
      </c>
      <c r="C9" s="23" t="s">
        <v>39</v>
      </c>
      <c r="D9" s="307" t="s">
        <v>1077</v>
      </c>
      <c r="E9" s="131" t="s">
        <v>1078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1079</v>
      </c>
      <c r="B10" s="131" t="s">
        <v>1080</v>
      </c>
      <c r="C10" s="67">
        <v>46028</v>
      </c>
      <c r="D10" s="68">
        <f t="shared" ref="D10" si="1">C10+1</f>
        <v>46029</v>
      </c>
      <c r="E10" s="307" t="s">
        <v>1081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1082</v>
      </c>
      <c r="B11" s="131" t="s">
        <v>1083</v>
      </c>
      <c r="C11" s="67">
        <v>46030</v>
      </c>
      <c r="D11" s="74" t="s">
        <v>1073</v>
      </c>
      <c r="E11" s="131" t="s">
        <v>1084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461" t="s">
        <v>1064</v>
      </c>
      <c r="B12" s="461"/>
      <c r="C12" s="461"/>
      <c r="D12" s="461"/>
      <c r="E12" s="461"/>
      <c r="F12" s="461"/>
      <c r="G12" s="461"/>
      <c r="H12" s="461"/>
      <c r="I12" s="461"/>
      <c r="J12" s="461"/>
      <c r="K12" s="461"/>
      <c r="L12" s="461"/>
      <c r="M12" s="461"/>
    </row>
    <row r="13" spans="1:254">
      <c r="A13" s="8" t="s">
        <v>666</v>
      </c>
      <c r="B13" s="8" t="s">
        <v>667</v>
      </c>
      <c r="C13" s="616" t="s">
        <v>1085</v>
      </c>
      <c r="D13" s="465"/>
      <c r="E13" s="8" t="s">
        <v>667</v>
      </c>
      <c r="F13" s="462" t="s">
        <v>957</v>
      </c>
      <c r="G13" s="463"/>
      <c r="H13" s="462" t="s">
        <v>958</v>
      </c>
      <c r="I13" s="463"/>
      <c r="J13" s="462" t="s">
        <v>1065</v>
      </c>
      <c r="K13" s="463"/>
      <c r="L13" s="616" t="s">
        <v>1085</v>
      </c>
      <c r="M13" s="465"/>
    </row>
    <row r="14" spans="1:254">
      <c r="A14" s="10" t="s">
        <v>13</v>
      </c>
      <c r="B14" s="10" t="s">
        <v>14</v>
      </c>
      <c r="C14" s="468" t="s">
        <v>16</v>
      </c>
      <c r="D14" s="468"/>
      <c r="E14" s="10" t="s">
        <v>14</v>
      </c>
      <c r="F14" s="466" t="s">
        <v>960</v>
      </c>
      <c r="G14" s="467"/>
      <c r="H14" s="466" t="s">
        <v>961</v>
      </c>
      <c r="I14" s="467"/>
      <c r="J14" s="466" t="s">
        <v>1066</v>
      </c>
      <c r="K14" s="467"/>
      <c r="L14" s="468" t="s">
        <v>16</v>
      </c>
      <c r="M14" s="468"/>
    </row>
    <row r="15" spans="1:254">
      <c r="A15" s="14"/>
      <c r="B15" s="14"/>
      <c r="C15" s="670" t="s">
        <v>1067</v>
      </c>
      <c r="D15" s="670"/>
      <c r="E15" s="316"/>
      <c r="F15" s="671" t="s">
        <v>1068</v>
      </c>
      <c r="G15" s="672"/>
      <c r="H15" s="671" t="s">
        <v>1069</v>
      </c>
      <c r="I15" s="672"/>
      <c r="J15" s="673" t="s">
        <v>1070</v>
      </c>
      <c r="K15" s="673"/>
      <c r="L15" s="670" t="s">
        <v>1067</v>
      </c>
      <c r="M15" s="670"/>
    </row>
    <row r="16" spans="1:254" hidden="1">
      <c r="A16" s="320" t="s">
        <v>1086</v>
      </c>
      <c r="B16" s="131" t="s">
        <v>1087</v>
      </c>
      <c r="C16" s="67">
        <v>46037</v>
      </c>
      <c r="D16" s="68">
        <f t="shared" ref="D16:D18" si="3">C16+1</f>
        <v>46038</v>
      </c>
      <c r="E16" s="131" t="s">
        <v>1088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1089</v>
      </c>
      <c r="B17" s="131" t="s">
        <v>1090</v>
      </c>
      <c r="C17" s="67">
        <v>46044</v>
      </c>
      <c r="D17" s="68">
        <f t="shared" si="3"/>
        <v>46045</v>
      </c>
      <c r="E17" s="131" t="s">
        <v>1091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1071</v>
      </c>
      <c r="B18" s="131" t="s">
        <v>1092</v>
      </c>
      <c r="C18" s="67">
        <v>46051</v>
      </c>
      <c r="D18" s="68">
        <f t="shared" si="3"/>
        <v>46052</v>
      </c>
      <c r="E18" s="131" t="s">
        <v>1093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1075</v>
      </c>
      <c r="B19" s="323" t="s">
        <v>1094</v>
      </c>
      <c r="C19" s="67">
        <v>46058</v>
      </c>
      <c r="D19" s="68">
        <f t="shared" ref="D19:D31" si="15">C19+1</f>
        <v>46059</v>
      </c>
      <c r="E19" s="131" t="s">
        <v>1095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1082</v>
      </c>
      <c r="B20" s="131" t="s">
        <v>1096</v>
      </c>
      <c r="C20" s="67">
        <v>46065</v>
      </c>
      <c r="D20" s="68">
        <f t="shared" si="15"/>
        <v>46066</v>
      </c>
      <c r="E20" s="131" t="s">
        <v>1097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43" t="s">
        <v>1098</v>
      </c>
      <c r="M20" s="545"/>
    </row>
    <row r="21" spans="1:14" hidden="1">
      <c r="A21" s="320" t="s">
        <v>1086</v>
      </c>
      <c r="B21" s="131" t="s">
        <v>1099</v>
      </c>
      <c r="C21" s="67">
        <v>46072</v>
      </c>
      <c r="D21" s="68">
        <f t="shared" si="15"/>
        <v>46073</v>
      </c>
      <c r="E21" s="131" t="s">
        <v>1100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1101</v>
      </c>
      <c r="B22" s="271" t="s">
        <v>1102</v>
      </c>
      <c r="C22" s="67">
        <v>46079</v>
      </c>
      <c r="D22" s="68">
        <f t="shared" si="15"/>
        <v>46080</v>
      </c>
      <c r="E22" s="131" t="s">
        <v>1103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1071</v>
      </c>
      <c r="B23" s="324" t="s">
        <v>1104</v>
      </c>
      <c r="C23" s="67">
        <v>46086</v>
      </c>
      <c r="D23" s="68">
        <f t="shared" si="15"/>
        <v>46087</v>
      </c>
      <c r="E23" s="131" t="s">
        <v>1105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1106</v>
      </c>
      <c r="B24" s="271" t="s">
        <v>1107</v>
      </c>
      <c r="C24" s="67">
        <v>46093</v>
      </c>
      <c r="D24" s="68">
        <f t="shared" si="15"/>
        <v>46094</v>
      </c>
      <c r="E24" s="131" t="s">
        <v>1108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1109</v>
      </c>
      <c r="B25" s="271" t="s">
        <v>1110</v>
      </c>
      <c r="C25" s="67">
        <v>46100</v>
      </c>
      <c r="D25" s="68">
        <f t="shared" si="15"/>
        <v>46101</v>
      </c>
      <c r="E25" s="131" t="s">
        <v>1111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1086</v>
      </c>
      <c r="B26" s="131" t="s">
        <v>1112</v>
      </c>
      <c r="C26" s="67">
        <v>46107</v>
      </c>
      <c r="D26" s="68">
        <f t="shared" si="15"/>
        <v>46108</v>
      </c>
      <c r="E26" s="131" t="s">
        <v>1113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1101</v>
      </c>
      <c r="B27" s="131" t="s">
        <v>1114</v>
      </c>
      <c r="C27" s="67">
        <v>46114</v>
      </c>
      <c r="D27" s="68">
        <f t="shared" si="15"/>
        <v>46115</v>
      </c>
      <c r="E27" s="131" t="s">
        <v>1115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1071</v>
      </c>
      <c r="B28" s="131" t="s">
        <v>1116</v>
      </c>
      <c r="C28" s="67">
        <v>46121</v>
      </c>
      <c r="D28" s="68">
        <f t="shared" si="15"/>
        <v>46122</v>
      </c>
      <c r="E28" s="131" t="s">
        <v>1117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1118</v>
      </c>
      <c r="B29" s="328" t="s">
        <v>1119</v>
      </c>
      <c r="C29" s="67">
        <v>46128</v>
      </c>
      <c r="D29" s="68">
        <f t="shared" si="15"/>
        <v>46129</v>
      </c>
      <c r="E29" s="131" t="s">
        <v>1120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1106</v>
      </c>
      <c r="B30" s="131" t="s">
        <v>1121</v>
      </c>
      <c r="C30" s="67">
        <v>46135</v>
      </c>
      <c r="D30" s="68">
        <f t="shared" si="15"/>
        <v>46136</v>
      </c>
      <c r="E30" s="131" t="s">
        <v>1122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1109</v>
      </c>
      <c r="B31" s="131" t="s">
        <v>1123</v>
      </c>
      <c r="C31" s="67">
        <v>46142</v>
      </c>
      <c r="D31" s="68">
        <f t="shared" si="15"/>
        <v>46143</v>
      </c>
      <c r="E31" s="131" t="s">
        <v>1124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40" t="s">
        <v>208</v>
      </c>
      <c r="B32" s="641"/>
      <c r="C32" s="641"/>
      <c r="D32" s="641"/>
      <c r="E32" s="641"/>
      <c r="F32" s="641"/>
      <c r="G32" s="641"/>
      <c r="H32" s="641"/>
      <c r="I32" s="641"/>
      <c r="J32" s="641"/>
      <c r="K32" s="641"/>
      <c r="L32" s="641"/>
      <c r="M32" s="642"/>
    </row>
    <row r="33" spans="1:14" hidden="1">
      <c r="A33" s="326" t="s">
        <v>1101</v>
      </c>
      <c r="B33" s="299" t="s">
        <v>1125</v>
      </c>
      <c r="C33" s="67">
        <v>46156</v>
      </c>
      <c r="D33" s="68">
        <f>C33+1</f>
        <v>46157</v>
      </c>
      <c r="E33" s="131" t="s">
        <v>1126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1106</v>
      </c>
      <c r="B34" s="299" t="s">
        <v>1127</v>
      </c>
      <c r="C34" s="67">
        <v>46163</v>
      </c>
      <c r="D34" s="68">
        <f t="shared" ref="D34:D49" si="43">C34+1</f>
        <v>46164</v>
      </c>
      <c r="E34" s="131" t="s">
        <v>1128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1118</v>
      </c>
      <c r="B35" s="299" t="s">
        <v>1129</v>
      </c>
      <c r="C35" s="67">
        <v>46170</v>
      </c>
      <c r="D35" s="68">
        <f t="shared" si="43"/>
        <v>46171</v>
      </c>
      <c r="E35" s="131" t="s">
        <v>1130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2126</v>
      </c>
      <c r="B36" s="299" t="s">
        <v>1131</v>
      </c>
      <c r="C36" s="67">
        <v>46177</v>
      </c>
      <c r="D36" s="68">
        <f t="shared" si="43"/>
        <v>46178</v>
      </c>
      <c r="E36" s="131" t="s">
        <v>1132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1133</v>
      </c>
      <c r="B37" s="299" t="s">
        <v>1134</v>
      </c>
      <c r="C37" s="543" t="s">
        <v>208</v>
      </c>
      <c r="D37" s="545"/>
      <c r="E37" s="131" t="s">
        <v>1135</v>
      </c>
      <c r="F37" s="543" t="s">
        <v>208</v>
      </c>
      <c r="G37" s="544"/>
      <c r="H37" s="544"/>
      <c r="I37" s="544"/>
      <c r="J37" s="544"/>
      <c r="K37" s="544"/>
      <c r="L37" s="544"/>
      <c r="M37" s="545"/>
    </row>
    <row r="38" spans="1:14" hidden="1">
      <c r="A38" s="640" t="s">
        <v>337</v>
      </c>
      <c r="B38" s="641"/>
      <c r="C38" s="641"/>
      <c r="D38" s="641"/>
      <c r="E38" s="641"/>
      <c r="F38" s="641"/>
      <c r="G38" s="641"/>
      <c r="H38" s="641"/>
      <c r="I38" s="641"/>
      <c r="J38" s="641"/>
      <c r="K38" s="641"/>
      <c r="L38" s="641"/>
      <c r="M38" s="642"/>
    </row>
    <row r="39" spans="1:14" hidden="1">
      <c r="A39" s="325" t="s">
        <v>2127</v>
      </c>
      <c r="B39" s="299" t="s">
        <v>1136</v>
      </c>
      <c r="C39" s="67">
        <v>46198</v>
      </c>
      <c r="D39" s="68">
        <f t="shared" si="43"/>
        <v>46199</v>
      </c>
      <c r="E39" s="131" t="s">
        <v>1137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6" t="s">
        <v>2128</v>
      </c>
      <c r="B40" s="299" t="s">
        <v>1138</v>
      </c>
      <c r="C40" s="67">
        <v>46205</v>
      </c>
      <c r="D40" s="68">
        <f t="shared" si="43"/>
        <v>46206</v>
      </c>
      <c r="E40" s="299" t="s">
        <v>1139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1118</v>
      </c>
      <c r="B41" s="299" t="s">
        <v>1140</v>
      </c>
      <c r="C41" s="67">
        <v>46212</v>
      </c>
      <c r="D41" s="68">
        <f t="shared" si="43"/>
        <v>46213</v>
      </c>
      <c r="E41" s="131" t="s">
        <v>1141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29" t="s">
        <v>1071</v>
      </c>
      <c r="B42" s="299" t="s">
        <v>1142</v>
      </c>
      <c r="C42" s="67">
        <v>46219</v>
      </c>
      <c r="D42" s="68">
        <f t="shared" si="43"/>
        <v>46220</v>
      </c>
      <c r="E42" s="131" t="s">
        <v>1143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2126</v>
      </c>
      <c r="B43" s="299" t="s">
        <v>1144</v>
      </c>
      <c r="C43" s="67">
        <v>46226</v>
      </c>
      <c r="D43" s="68">
        <f t="shared" si="43"/>
        <v>46227</v>
      </c>
      <c r="E43" s="131" t="s">
        <v>1145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2127</v>
      </c>
      <c r="B44" s="299" t="s">
        <v>1146</v>
      </c>
      <c r="C44" s="67">
        <v>46233</v>
      </c>
      <c r="D44" s="68">
        <f t="shared" si="43"/>
        <v>46234</v>
      </c>
      <c r="E44" s="131" t="s">
        <v>1147</v>
      </c>
      <c r="F44" s="540" t="s">
        <v>2061</v>
      </c>
      <c r="G44" s="541"/>
      <c r="H44" s="540" t="s">
        <v>2062</v>
      </c>
      <c r="I44" s="541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2128</v>
      </c>
      <c r="B45" s="299" t="s">
        <v>1148</v>
      </c>
      <c r="C45" s="128">
        <v>46240</v>
      </c>
      <c r="D45" s="22">
        <f t="shared" si="43"/>
        <v>46241</v>
      </c>
      <c r="E45" s="299" t="s">
        <v>1149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2283</v>
      </c>
      <c r="B46" s="299" t="s">
        <v>1150</v>
      </c>
      <c r="C46" s="128">
        <v>46247</v>
      </c>
      <c r="D46" s="22">
        <f t="shared" si="43"/>
        <v>46248</v>
      </c>
      <c r="E46" s="299" t="s">
        <v>1151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2284</v>
      </c>
      <c r="B47" s="299" t="s">
        <v>1152</v>
      </c>
      <c r="C47" s="128">
        <v>46254</v>
      </c>
      <c r="D47" s="22">
        <f t="shared" si="43"/>
        <v>46255</v>
      </c>
      <c r="E47" s="299" t="s">
        <v>1153</v>
      </c>
      <c r="F47" s="540" t="s">
        <v>2235</v>
      </c>
      <c r="G47" s="541"/>
      <c r="H47" s="540" t="s">
        <v>2236</v>
      </c>
      <c r="I47" s="541"/>
      <c r="J47" s="23" t="s">
        <v>39</v>
      </c>
      <c r="K47" s="23" t="s">
        <v>39</v>
      </c>
      <c r="L47" s="22">
        <v>46289</v>
      </c>
      <c r="M47" s="22">
        <v>46290</v>
      </c>
      <c r="N47" s="443" t="s">
        <v>2212</v>
      </c>
    </row>
    <row r="48" spans="1:14">
      <c r="A48" s="326" t="s">
        <v>2126</v>
      </c>
      <c r="B48" s="299" t="s">
        <v>1154</v>
      </c>
      <c r="C48" s="128">
        <v>46261</v>
      </c>
      <c r="D48" s="22">
        <f t="shared" si="43"/>
        <v>46262</v>
      </c>
      <c r="E48" s="299" t="s">
        <v>1155</v>
      </c>
      <c r="F48" s="540" t="s">
        <v>2261</v>
      </c>
      <c r="G48" s="541"/>
      <c r="H48" s="540" t="s">
        <v>2262</v>
      </c>
      <c r="I48" s="541"/>
      <c r="J48" s="23" t="s">
        <v>39</v>
      </c>
      <c r="K48" s="23" t="s">
        <v>39</v>
      </c>
      <c r="L48" s="22">
        <v>46296</v>
      </c>
      <c r="M48" s="22">
        <v>46297</v>
      </c>
      <c r="N48" s="443" t="s">
        <v>2212</v>
      </c>
    </row>
    <row r="49" spans="1:25">
      <c r="A49" s="325" t="s">
        <v>2128</v>
      </c>
      <c r="B49" s="81" t="s">
        <v>2096</v>
      </c>
      <c r="C49" s="128">
        <v>46268</v>
      </c>
      <c r="D49" s="22">
        <f t="shared" si="43"/>
        <v>46269</v>
      </c>
      <c r="E49" s="81" t="s">
        <v>2097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25">
      <c r="A50" s="325" t="s">
        <v>2127</v>
      </c>
      <c r="B50" s="81" t="s">
        <v>1156</v>
      </c>
      <c r="C50" s="128">
        <v>46275</v>
      </c>
      <c r="D50" s="22">
        <v>46276</v>
      </c>
      <c r="E50" s="81" t="s">
        <v>1157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25">
      <c r="A51" s="326" t="s">
        <v>2283</v>
      </c>
      <c r="B51" s="299" t="s">
        <v>2098</v>
      </c>
      <c r="C51" s="128">
        <v>46282</v>
      </c>
      <c r="D51" s="22">
        <v>46283</v>
      </c>
      <c r="E51" s="299" t="s">
        <v>2099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25">
      <c r="A52" s="325" t="s">
        <v>2584</v>
      </c>
      <c r="B52" s="299" t="s">
        <v>2100</v>
      </c>
      <c r="C52" s="472" t="s">
        <v>2397</v>
      </c>
      <c r="D52" s="474"/>
      <c r="E52" s="299" t="s">
        <v>2101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25">
      <c r="A53" s="325" t="s">
        <v>2249</v>
      </c>
      <c r="B53" s="299" t="s">
        <v>2102</v>
      </c>
      <c r="C53" s="472" t="s">
        <v>2397</v>
      </c>
      <c r="D53" s="474"/>
      <c r="E53" s="299" t="s">
        <v>2103</v>
      </c>
      <c r="F53" s="472" t="s">
        <v>2397</v>
      </c>
      <c r="G53" s="473"/>
      <c r="H53" s="473"/>
      <c r="I53" s="473"/>
      <c r="J53" s="473"/>
      <c r="K53" s="473"/>
      <c r="L53" s="473"/>
      <c r="M53" s="474"/>
    </row>
    <row r="54" spans="1:25">
      <c r="A54" s="325" t="s">
        <v>1106</v>
      </c>
      <c r="B54" s="81" t="s">
        <v>2373</v>
      </c>
      <c r="C54" s="128">
        <v>46303</v>
      </c>
      <c r="D54" s="22">
        <f t="shared" ref="D54" si="58">C54+1</f>
        <v>46304</v>
      </c>
      <c r="E54" s="81" t="s">
        <v>2374</v>
      </c>
      <c r="F54" s="128">
        <f t="shared" ref="F54:F61" si="59">D54+11</f>
        <v>46315</v>
      </c>
      <c r="G54" s="22">
        <f t="shared" ref="G54:G61" si="60">F54+1</f>
        <v>46316</v>
      </c>
      <c r="H54" s="128">
        <f t="shared" ref="H54:H61" si="61">G54+1</f>
        <v>46317</v>
      </c>
      <c r="I54" s="22">
        <f t="shared" ref="I54:I61" si="62">H54+1</f>
        <v>46318</v>
      </c>
      <c r="J54" s="128">
        <f t="shared" ref="J54:J61" si="63">I54+7</f>
        <v>46325</v>
      </c>
      <c r="K54" s="22">
        <f t="shared" ref="K54:K61" si="64">J54+2</f>
        <v>46327</v>
      </c>
      <c r="L54" s="22">
        <f t="shared" ref="L54:L61" si="65">K54+11</f>
        <v>46338</v>
      </c>
      <c r="M54" s="22">
        <f t="shared" ref="M54:M61" si="66">L54+1</f>
        <v>46339</v>
      </c>
    </row>
    <row r="55" spans="1:25">
      <c r="A55" s="325" t="s">
        <v>1101</v>
      </c>
      <c r="B55" s="81" t="s">
        <v>2375</v>
      </c>
      <c r="C55" s="128">
        <v>46310</v>
      </c>
      <c r="D55" s="22">
        <f>C55+1</f>
        <v>46311</v>
      </c>
      <c r="E55" s="81" t="s">
        <v>2376</v>
      </c>
      <c r="F55" s="128">
        <f t="shared" si="59"/>
        <v>46322</v>
      </c>
      <c r="G55" s="22">
        <f t="shared" si="60"/>
        <v>46323</v>
      </c>
      <c r="H55" s="128">
        <f t="shared" si="61"/>
        <v>46324</v>
      </c>
      <c r="I55" s="22">
        <f t="shared" si="62"/>
        <v>46325</v>
      </c>
      <c r="J55" s="128">
        <f t="shared" si="63"/>
        <v>46332</v>
      </c>
      <c r="K55" s="22">
        <f t="shared" si="64"/>
        <v>46334</v>
      </c>
      <c r="L55" s="22">
        <f t="shared" si="65"/>
        <v>46345</v>
      </c>
      <c r="M55" s="22">
        <f t="shared" si="66"/>
        <v>46346</v>
      </c>
    </row>
    <row r="56" spans="1:25">
      <c r="A56" s="461" t="s">
        <v>1064</v>
      </c>
      <c r="B56" s="461"/>
      <c r="C56" s="461"/>
      <c r="D56" s="461"/>
      <c r="E56" s="461"/>
      <c r="F56" s="461"/>
      <c r="G56" s="461"/>
      <c r="H56" s="461"/>
      <c r="I56" s="461"/>
      <c r="J56" s="461"/>
      <c r="K56" s="461"/>
      <c r="L56" s="461"/>
      <c r="M56" s="461"/>
    </row>
    <row r="57" spans="1:25">
      <c r="A57" s="8" t="s">
        <v>666</v>
      </c>
      <c r="B57" s="8" t="s">
        <v>667</v>
      </c>
      <c r="C57" s="616" t="s">
        <v>1085</v>
      </c>
      <c r="D57" s="465"/>
      <c r="E57" s="8" t="s">
        <v>667</v>
      </c>
      <c r="F57" s="462" t="s">
        <v>957</v>
      </c>
      <c r="G57" s="463"/>
      <c r="H57" s="462" t="s">
        <v>958</v>
      </c>
      <c r="I57" s="463"/>
      <c r="J57" s="462" t="s">
        <v>1065</v>
      </c>
      <c r="K57" s="463"/>
      <c r="L57" s="616" t="s">
        <v>1085</v>
      </c>
      <c r="M57" s="465"/>
    </row>
    <row r="58" spans="1:25">
      <c r="A58" s="10" t="s">
        <v>13</v>
      </c>
      <c r="B58" s="10" t="s">
        <v>14</v>
      </c>
      <c r="C58" s="468" t="s">
        <v>16</v>
      </c>
      <c r="D58" s="468"/>
      <c r="E58" s="10" t="s">
        <v>14</v>
      </c>
      <c r="F58" s="466" t="s">
        <v>960</v>
      </c>
      <c r="G58" s="467"/>
      <c r="H58" s="466" t="s">
        <v>961</v>
      </c>
      <c r="I58" s="467"/>
      <c r="J58" s="466" t="s">
        <v>1066</v>
      </c>
      <c r="K58" s="467"/>
      <c r="L58" s="468" t="s">
        <v>16</v>
      </c>
      <c r="M58" s="468"/>
    </row>
    <row r="59" spans="1:25">
      <c r="A59" s="14"/>
      <c r="B59" s="14"/>
      <c r="C59" s="670" t="s">
        <v>1067</v>
      </c>
      <c r="D59" s="670"/>
      <c r="E59" s="316"/>
      <c r="F59" s="671" t="s">
        <v>1068</v>
      </c>
      <c r="G59" s="672"/>
      <c r="H59" s="671" t="s">
        <v>1069</v>
      </c>
      <c r="I59" s="672"/>
      <c r="J59" s="673" t="s">
        <v>1070</v>
      </c>
      <c r="K59" s="673"/>
      <c r="L59" s="670" t="s">
        <v>1067</v>
      </c>
      <c r="M59" s="670"/>
    </row>
    <row r="60" spans="1:25">
      <c r="A60" s="326" t="s">
        <v>1118</v>
      </c>
      <c r="B60" s="299" t="s">
        <v>2377</v>
      </c>
      <c r="C60" s="128">
        <v>46317</v>
      </c>
      <c r="D60" s="22">
        <f>C60+1</f>
        <v>46318</v>
      </c>
      <c r="E60" s="299" t="s">
        <v>2378</v>
      </c>
      <c r="F60" s="128">
        <f t="shared" si="59"/>
        <v>46329</v>
      </c>
      <c r="G60" s="22">
        <f t="shared" si="60"/>
        <v>46330</v>
      </c>
      <c r="H60" s="128">
        <f t="shared" si="61"/>
        <v>46331</v>
      </c>
      <c r="I60" s="22">
        <f t="shared" si="62"/>
        <v>46332</v>
      </c>
      <c r="J60" s="128">
        <f t="shared" si="63"/>
        <v>46339</v>
      </c>
      <c r="K60" s="22">
        <f t="shared" si="64"/>
        <v>46341</v>
      </c>
      <c r="L60" s="22">
        <f t="shared" si="65"/>
        <v>46352</v>
      </c>
      <c r="M60" s="22">
        <f t="shared" si="66"/>
        <v>46353</v>
      </c>
    </row>
    <row r="61" spans="1:25">
      <c r="A61" s="325" t="s">
        <v>2237</v>
      </c>
      <c r="B61" s="299" t="s">
        <v>2379</v>
      </c>
      <c r="C61" s="128">
        <v>46324</v>
      </c>
      <c r="D61" s="22">
        <f>C61+1</f>
        <v>46325</v>
      </c>
      <c r="E61" s="299" t="s">
        <v>2380</v>
      </c>
      <c r="F61" s="128">
        <f t="shared" si="59"/>
        <v>46336</v>
      </c>
      <c r="G61" s="22">
        <f t="shared" si="60"/>
        <v>46337</v>
      </c>
      <c r="H61" s="128">
        <f t="shared" si="61"/>
        <v>46338</v>
      </c>
      <c r="I61" s="22">
        <f t="shared" si="62"/>
        <v>46339</v>
      </c>
      <c r="J61" s="128">
        <f t="shared" si="63"/>
        <v>46346</v>
      </c>
      <c r="K61" s="22">
        <f t="shared" si="64"/>
        <v>46348</v>
      </c>
      <c r="L61" s="22">
        <f t="shared" si="65"/>
        <v>46359</v>
      </c>
      <c r="M61" s="22">
        <f t="shared" si="66"/>
        <v>46360</v>
      </c>
    </row>
    <row r="62" spans="1:25">
      <c r="A62" s="325" t="s">
        <v>2249</v>
      </c>
      <c r="B62" s="299" t="s">
        <v>2588</v>
      </c>
      <c r="C62" s="472" t="s">
        <v>2071</v>
      </c>
      <c r="D62" s="474"/>
      <c r="E62" s="299" t="s">
        <v>2589</v>
      </c>
      <c r="F62" s="472" t="s">
        <v>2071</v>
      </c>
      <c r="G62" s="473"/>
      <c r="H62" s="473"/>
      <c r="I62" s="473"/>
      <c r="J62" s="473"/>
      <c r="K62" s="473"/>
      <c r="L62" s="473"/>
      <c r="M62" s="474"/>
    </row>
    <row r="63" spans="1: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25" ht="16.2">
      <c r="A64" s="29" t="s">
        <v>160</v>
      </c>
      <c r="B64" s="556" t="s">
        <v>1158</v>
      </c>
      <c r="C64" s="674"/>
      <c r="D64" s="674"/>
      <c r="E64" s="674"/>
      <c r="F64" s="674"/>
      <c r="G64" s="674"/>
      <c r="H64" s="674"/>
      <c r="I64" s="674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6.350000000000001" hidden="1" customHeight="1">
      <c r="A65" s="330" t="s">
        <v>164</v>
      </c>
      <c r="B65" s="675" t="s">
        <v>1159</v>
      </c>
      <c r="C65" s="676"/>
      <c r="D65" s="676"/>
      <c r="E65" s="676"/>
      <c r="F65" s="676"/>
      <c r="G65" s="676"/>
      <c r="H65" s="676"/>
      <c r="I65" s="67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33" customHeight="1">
      <c r="A66" s="331" t="s">
        <v>164</v>
      </c>
      <c r="B66" s="675" t="s">
        <v>1160</v>
      </c>
      <c r="C66" s="677"/>
      <c r="D66" s="677"/>
      <c r="E66" s="677"/>
      <c r="F66" s="677"/>
      <c r="G66" s="677"/>
      <c r="H66" s="677"/>
      <c r="I66" s="677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350000000000001" customHeight="1">
      <c r="A67" s="30" t="s">
        <v>397</v>
      </c>
      <c r="B67" s="488" t="s">
        <v>1161</v>
      </c>
      <c r="C67" s="678"/>
      <c r="D67" s="678"/>
      <c r="E67" s="678"/>
      <c r="F67" s="678"/>
      <c r="G67" s="678"/>
      <c r="H67" s="678"/>
      <c r="I67" s="678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customHeight="1">
      <c r="A68" s="30" t="s">
        <v>1056</v>
      </c>
      <c r="B68" s="488" t="s">
        <v>1162</v>
      </c>
      <c r="C68" s="678"/>
      <c r="D68" s="678"/>
      <c r="E68" s="678"/>
      <c r="F68" s="678"/>
      <c r="G68" s="678"/>
      <c r="H68" s="678"/>
      <c r="I68" s="678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hidden="1" customHeight="1">
      <c r="A69" s="30"/>
      <c r="B69" s="679" t="s">
        <v>1163</v>
      </c>
      <c r="C69" s="680"/>
      <c r="D69" s="680"/>
      <c r="E69" s="680"/>
      <c r="F69" s="680"/>
      <c r="G69" s="680"/>
      <c r="H69" s="680"/>
      <c r="I69" s="681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customHeight="1">
      <c r="A70" s="31" t="s">
        <v>1047</v>
      </c>
      <c r="B70" s="488" t="s">
        <v>1048</v>
      </c>
      <c r="C70" s="678"/>
      <c r="D70" s="678"/>
      <c r="E70" s="678"/>
      <c r="F70" s="678"/>
      <c r="G70" s="678"/>
      <c r="H70" s="678"/>
      <c r="I70" s="678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1164</v>
      </c>
      <c r="B71" s="486" t="s">
        <v>1165</v>
      </c>
      <c r="C71" s="487"/>
      <c r="D71" s="487"/>
      <c r="E71" s="487"/>
      <c r="F71" s="487"/>
      <c r="G71" s="487"/>
      <c r="H71" s="487"/>
      <c r="I71" s="488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1166</v>
      </c>
      <c r="B72" s="486" t="s">
        <v>1167</v>
      </c>
      <c r="C72" s="487"/>
      <c r="D72" s="487"/>
      <c r="E72" s="487"/>
      <c r="F72" s="487"/>
      <c r="G72" s="487"/>
      <c r="H72" s="487"/>
      <c r="I72" s="488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</sheetData>
  <mergeCells count="76">
    <mergeCell ref="C62:D62"/>
    <mergeCell ref="F62:M62"/>
    <mergeCell ref="F47:G47"/>
    <mergeCell ref="H47:I47"/>
    <mergeCell ref="B69:I69"/>
    <mergeCell ref="C59:D59"/>
    <mergeCell ref="F59:G59"/>
    <mergeCell ref="H59:I59"/>
    <mergeCell ref="J59:K59"/>
    <mergeCell ref="L59:M59"/>
    <mergeCell ref="F58:G58"/>
    <mergeCell ref="H58:I58"/>
    <mergeCell ref="J58:K58"/>
    <mergeCell ref="L58:M58"/>
    <mergeCell ref="C53:D53"/>
    <mergeCell ref="F53:M53"/>
    <mergeCell ref="C52:D52"/>
    <mergeCell ref="J57:K57"/>
    <mergeCell ref="L57:M57"/>
    <mergeCell ref="C58:D58"/>
    <mergeCell ref="F48:G48"/>
    <mergeCell ref="H48:I48"/>
    <mergeCell ref="C57:D57"/>
    <mergeCell ref="F57:G57"/>
    <mergeCell ref="H57:I57"/>
    <mergeCell ref="A56:M56"/>
    <mergeCell ref="B72:I72"/>
    <mergeCell ref="B64:I64"/>
    <mergeCell ref="B65:I65"/>
    <mergeCell ref="B66:I66"/>
    <mergeCell ref="B67:I67"/>
    <mergeCell ref="B68:I68"/>
    <mergeCell ref="B70:I70"/>
    <mergeCell ref="B71:I71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</row>
    <row r="2" spans="1:242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461" t="s">
        <v>1168</v>
      </c>
      <c r="B4" s="461"/>
      <c r="C4" s="461"/>
      <c r="D4" s="461"/>
      <c r="E4" s="461"/>
      <c r="F4" s="461"/>
      <c r="G4" s="461"/>
      <c r="H4" s="461"/>
      <c r="I4" s="461"/>
      <c r="J4" s="461"/>
      <c r="K4" s="461"/>
      <c r="L4" s="461"/>
      <c r="M4" s="461"/>
      <c r="N4" s="461"/>
      <c r="O4" s="461"/>
      <c r="P4" s="461"/>
      <c r="Q4" s="461"/>
      <c r="R4" s="461"/>
      <c r="S4" s="461"/>
    </row>
    <row r="5" spans="1:242">
      <c r="A5" s="8" t="s">
        <v>666</v>
      </c>
      <c r="B5" s="8" t="s">
        <v>667</v>
      </c>
      <c r="C5" s="462" t="s">
        <v>1169</v>
      </c>
      <c r="D5" s="463"/>
      <c r="E5" s="462" t="s">
        <v>1170</v>
      </c>
      <c r="F5" s="463"/>
      <c r="G5" s="462" t="s">
        <v>7</v>
      </c>
      <c r="H5" s="463"/>
      <c r="I5" s="462" t="s">
        <v>471</v>
      </c>
      <c r="J5" s="463"/>
      <c r="K5" s="462" t="s">
        <v>1171</v>
      </c>
      <c r="L5" s="463"/>
      <c r="M5" s="8" t="s">
        <v>667</v>
      </c>
      <c r="N5" s="616" t="s">
        <v>669</v>
      </c>
      <c r="O5" s="465"/>
      <c r="P5" s="462" t="s">
        <v>471</v>
      </c>
      <c r="Q5" s="463"/>
      <c r="R5" s="462" t="s">
        <v>1169</v>
      </c>
      <c r="S5" s="463"/>
    </row>
    <row r="6" spans="1:242">
      <c r="A6" s="10" t="s">
        <v>13</v>
      </c>
      <c r="B6" s="10" t="s">
        <v>14</v>
      </c>
      <c r="C6" s="466" t="s">
        <v>15</v>
      </c>
      <c r="D6" s="467"/>
      <c r="E6" s="466" t="s">
        <v>1172</v>
      </c>
      <c r="F6" s="467"/>
      <c r="G6" s="466" t="s">
        <v>16</v>
      </c>
      <c r="H6" s="467"/>
      <c r="I6" s="466" t="s">
        <v>265</v>
      </c>
      <c r="J6" s="467"/>
      <c r="K6" s="466" t="s">
        <v>474</v>
      </c>
      <c r="L6" s="467"/>
      <c r="M6" s="10" t="s">
        <v>14</v>
      </c>
      <c r="N6" s="466" t="s">
        <v>673</v>
      </c>
      <c r="O6" s="467"/>
      <c r="P6" s="466" t="s">
        <v>265</v>
      </c>
      <c r="Q6" s="467"/>
      <c r="R6" s="466" t="s">
        <v>15</v>
      </c>
      <c r="S6" s="467"/>
    </row>
    <row r="7" spans="1:242">
      <c r="A7" s="10"/>
      <c r="B7" s="10"/>
      <c r="C7" s="466" t="s">
        <v>1173</v>
      </c>
      <c r="D7" s="467"/>
      <c r="E7" s="466" t="s">
        <v>772</v>
      </c>
      <c r="F7" s="467"/>
      <c r="G7" s="466" t="s">
        <v>847</v>
      </c>
      <c r="H7" s="467"/>
      <c r="I7" s="466" t="s">
        <v>846</v>
      </c>
      <c r="J7" s="467"/>
      <c r="K7" s="466" t="s">
        <v>773</v>
      </c>
      <c r="L7" s="467"/>
      <c r="M7" s="10"/>
      <c r="N7" s="466" t="s">
        <v>675</v>
      </c>
      <c r="O7" s="467"/>
      <c r="P7" s="466" t="s">
        <v>772</v>
      </c>
      <c r="Q7" s="467"/>
      <c r="R7" s="466" t="s">
        <v>1173</v>
      </c>
      <c r="S7" s="467"/>
    </row>
    <row r="8" spans="1:242" hidden="1">
      <c r="A8" s="305" t="s">
        <v>1174</v>
      </c>
      <c r="B8" s="131" t="s">
        <v>1175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1176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1177</v>
      </c>
      <c r="B9" s="131" t="s">
        <v>1178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1179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1180</v>
      </c>
      <c r="B10" s="131" t="s">
        <v>1181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1182</v>
      </c>
      <c r="N10" s="128">
        <f t="shared" si="9"/>
        <v>45288</v>
      </c>
      <c r="O10" s="128">
        <f t="shared" si="10"/>
        <v>45289</v>
      </c>
      <c r="P10" s="682" t="s">
        <v>1183</v>
      </c>
      <c r="Q10" s="683"/>
      <c r="R10" s="683"/>
      <c r="S10" s="684"/>
    </row>
    <row r="11" spans="1:242">
      <c r="A11" s="53" t="s">
        <v>1184</v>
      </c>
      <c r="B11" s="131"/>
      <c r="C11" s="128"/>
      <c r="D11" s="22"/>
      <c r="E11" s="22"/>
      <c r="F11" s="22"/>
      <c r="G11" s="128"/>
      <c r="H11" s="128"/>
      <c r="I11" s="128"/>
      <c r="J11" s="128"/>
      <c r="K11" s="685" t="s">
        <v>1185</v>
      </c>
      <c r="L11" s="686"/>
      <c r="M11" s="271" t="s">
        <v>1186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1174</v>
      </c>
      <c r="B12" s="131" t="s">
        <v>1187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1188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1177</v>
      </c>
      <c r="B13" s="131" t="s">
        <v>1189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1190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1184</v>
      </c>
      <c r="B14" s="131" t="s">
        <v>1191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1192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1174</v>
      </c>
      <c r="B15" s="131" t="s">
        <v>1193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1194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1177</v>
      </c>
      <c r="B16" s="131" t="s">
        <v>1195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1196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1184</v>
      </c>
      <c r="B17" s="131" t="s">
        <v>1197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1198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477" t="s">
        <v>1199</v>
      </c>
      <c r="C19" s="478"/>
      <c r="D19" s="478"/>
      <c r="E19" s="478"/>
      <c r="F19" s="478"/>
      <c r="G19" s="478"/>
      <c r="H19" s="478"/>
      <c r="I19" s="478"/>
      <c r="J19" s="478"/>
      <c r="K19" s="478"/>
      <c r="L19" s="479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86" t="s">
        <v>1167</v>
      </c>
      <c r="C20" s="487"/>
      <c r="D20" s="487"/>
      <c r="E20" s="487"/>
      <c r="F20" s="487"/>
      <c r="G20" s="487"/>
      <c r="H20" s="487"/>
      <c r="I20" s="487"/>
      <c r="J20" s="487"/>
      <c r="K20" s="487"/>
      <c r="L20" s="488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1172</v>
      </c>
      <c r="B21" s="614" t="s">
        <v>1200</v>
      </c>
      <c r="C21" s="614"/>
      <c r="D21" s="614"/>
      <c r="E21" s="614"/>
      <c r="F21" s="614"/>
      <c r="G21" s="614"/>
      <c r="H21" s="614"/>
      <c r="I21" s="614"/>
      <c r="J21" s="614"/>
      <c r="K21" s="614"/>
      <c r="L21" s="614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86" t="s">
        <v>1201</v>
      </c>
      <c r="C22" s="487"/>
      <c r="D22" s="487"/>
      <c r="E22" s="487"/>
      <c r="F22" s="487"/>
      <c r="G22" s="487"/>
      <c r="H22" s="487"/>
      <c r="I22" s="487"/>
      <c r="J22" s="487"/>
      <c r="K22" s="487"/>
      <c r="L22" s="488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14" t="s">
        <v>1202</v>
      </c>
      <c r="C23" s="614"/>
      <c r="D23" s="614"/>
      <c r="E23" s="614"/>
      <c r="F23" s="614"/>
      <c r="G23" s="614"/>
      <c r="H23" s="614"/>
      <c r="I23" s="614"/>
      <c r="J23" s="614"/>
      <c r="K23" s="614"/>
      <c r="L23" s="614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614" t="s">
        <v>1053</v>
      </c>
      <c r="C24" s="614"/>
      <c r="D24" s="614"/>
      <c r="E24" s="614"/>
      <c r="F24" s="614"/>
      <c r="G24" s="614"/>
      <c r="H24" s="614"/>
      <c r="I24" s="614"/>
      <c r="J24" s="614"/>
      <c r="K24" s="614"/>
      <c r="L24" s="614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673</v>
      </c>
      <c r="B25" s="614" t="s">
        <v>710</v>
      </c>
      <c r="C25" s="614"/>
      <c r="D25" s="614"/>
      <c r="E25" s="614"/>
      <c r="F25" s="614"/>
      <c r="G25" s="614"/>
      <c r="H25" s="614"/>
      <c r="I25" s="614"/>
      <c r="J25" s="614"/>
      <c r="K25" s="614"/>
      <c r="L25" s="614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1"/>
      <c r="S1" s="1"/>
    </row>
    <row r="2" spans="1:253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61" t="s">
        <v>1203</v>
      </c>
      <c r="B4" s="461"/>
      <c r="C4" s="461"/>
      <c r="D4" s="461"/>
      <c r="E4" s="461"/>
      <c r="F4" s="461"/>
      <c r="G4" s="461"/>
      <c r="H4" s="461"/>
      <c r="I4" s="461"/>
      <c r="J4" s="461"/>
      <c r="K4" s="461"/>
      <c r="L4" s="461"/>
      <c r="M4" s="461"/>
      <c r="N4" s="461"/>
      <c r="O4" s="461"/>
      <c r="P4" s="461"/>
      <c r="Q4" s="461"/>
    </row>
    <row r="5" spans="1:253">
      <c r="A5" s="8" t="s">
        <v>666</v>
      </c>
      <c r="B5" s="8" t="s">
        <v>667</v>
      </c>
      <c r="C5" s="462" t="s">
        <v>1204</v>
      </c>
      <c r="D5" s="463"/>
      <c r="E5" s="616" t="s">
        <v>1205</v>
      </c>
      <c r="F5" s="465"/>
      <c r="G5" s="616" t="s">
        <v>1206</v>
      </c>
      <c r="H5" s="465"/>
      <c r="I5" s="616" t="s">
        <v>590</v>
      </c>
      <c r="J5" s="465"/>
      <c r="K5" s="616" t="s">
        <v>1206</v>
      </c>
      <c r="L5" s="465"/>
      <c r="M5" s="8" t="s">
        <v>667</v>
      </c>
      <c r="N5" s="462" t="s">
        <v>1204</v>
      </c>
      <c r="O5" s="463"/>
      <c r="P5" s="616" t="s">
        <v>1205</v>
      </c>
      <c r="Q5" s="465"/>
    </row>
    <row r="6" spans="1:253">
      <c r="A6" s="10" t="s">
        <v>13</v>
      </c>
      <c r="B6" s="10" t="s">
        <v>14</v>
      </c>
      <c r="C6" s="466" t="s">
        <v>475</v>
      </c>
      <c r="D6" s="467"/>
      <c r="E6" s="466" t="s">
        <v>474</v>
      </c>
      <c r="F6" s="467"/>
      <c r="G6" s="468" t="s">
        <v>595</v>
      </c>
      <c r="H6" s="468"/>
      <c r="I6" s="468" t="s">
        <v>594</v>
      </c>
      <c r="J6" s="468"/>
      <c r="K6" s="468" t="s">
        <v>595</v>
      </c>
      <c r="L6" s="468"/>
      <c r="M6" s="10" t="s">
        <v>14</v>
      </c>
      <c r="N6" s="466" t="s">
        <v>475</v>
      </c>
      <c r="O6" s="467"/>
      <c r="P6" s="466" t="s">
        <v>474</v>
      </c>
      <c r="Q6" s="467"/>
    </row>
    <row r="7" spans="1:253">
      <c r="A7" s="10"/>
      <c r="B7" s="10"/>
      <c r="C7" s="466" t="s">
        <v>674</v>
      </c>
      <c r="D7" s="467"/>
      <c r="E7" s="466" t="s">
        <v>774</v>
      </c>
      <c r="F7" s="467"/>
      <c r="G7" s="466" t="s">
        <v>848</v>
      </c>
      <c r="H7" s="467"/>
      <c r="I7" s="466" t="s">
        <v>674</v>
      </c>
      <c r="J7" s="467"/>
      <c r="K7" s="466" t="s">
        <v>846</v>
      </c>
      <c r="L7" s="467"/>
      <c r="M7" s="10"/>
      <c r="N7" s="466" t="s">
        <v>674</v>
      </c>
      <c r="O7" s="467"/>
      <c r="P7" s="466" t="s">
        <v>774</v>
      </c>
      <c r="Q7" s="467"/>
    </row>
    <row r="8" spans="1:253" hidden="1">
      <c r="A8" s="26" t="s">
        <v>804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1207</v>
      </c>
      <c r="N8" s="22">
        <f t="shared" ref="N8:N24" si="0">L8+5</f>
        <v>45622</v>
      </c>
      <c r="O8" s="300" t="s">
        <v>1208</v>
      </c>
      <c r="P8" s="272" t="s">
        <v>39</v>
      </c>
      <c r="Q8" s="272" t="s">
        <v>39</v>
      </c>
    </row>
    <row r="9" spans="1:253" hidden="1">
      <c r="A9" s="55" t="s">
        <v>779</v>
      </c>
      <c r="B9" s="72" t="s">
        <v>1209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1210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1211</v>
      </c>
      <c r="B10" s="72" t="s">
        <v>1212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833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779</v>
      </c>
      <c r="B11" s="72" t="s">
        <v>1213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1214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1215</v>
      </c>
      <c r="B12" s="72" t="s">
        <v>1216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1217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779</v>
      </c>
      <c r="B13" s="72" t="s">
        <v>1218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1219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1220</v>
      </c>
      <c r="B14" s="72" t="s">
        <v>1221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1222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779</v>
      </c>
      <c r="B15" s="72" t="s">
        <v>1223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1224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1215</v>
      </c>
      <c r="B16" s="81" t="s">
        <v>695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696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779</v>
      </c>
      <c r="B17" s="72" t="s">
        <v>697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698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1215</v>
      </c>
      <c r="B18" s="81" t="s">
        <v>700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701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779</v>
      </c>
      <c r="B19" s="72" t="s">
        <v>702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703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1215</v>
      </c>
      <c r="B20" s="306" t="s">
        <v>704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705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23" t="s">
        <v>763</v>
      </c>
      <c r="B21" s="524"/>
      <c r="C21" s="524"/>
      <c r="D21" s="524"/>
      <c r="E21" s="524"/>
      <c r="F21" s="524"/>
      <c r="G21" s="524"/>
      <c r="H21" s="524"/>
      <c r="I21" s="524"/>
      <c r="J21" s="524"/>
      <c r="K21" s="524"/>
      <c r="L21" s="524"/>
      <c r="M21" s="524"/>
      <c r="N21" s="524"/>
      <c r="O21" s="524"/>
      <c r="P21" s="524"/>
      <c r="Q21" s="525"/>
    </row>
    <row r="22" spans="1:17" hidden="1">
      <c r="A22" s="55" t="s">
        <v>779</v>
      </c>
      <c r="B22" s="72" t="s">
        <v>1225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1226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1215</v>
      </c>
      <c r="B23" s="72" t="s">
        <v>1227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1228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779</v>
      </c>
      <c r="B24" s="72" t="s">
        <v>1229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1230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23" t="s">
        <v>726</v>
      </c>
      <c r="B25" s="524"/>
      <c r="C25" s="524"/>
      <c r="D25" s="524"/>
      <c r="E25" s="524"/>
      <c r="F25" s="524"/>
      <c r="G25" s="524"/>
      <c r="H25" s="524"/>
      <c r="I25" s="524"/>
      <c r="J25" s="524"/>
      <c r="K25" s="524"/>
      <c r="L25" s="524"/>
      <c r="M25" s="524"/>
      <c r="N25" s="524"/>
      <c r="O25" s="524"/>
      <c r="P25" s="524"/>
      <c r="Q25" s="525"/>
    </row>
    <row r="26" spans="1:17" hidden="1">
      <c r="A26" s="55" t="s">
        <v>1215</v>
      </c>
      <c r="B26" s="81" t="s">
        <v>1231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1232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1233</v>
      </c>
      <c r="B27" s="81" t="s">
        <v>1234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1235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1215</v>
      </c>
      <c r="B28" s="72" t="s">
        <v>1236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1237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779</v>
      </c>
      <c r="B29" s="66" t="s">
        <v>1238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1239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1215</v>
      </c>
      <c r="B30" s="66" t="s">
        <v>1240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1241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779</v>
      </c>
      <c r="B31" s="66" t="s">
        <v>1242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1243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1215</v>
      </c>
      <c r="B32" s="66" t="s">
        <v>716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717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779</v>
      </c>
      <c r="B33" s="66" t="s">
        <v>1244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87"/>
      <c r="L33" s="688"/>
      <c r="M33" s="688"/>
      <c r="N33" s="688"/>
      <c r="O33" s="688"/>
      <c r="P33" s="688"/>
      <c r="Q33" s="689"/>
    </row>
    <row r="34" spans="1:18" hidden="1">
      <c r="A34" s="311" t="s">
        <v>832</v>
      </c>
      <c r="B34" s="66"/>
      <c r="C34" s="67"/>
      <c r="D34" s="68"/>
      <c r="E34" s="168"/>
      <c r="F34" s="120"/>
      <c r="G34" s="643" t="s">
        <v>1245</v>
      </c>
      <c r="H34" s="645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1246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1215</v>
      </c>
      <c r="B35" s="66" t="s">
        <v>1247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1248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832</v>
      </c>
      <c r="B36" s="66" t="s">
        <v>1249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1250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1215</v>
      </c>
      <c r="B37" s="66" t="s">
        <v>1251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1252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1233</v>
      </c>
      <c r="B38" s="66" t="s">
        <v>1253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1254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1215</v>
      </c>
      <c r="B39" s="66" t="s">
        <v>1255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1256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1233</v>
      </c>
      <c r="B40" s="66" t="s">
        <v>1257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1258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1215</v>
      </c>
      <c r="B41" s="66" t="s">
        <v>1259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1260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1233</v>
      </c>
      <c r="B42" s="66" t="s">
        <v>1261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1262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1215</v>
      </c>
      <c r="B43" s="66" t="s">
        <v>1263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1264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1233</v>
      </c>
      <c r="B44" s="66" t="s">
        <v>1265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1266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1215</v>
      </c>
      <c r="B45" s="66" t="s">
        <v>1267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1268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1233</v>
      </c>
      <c r="B46" s="66" t="s">
        <v>1269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1270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1271</v>
      </c>
      <c r="B47" s="66" t="s">
        <v>1272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1273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1215</v>
      </c>
      <c r="B48" s="66" t="s">
        <v>1274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1275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1233</v>
      </c>
      <c r="B49" s="66" t="s">
        <v>1276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1277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1215</v>
      </c>
      <c r="B50" s="66" t="s">
        <v>1278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90" t="s">
        <v>144</v>
      </c>
      <c r="K50" s="691"/>
      <c r="L50" s="692"/>
      <c r="M50" s="66" t="s">
        <v>1279</v>
      </c>
      <c r="N50" s="643" t="s">
        <v>208</v>
      </c>
      <c r="O50" s="644"/>
      <c r="P50" s="644"/>
      <c r="Q50" s="645"/>
    </row>
    <row r="51" spans="1:18" hidden="1">
      <c r="A51" s="55" t="s">
        <v>1233</v>
      </c>
      <c r="B51" s="66" t="s">
        <v>1280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1281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1282</v>
      </c>
      <c r="B52" s="66" t="s">
        <v>1283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1284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1233</v>
      </c>
      <c r="B53" s="313" t="s">
        <v>1285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1286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1287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1282</v>
      </c>
      <c r="B54" s="66" t="s">
        <v>1288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1289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1271</v>
      </c>
      <c r="B55" s="66" t="s">
        <v>1290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1291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1282</v>
      </c>
      <c r="B56" s="66" t="s">
        <v>1292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1293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23" t="s">
        <v>763</v>
      </c>
      <c r="B57" s="524"/>
      <c r="C57" s="524"/>
      <c r="D57" s="524"/>
      <c r="E57" s="524"/>
      <c r="F57" s="524"/>
      <c r="G57" s="524"/>
      <c r="H57" s="524"/>
      <c r="I57" s="524"/>
      <c r="J57" s="524"/>
      <c r="K57" s="524"/>
      <c r="L57" s="524"/>
      <c r="M57" s="524"/>
      <c r="N57" s="524"/>
      <c r="O57" s="524"/>
      <c r="P57" s="524"/>
      <c r="Q57" s="525"/>
    </row>
    <row r="58" spans="1:18" hidden="1">
      <c r="A58" s="523" t="s">
        <v>726</v>
      </c>
      <c r="B58" s="524"/>
      <c r="C58" s="524"/>
      <c r="D58" s="524"/>
      <c r="E58" s="524"/>
      <c r="F58" s="524"/>
      <c r="G58" s="524"/>
      <c r="H58" s="524"/>
      <c r="I58" s="524"/>
      <c r="J58" s="524"/>
      <c r="K58" s="524"/>
      <c r="L58" s="524"/>
      <c r="M58" s="524"/>
      <c r="N58" s="524"/>
      <c r="O58" s="524"/>
      <c r="P58" s="524"/>
      <c r="Q58" s="525"/>
    </row>
    <row r="59" spans="1:18" hidden="1">
      <c r="A59" s="55" t="s">
        <v>1282</v>
      </c>
      <c r="B59" s="66" t="s">
        <v>1294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1295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23" t="s">
        <v>763</v>
      </c>
      <c r="B60" s="524"/>
      <c r="C60" s="524"/>
      <c r="D60" s="524"/>
      <c r="E60" s="524"/>
      <c r="F60" s="524"/>
      <c r="G60" s="524"/>
      <c r="H60" s="524"/>
      <c r="I60" s="524"/>
      <c r="J60" s="524"/>
      <c r="K60" s="524"/>
      <c r="L60" s="524"/>
      <c r="M60" s="524"/>
      <c r="N60" s="524"/>
      <c r="O60" s="524"/>
      <c r="P60" s="524"/>
      <c r="Q60" s="525"/>
    </row>
    <row r="61" spans="1:18">
      <c r="A61" s="55" t="s">
        <v>1282</v>
      </c>
      <c r="B61" s="66" t="s">
        <v>1296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1297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1298</v>
      </c>
      <c r="B62" s="66" t="s">
        <v>1299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1300</v>
      </c>
      <c r="N62" s="120">
        <f t="shared" si="63"/>
        <v>45989</v>
      </c>
      <c r="O62" s="300" t="s">
        <v>1208</v>
      </c>
      <c r="P62" s="272" t="s">
        <v>39</v>
      </c>
      <c r="Q62" s="272" t="s">
        <v>39</v>
      </c>
    </row>
    <row r="63" spans="1:18">
      <c r="A63" s="523" t="s">
        <v>726</v>
      </c>
      <c r="B63" s="524"/>
      <c r="C63" s="524"/>
      <c r="D63" s="524"/>
      <c r="E63" s="524"/>
      <c r="F63" s="524"/>
      <c r="G63" s="524"/>
      <c r="H63" s="524"/>
      <c r="I63" s="524"/>
      <c r="J63" s="524"/>
      <c r="K63" s="524"/>
      <c r="L63" s="524"/>
      <c r="M63" s="524"/>
      <c r="N63" s="524"/>
      <c r="O63" s="524"/>
      <c r="P63" s="524"/>
      <c r="Q63" s="525"/>
    </row>
    <row r="64" spans="1:18">
      <c r="A64" s="136" t="s">
        <v>1282</v>
      </c>
      <c r="B64" s="131" t="s">
        <v>1301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1302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23" t="s">
        <v>763</v>
      </c>
      <c r="B65" s="524"/>
      <c r="C65" s="524"/>
      <c r="D65" s="524"/>
      <c r="E65" s="524"/>
      <c r="F65" s="524"/>
      <c r="G65" s="524"/>
      <c r="H65" s="524"/>
      <c r="I65" s="524"/>
      <c r="J65" s="524"/>
      <c r="K65" s="524"/>
      <c r="L65" s="524"/>
      <c r="M65" s="524"/>
      <c r="N65" s="524"/>
      <c r="O65" s="524"/>
      <c r="P65" s="524"/>
      <c r="Q65" s="525"/>
    </row>
    <row r="66" spans="1:19">
      <c r="A66" s="136" t="s">
        <v>1282</v>
      </c>
      <c r="B66" s="66" t="s">
        <v>1303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1304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56" t="s">
        <v>1305</v>
      </c>
      <c r="C68" s="556"/>
      <c r="D68" s="556"/>
      <c r="E68" s="556"/>
      <c r="F68" s="556"/>
      <c r="G68" s="556"/>
      <c r="H68" s="556"/>
      <c r="I68" s="556"/>
      <c r="J68" s="556"/>
      <c r="K68" s="556"/>
      <c r="L68" s="556"/>
      <c r="M68" s="556"/>
      <c r="N68" s="556"/>
      <c r="O68" s="6"/>
      <c r="P68" s="6"/>
      <c r="Q68" s="6"/>
      <c r="R68" s="6"/>
      <c r="S68" s="6"/>
    </row>
    <row r="69" spans="1:19" ht="16.2">
      <c r="A69" s="31" t="s">
        <v>475</v>
      </c>
      <c r="B69" s="614" t="s">
        <v>1306</v>
      </c>
      <c r="C69" s="614"/>
      <c r="D69" s="614"/>
      <c r="E69" s="614"/>
      <c r="F69" s="614"/>
      <c r="G69" s="614"/>
      <c r="H69" s="614"/>
      <c r="I69" s="614"/>
      <c r="J69" s="614"/>
      <c r="K69" s="614"/>
      <c r="L69" s="614"/>
      <c r="M69" s="614"/>
      <c r="N69" s="614"/>
      <c r="O69" s="6"/>
      <c r="P69" s="6"/>
      <c r="Q69" s="6"/>
      <c r="R69" s="6"/>
      <c r="S69" s="6"/>
    </row>
    <row r="70" spans="1:19" ht="16.2">
      <c r="A70" s="31" t="s">
        <v>474</v>
      </c>
      <c r="B70" s="614" t="s">
        <v>1307</v>
      </c>
      <c r="C70" s="614"/>
      <c r="D70" s="614"/>
      <c r="E70" s="614"/>
      <c r="F70" s="614"/>
      <c r="G70" s="614"/>
      <c r="H70" s="614"/>
      <c r="I70" s="614"/>
      <c r="J70" s="614"/>
      <c r="K70" s="614"/>
      <c r="L70" s="614"/>
      <c r="M70" s="614"/>
      <c r="N70" s="614"/>
      <c r="O70" s="6"/>
      <c r="P70" s="6"/>
      <c r="Q70" s="6"/>
      <c r="R70" s="6"/>
      <c r="S70" s="6"/>
    </row>
    <row r="71" spans="1:19" ht="16.2">
      <c r="A71" s="31" t="s">
        <v>594</v>
      </c>
      <c r="B71" s="614" t="s">
        <v>659</v>
      </c>
      <c r="C71" s="614"/>
      <c r="D71" s="614"/>
      <c r="E71" s="614"/>
      <c r="F71" s="614"/>
      <c r="G71" s="614"/>
      <c r="H71" s="614"/>
      <c r="I71" s="614"/>
      <c r="J71" s="614"/>
      <c r="K71" s="614"/>
      <c r="L71" s="614"/>
      <c r="M71" s="614"/>
      <c r="N71" s="614"/>
      <c r="O71" s="6"/>
      <c r="P71" s="6"/>
      <c r="Q71" s="6"/>
      <c r="R71" s="6"/>
      <c r="S71" s="6"/>
    </row>
    <row r="72" spans="1:19" ht="16.2">
      <c r="A72" s="31" t="s">
        <v>595</v>
      </c>
      <c r="B72" s="486" t="s">
        <v>713</v>
      </c>
      <c r="C72" s="487"/>
      <c r="D72" s="487"/>
      <c r="E72" s="487"/>
      <c r="F72" s="487"/>
      <c r="G72" s="487"/>
      <c r="H72" s="487"/>
      <c r="I72" s="487"/>
      <c r="J72" s="487"/>
      <c r="K72" s="487"/>
      <c r="L72" s="487"/>
      <c r="M72" s="487"/>
      <c r="N72" s="488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F75" sqref="F75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</row>
    <row r="2" spans="1:250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36" t="s">
        <v>1308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</row>
    <row r="5" spans="1:250">
      <c r="A5" s="9" t="s">
        <v>4</v>
      </c>
      <c r="B5" s="9" t="s">
        <v>5</v>
      </c>
      <c r="C5" s="616" t="s">
        <v>766</v>
      </c>
      <c r="D5" s="465"/>
      <c r="E5" s="616" t="s">
        <v>766</v>
      </c>
      <c r="F5" s="465"/>
      <c r="G5" s="462" t="s">
        <v>1206</v>
      </c>
      <c r="H5" s="463"/>
      <c r="I5" s="462" t="s">
        <v>669</v>
      </c>
      <c r="J5" s="463"/>
      <c r="K5" s="9" t="s">
        <v>5</v>
      </c>
      <c r="L5" s="511" t="s">
        <v>1309</v>
      </c>
      <c r="M5" s="468"/>
      <c r="N5" s="511" t="s">
        <v>401</v>
      </c>
      <c r="O5" s="466"/>
      <c r="P5" s="462" t="s">
        <v>1206</v>
      </c>
      <c r="Q5" s="463"/>
      <c r="R5" s="616" t="s">
        <v>766</v>
      </c>
      <c r="S5" s="465"/>
    </row>
    <row r="6" spans="1:250">
      <c r="A6" s="10" t="s">
        <v>13</v>
      </c>
      <c r="B6" s="10" t="s">
        <v>14</v>
      </c>
      <c r="C6" s="468" t="s">
        <v>1310</v>
      </c>
      <c r="D6" s="468"/>
      <c r="E6" s="468" t="s">
        <v>1311</v>
      </c>
      <c r="F6" s="468"/>
      <c r="G6" s="468" t="s">
        <v>595</v>
      </c>
      <c r="H6" s="468"/>
      <c r="I6" s="466" t="s">
        <v>673</v>
      </c>
      <c r="J6" s="467"/>
      <c r="K6" s="10" t="s">
        <v>14</v>
      </c>
      <c r="L6" s="468" t="s">
        <v>249</v>
      </c>
      <c r="M6" s="468"/>
      <c r="N6" s="468" t="s">
        <v>248</v>
      </c>
      <c r="O6" s="466"/>
      <c r="P6" s="468" t="s">
        <v>595</v>
      </c>
      <c r="Q6" s="468"/>
      <c r="R6" s="468" t="s">
        <v>1310</v>
      </c>
      <c r="S6" s="468"/>
    </row>
    <row r="7" spans="1:250">
      <c r="A7" s="14"/>
      <c r="B7" s="98"/>
      <c r="C7" s="532" t="s">
        <v>22</v>
      </c>
      <c r="D7" s="532"/>
      <c r="E7" s="532" t="s">
        <v>22</v>
      </c>
      <c r="F7" s="532"/>
      <c r="G7" s="532" t="s">
        <v>22</v>
      </c>
      <c r="H7" s="532"/>
      <c r="I7" s="532" t="s">
        <v>22</v>
      </c>
      <c r="J7" s="532"/>
      <c r="K7" s="98"/>
      <c r="L7" s="532" t="s">
        <v>22</v>
      </c>
      <c r="M7" s="532"/>
      <c r="N7" s="532" t="s">
        <v>22</v>
      </c>
      <c r="O7" s="693"/>
      <c r="P7" s="532" t="s">
        <v>22</v>
      </c>
      <c r="Q7" s="532"/>
      <c r="R7" s="532" t="s">
        <v>22</v>
      </c>
      <c r="S7" s="532"/>
    </row>
    <row r="8" spans="1:250" ht="26.4">
      <c r="A8" s="14"/>
      <c r="B8" s="143"/>
      <c r="C8" s="259" t="s">
        <v>1312</v>
      </c>
      <c r="D8" s="259" t="s">
        <v>1313</v>
      </c>
      <c r="E8" s="259" t="s">
        <v>1314</v>
      </c>
      <c r="F8" s="259" t="s">
        <v>1315</v>
      </c>
      <c r="G8" s="259" t="s">
        <v>1316</v>
      </c>
      <c r="H8" s="259" t="s">
        <v>1317</v>
      </c>
      <c r="I8" s="17" t="s">
        <v>1318</v>
      </c>
      <c r="J8" s="17" t="s">
        <v>1319</v>
      </c>
      <c r="K8" s="10"/>
      <c r="L8" s="17" t="s">
        <v>32</v>
      </c>
      <c r="M8" s="17" t="s">
        <v>1320</v>
      </c>
      <c r="N8" s="17" t="s">
        <v>1321</v>
      </c>
      <c r="O8" s="287" t="s">
        <v>1322</v>
      </c>
      <c r="P8" s="17" t="s">
        <v>1323</v>
      </c>
      <c r="Q8" s="259" t="s">
        <v>1324</v>
      </c>
      <c r="R8" s="259" t="s">
        <v>1312</v>
      </c>
      <c r="S8" s="259" t="s">
        <v>1313</v>
      </c>
    </row>
    <row r="9" spans="1:250" s="284" customFormat="1" ht="15" hidden="1" customHeight="1">
      <c r="A9" s="177" t="s">
        <v>814</v>
      </c>
      <c r="B9" s="288" t="s">
        <v>1325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1326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777</v>
      </c>
      <c r="B10" s="290" t="s">
        <v>1327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1328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1298</v>
      </c>
      <c r="B11" s="291" t="s">
        <v>721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720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814</v>
      </c>
      <c r="B12" s="288" t="s">
        <v>1329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1330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777</v>
      </c>
      <c r="B13" s="290" t="s">
        <v>1331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1332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1298</v>
      </c>
      <c r="B14" s="291" t="s">
        <v>730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729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814</v>
      </c>
      <c r="B15" s="288" t="s">
        <v>1333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1334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777</v>
      </c>
      <c r="B16" s="290" t="s">
        <v>1335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1336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1298</v>
      </c>
      <c r="B17" s="291" t="s">
        <v>734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733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814</v>
      </c>
      <c r="B18" s="288" t="s">
        <v>1337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1338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777</v>
      </c>
      <c r="B19" s="290" t="s">
        <v>1339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1340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1298</v>
      </c>
      <c r="B20" s="291" t="s">
        <v>740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739</v>
      </c>
      <c r="L20" s="168">
        <f t="shared" si="52"/>
        <v>46107</v>
      </c>
      <c r="M20" s="89" t="s">
        <v>1341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814</v>
      </c>
      <c r="B21" s="123" t="s">
        <v>1342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1343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777</v>
      </c>
      <c r="B22" s="290" t="s">
        <v>1344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1345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1298</v>
      </c>
      <c r="B23" s="291" t="s">
        <v>746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745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814</v>
      </c>
      <c r="B24" s="288" t="s">
        <v>1346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1347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777</v>
      </c>
      <c r="B25" s="288" t="s">
        <v>1348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1349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1298</v>
      </c>
      <c r="B26" s="291" t="s">
        <v>752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751</v>
      </c>
      <c r="L26" s="694" t="s">
        <v>1350</v>
      </c>
      <c r="M26" s="695"/>
      <c r="N26" s="696" t="s">
        <v>1351</v>
      </c>
      <c r="O26" s="697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1352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751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814</v>
      </c>
      <c r="B28" s="288" t="s">
        <v>1353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1354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777</v>
      </c>
      <c r="B29" s="288" t="s">
        <v>1355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1356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1352</v>
      </c>
      <c r="B30" s="290" t="s">
        <v>1357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1358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1359</v>
      </c>
      <c r="P30" s="168">
        <v>46179</v>
      </c>
      <c r="Q30" s="73" t="s">
        <v>1360</v>
      </c>
      <c r="R30" s="543" t="s">
        <v>1361</v>
      </c>
      <c r="S30" s="545"/>
      <c r="T30" s="292" t="s">
        <v>1362</v>
      </c>
    </row>
    <row r="31" spans="1:20" s="284" customFormat="1" ht="15" hidden="1" customHeight="1">
      <c r="A31" s="177" t="s">
        <v>814</v>
      </c>
      <c r="B31" s="288" t="s">
        <v>778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1363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777</v>
      </c>
      <c r="B32" s="288" t="s">
        <v>1364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1365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43" t="s">
        <v>1366</v>
      </c>
      <c r="D33" s="544"/>
      <c r="E33" s="544"/>
      <c r="F33" s="544"/>
      <c r="G33" s="544"/>
      <c r="H33" s="544"/>
      <c r="I33" s="544"/>
      <c r="J33" s="545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1233</v>
      </c>
      <c r="B34" s="294"/>
      <c r="C34" s="698" t="s">
        <v>1367</v>
      </c>
      <c r="D34" s="699"/>
      <c r="E34" s="699"/>
      <c r="F34" s="699"/>
      <c r="G34" s="699"/>
      <c r="H34" s="699"/>
      <c r="I34" s="699"/>
      <c r="J34" s="700"/>
      <c r="K34" s="295" t="s">
        <v>1368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814</v>
      </c>
      <c r="B35" s="102" t="s">
        <v>784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1369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777</v>
      </c>
      <c r="B36" s="123" t="s">
        <v>1370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1371</v>
      </c>
      <c r="K36" s="103" t="s">
        <v>1372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1373</v>
      </c>
      <c r="Q36" s="168"/>
      <c r="R36" s="168"/>
      <c r="S36" s="168"/>
    </row>
    <row r="37" spans="1:20" s="284" customFormat="1" ht="15" hidden="1" customHeight="1">
      <c r="A37" s="181" t="s">
        <v>786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1374</v>
      </c>
      <c r="L37" s="540" t="s">
        <v>1375</v>
      </c>
      <c r="M37" s="541"/>
      <c r="N37" s="540" t="s">
        <v>1376</v>
      </c>
      <c r="O37" s="541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1233</v>
      </c>
      <c r="B38" s="102" t="s">
        <v>1377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1378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814</v>
      </c>
      <c r="B39" s="102" t="s">
        <v>788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1379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1373</v>
      </c>
      <c r="Q39" s="168"/>
      <c r="R39" s="168"/>
      <c r="S39" s="168"/>
    </row>
    <row r="40" spans="1:20" s="284" customFormat="1" ht="15" hidden="1" customHeight="1">
      <c r="A40" s="183" t="s">
        <v>777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1380</v>
      </c>
      <c r="L40" s="540" t="s">
        <v>1381</v>
      </c>
      <c r="M40" s="541"/>
      <c r="N40" s="540" t="s">
        <v>1382</v>
      </c>
      <c r="O40" s="541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786</v>
      </c>
      <c r="B41" s="102" t="s">
        <v>1383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1384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2204</v>
      </c>
      <c r="B42" s="102" t="s">
        <v>1385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1386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2205</v>
      </c>
      <c r="B43" s="103" t="s">
        <v>1387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1388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2206</v>
      </c>
      <c r="B44" s="103" t="s">
        <v>1389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1390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2204</v>
      </c>
      <c r="B45" s="103" t="s">
        <v>1391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1392</v>
      </c>
      <c r="L45" s="543" t="s">
        <v>2211</v>
      </c>
      <c r="M45" s="545"/>
      <c r="N45" s="543" t="s">
        <v>2244</v>
      </c>
      <c r="O45" s="545"/>
      <c r="P45" s="23" t="s">
        <v>39</v>
      </c>
      <c r="Q45" s="23" t="s">
        <v>39</v>
      </c>
      <c r="R45" s="23" t="s">
        <v>39</v>
      </c>
      <c r="S45" s="23" t="s">
        <v>39</v>
      </c>
      <c r="T45" s="443" t="s">
        <v>2212</v>
      </c>
    </row>
    <row r="46" spans="1:20" s="284" customFormat="1" ht="15" hidden="1" customHeight="1">
      <c r="A46" s="650" t="s">
        <v>726</v>
      </c>
      <c r="B46" s="651"/>
      <c r="C46" s="651"/>
      <c r="D46" s="651"/>
      <c r="E46" s="651"/>
      <c r="F46" s="651"/>
      <c r="G46" s="651"/>
      <c r="H46" s="651"/>
      <c r="I46" s="651"/>
      <c r="J46" s="651"/>
      <c r="K46" s="651"/>
      <c r="L46" s="651"/>
      <c r="M46" s="651"/>
      <c r="N46" s="651"/>
      <c r="O46" s="651"/>
      <c r="P46" s="651"/>
      <c r="Q46" s="651"/>
      <c r="R46" s="651"/>
      <c r="S46" s="652"/>
    </row>
    <row r="47" spans="1:20" s="285" customFormat="1" ht="15" hidden="1" customHeight="1">
      <c r="A47" s="177" t="s">
        <v>2205</v>
      </c>
      <c r="B47" s="103" t="s">
        <v>1393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1371</v>
      </c>
      <c r="K47" s="103" t="s">
        <v>1394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2206</v>
      </c>
      <c r="B48" s="103" t="s">
        <v>1395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1396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1233</v>
      </c>
      <c r="B49" s="103" t="s">
        <v>1397</v>
      </c>
      <c r="C49" s="472" t="s">
        <v>2071</v>
      </c>
      <c r="D49" s="473"/>
      <c r="E49" s="473"/>
      <c r="F49" s="473"/>
      <c r="G49" s="473"/>
      <c r="H49" s="473"/>
      <c r="I49" s="473"/>
      <c r="J49" s="474"/>
      <c r="K49" s="103" t="s">
        <v>1398</v>
      </c>
      <c r="L49" s="472" t="s">
        <v>2071</v>
      </c>
      <c r="M49" s="473"/>
      <c r="N49" s="473"/>
      <c r="O49" s="473"/>
      <c r="P49" s="473"/>
      <c r="Q49" s="473"/>
      <c r="R49" s="473"/>
      <c r="S49" s="474"/>
    </row>
    <row r="50" spans="1:21">
      <c r="A50" s="177" t="s">
        <v>2309</v>
      </c>
      <c r="B50" s="103" t="s">
        <v>1399</v>
      </c>
      <c r="C50" s="685" t="s">
        <v>2295</v>
      </c>
      <c r="D50" s="701"/>
      <c r="E50" s="701"/>
      <c r="F50" s="701"/>
      <c r="G50" s="701"/>
      <c r="H50" s="701"/>
      <c r="I50" s="701"/>
      <c r="J50" s="686"/>
      <c r="K50" s="103" t="s">
        <v>2310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650" t="s">
        <v>726</v>
      </c>
      <c r="B51" s="651"/>
      <c r="C51" s="651"/>
      <c r="D51" s="651"/>
      <c r="E51" s="651"/>
      <c r="F51" s="651"/>
      <c r="G51" s="651"/>
      <c r="H51" s="651"/>
      <c r="I51" s="651"/>
      <c r="J51" s="651"/>
      <c r="K51" s="651"/>
      <c r="L51" s="651"/>
      <c r="M51" s="651"/>
      <c r="N51" s="651"/>
      <c r="O51" s="651"/>
      <c r="P51" s="651"/>
      <c r="Q51" s="651"/>
      <c r="R51" s="651"/>
      <c r="S51" s="652"/>
    </row>
    <row r="52" spans="1:21" s="285" customFormat="1" ht="15" customHeight="1">
      <c r="A52" s="177" t="s">
        <v>786</v>
      </c>
      <c r="B52" s="103" t="s">
        <v>2490</v>
      </c>
      <c r="C52" s="685" t="s">
        <v>2295</v>
      </c>
      <c r="D52" s="701"/>
      <c r="E52" s="701"/>
      <c r="F52" s="701"/>
      <c r="G52" s="701"/>
      <c r="H52" s="701"/>
      <c r="I52" s="701"/>
      <c r="J52" s="686"/>
      <c r="K52" s="103" t="s">
        <v>2491</v>
      </c>
      <c r="L52" s="278">
        <v>46303</v>
      </c>
      <c r="M52" s="278">
        <f t="shared" si="123"/>
        <v>46304</v>
      </c>
      <c r="N52" s="23" t="s">
        <v>2492</v>
      </c>
      <c r="O52" s="23" t="s">
        <v>2493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1233</v>
      </c>
      <c r="B53" s="103" t="s">
        <v>2104</v>
      </c>
      <c r="C53" s="472" t="s">
        <v>2071</v>
      </c>
      <c r="D53" s="473"/>
      <c r="E53" s="473"/>
      <c r="F53" s="473"/>
      <c r="G53" s="473"/>
      <c r="H53" s="473"/>
      <c r="I53" s="473"/>
      <c r="J53" s="474"/>
      <c r="K53" s="103" t="s">
        <v>2105</v>
      </c>
      <c r="L53" s="472" t="s">
        <v>2071</v>
      </c>
      <c r="M53" s="473"/>
      <c r="N53" s="473"/>
      <c r="O53" s="473"/>
      <c r="P53" s="473"/>
      <c r="Q53" s="473"/>
      <c r="R53" s="473"/>
      <c r="S53" s="474"/>
    </row>
    <row r="54" spans="1:21">
      <c r="A54" s="285"/>
      <c r="B54" s="442"/>
      <c r="C54" s="438"/>
      <c r="D54" s="438"/>
      <c r="E54" s="438"/>
      <c r="F54" s="438"/>
      <c r="G54" s="438"/>
      <c r="H54" s="438"/>
      <c r="I54" s="438"/>
      <c r="J54" s="438"/>
      <c r="K54" s="442"/>
      <c r="L54" s="438"/>
      <c r="M54" s="438"/>
      <c r="N54" s="438"/>
      <c r="O54" s="438"/>
      <c r="P54" s="438"/>
      <c r="Q54" s="438"/>
      <c r="R54" s="438"/>
      <c r="S54" s="438"/>
    </row>
    <row r="55" spans="1:21" ht="16.2">
      <c r="A55" s="297" t="s">
        <v>160</v>
      </c>
      <c r="B55" s="556" t="s">
        <v>1400</v>
      </c>
      <c r="C55" s="556"/>
      <c r="D55" s="556"/>
      <c r="E55" s="556"/>
      <c r="F55" s="556"/>
      <c r="G55" s="556"/>
      <c r="H55" s="556"/>
      <c r="I55" s="556"/>
      <c r="J55" s="556"/>
      <c r="K55" s="556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37" t="s">
        <v>1401</v>
      </c>
      <c r="C56" s="637"/>
      <c r="D56" s="637"/>
      <c r="E56" s="637"/>
      <c r="F56" s="637"/>
      <c r="G56" s="637"/>
      <c r="H56" s="637"/>
      <c r="I56" s="637"/>
      <c r="J56" s="637"/>
      <c r="K56" s="637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1402</v>
      </c>
      <c r="B57" s="558" t="s">
        <v>837</v>
      </c>
      <c r="C57" s="558"/>
      <c r="D57" s="558"/>
      <c r="E57" s="558"/>
      <c r="F57" s="558"/>
      <c r="G57" s="558"/>
      <c r="H57" s="558"/>
      <c r="I57" s="558"/>
      <c r="J57" s="558"/>
      <c r="K57" s="558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1403</v>
      </c>
      <c r="B58" s="558" t="s">
        <v>1404</v>
      </c>
      <c r="C58" s="558"/>
      <c r="D58" s="558"/>
      <c r="E58" s="558"/>
      <c r="F58" s="558"/>
      <c r="G58" s="558"/>
      <c r="H58" s="558"/>
      <c r="I58" s="558"/>
      <c r="J58" s="558"/>
      <c r="K58" s="558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660</v>
      </c>
      <c r="B59" s="558" t="s">
        <v>1405</v>
      </c>
      <c r="C59" s="558"/>
      <c r="D59" s="558"/>
      <c r="E59" s="558"/>
      <c r="F59" s="558"/>
      <c r="G59" s="558"/>
      <c r="H59" s="558"/>
      <c r="I59" s="558"/>
      <c r="J59" s="558"/>
      <c r="K59" s="558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673</v>
      </c>
      <c r="B60" s="558" t="s">
        <v>1406</v>
      </c>
      <c r="C60" s="558"/>
      <c r="D60" s="558"/>
      <c r="E60" s="558"/>
      <c r="F60" s="558"/>
      <c r="G60" s="558"/>
      <c r="H60" s="558"/>
      <c r="I60" s="558"/>
      <c r="J60" s="558"/>
      <c r="K60" s="558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58" t="s">
        <v>1407</v>
      </c>
      <c r="C61" s="558"/>
      <c r="D61" s="558"/>
      <c r="E61" s="558"/>
      <c r="F61" s="558"/>
      <c r="G61" s="558"/>
      <c r="H61" s="558"/>
      <c r="I61" s="558"/>
      <c r="J61" s="558"/>
      <c r="K61" s="558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4"/>
  <sheetViews>
    <sheetView zoomScaleNormal="100" workbookViewId="0">
      <selection activeCell="C40" sqref="C40"/>
    </sheetView>
  </sheetViews>
  <sheetFormatPr defaultColWidth="9" defaultRowHeight="15.6"/>
  <cols>
    <col min="1" max="1" width="16.59765625" customWidth="1"/>
  </cols>
  <sheetData>
    <row r="1" spans="1:243" ht="44.8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</row>
    <row r="2" spans="1:243" ht="17.399999999999999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11" t="s">
        <v>1408</v>
      </c>
      <c r="B4" s="611"/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</row>
    <row r="5" spans="1:243" s="94" customFormat="1" ht="15" customHeight="1">
      <c r="A5" s="9" t="s">
        <v>4</v>
      </c>
      <c r="B5" s="9" t="s">
        <v>5</v>
      </c>
      <c r="C5" s="497" t="s">
        <v>469</v>
      </c>
      <c r="D5" s="497"/>
      <c r="E5" s="702" t="s">
        <v>1409</v>
      </c>
      <c r="F5" s="703"/>
      <c r="G5" s="534" t="s">
        <v>1410</v>
      </c>
      <c r="H5" s="570"/>
      <c r="I5" s="11" t="s">
        <v>5</v>
      </c>
      <c r="J5" s="497" t="s">
        <v>469</v>
      </c>
      <c r="K5" s="497"/>
      <c r="L5" s="702" t="s">
        <v>1409</v>
      </c>
      <c r="M5" s="703"/>
    </row>
    <row r="6" spans="1:243" s="94" customFormat="1" ht="15" customHeight="1">
      <c r="A6" s="10" t="s">
        <v>13</v>
      </c>
      <c r="B6" s="10" t="s">
        <v>14</v>
      </c>
      <c r="C6" s="501" t="s">
        <v>474</v>
      </c>
      <c r="D6" s="512"/>
      <c r="E6" s="501" t="s">
        <v>1411</v>
      </c>
      <c r="F6" s="512"/>
      <c r="G6" s="466" t="s">
        <v>1412</v>
      </c>
      <c r="H6" s="467"/>
      <c r="I6" s="10" t="s">
        <v>14</v>
      </c>
      <c r="J6" s="501" t="s">
        <v>474</v>
      </c>
      <c r="K6" s="512"/>
      <c r="L6" s="501" t="s">
        <v>1411</v>
      </c>
      <c r="M6" s="512"/>
    </row>
    <row r="7" spans="1:243" s="94" customFormat="1" ht="15" customHeight="1">
      <c r="A7" s="14"/>
      <c r="B7" s="98"/>
      <c r="C7" s="501" t="s">
        <v>22</v>
      </c>
      <c r="D7" s="512"/>
      <c r="E7" s="501" t="s">
        <v>22</v>
      </c>
      <c r="F7" s="512"/>
      <c r="G7" s="501" t="s">
        <v>22</v>
      </c>
      <c r="H7" s="512"/>
      <c r="I7" s="10"/>
      <c r="J7" s="501" t="s">
        <v>22</v>
      </c>
      <c r="K7" s="512"/>
      <c r="L7" s="501" t="s">
        <v>22</v>
      </c>
      <c r="M7" s="512"/>
    </row>
    <row r="8" spans="1:243" s="94" customFormat="1" ht="26.1" customHeight="1">
      <c r="A8" s="10"/>
      <c r="B8" s="10"/>
      <c r="C8" s="144" t="s">
        <v>1413</v>
      </c>
      <c r="D8" s="144" t="s">
        <v>1414</v>
      </c>
      <c r="E8" s="144" t="s">
        <v>1415</v>
      </c>
      <c r="F8" s="144" t="s">
        <v>1416</v>
      </c>
      <c r="G8" s="144" t="s">
        <v>1417</v>
      </c>
      <c r="H8" s="144" t="s">
        <v>1418</v>
      </c>
      <c r="I8" s="10"/>
      <c r="J8" s="144" t="s">
        <v>1413</v>
      </c>
      <c r="K8" s="144" t="s">
        <v>1414</v>
      </c>
      <c r="L8" s="144" t="s">
        <v>1415</v>
      </c>
      <c r="M8" s="144" t="s">
        <v>1416</v>
      </c>
    </row>
    <row r="9" spans="1:243" s="94" customFormat="1" ht="15" hidden="1" customHeight="1">
      <c r="A9" s="177" t="s">
        <v>1419</v>
      </c>
      <c r="B9" s="279" t="s">
        <v>1420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1421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49" t="s">
        <v>208</v>
      </c>
      <c r="B10" s="704"/>
      <c r="C10" s="704"/>
      <c r="D10" s="704"/>
      <c r="E10" s="704"/>
      <c r="F10" s="704"/>
      <c r="G10" s="704"/>
      <c r="H10" s="704"/>
      <c r="I10" s="704"/>
      <c r="J10" s="704"/>
      <c r="K10" s="704"/>
      <c r="L10" s="704"/>
      <c r="M10" s="704"/>
      <c r="N10" s="75"/>
      <c r="O10" s="154"/>
      <c r="P10" s="148"/>
    </row>
    <row r="11" spans="1:243" s="94" customFormat="1" hidden="1">
      <c r="A11" s="177" t="s">
        <v>1419</v>
      </c>
      <c r="B11" s="141" t="s">
        <v>1422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1423</v>
      </c>
      <c r="J11" s="705" t="s">
        <v>1424</v>
      </c>
      <c r="K11" s="705"/>
      <c r="L11" s="705"/>
      <c r="M11" s="705"/>
      <c r="N11" s="75"/>
      <c r="O11" s="154"/>
      <c r="P11" s="148"/>
    </row>
    <row r="12" spans="1:243" s="94" customFormat="1" ht="15" hidden="1" customHeight="1">
      <c r="A12" s="177" t="s">
        <v>1419</v>
      </c>
      <c r="B12" s="279" t="s">
        <v>1425</v>
      </c>
      <c r="C12" s="706" t="s">
        <v>208</v>
      </c>
      <c r="D12" s="706"/>
      <c r="E12" s="706"/>
      <c r="F12" s="706"/>
      <c r="G12" s="706"/>
      <c r="H12" s="706"/>
      <c r="I12" s="279" t="s">
        <v>1426</v>
      </c>
      <c r="J12" s="706" t="s">
        <v>208</v>
      </c>
      <c r="K12" s="706"/>
      <c r="L12" s="706"/>
      <c r="M12" s="706"/>
      <c r="N12" s="75"/>
      <c r="O12" s="154"/>
      <c r="P12" s="148"/>
    </row>
    <row r="13" spans="1:243" s="94" customFormat="1" ht="15" hidden="1" customHeight="1">
      <c r="A13" s="177" t="s">
        <v>1419</v>
      </c>
      <c r="B13" s="279" t="s">
        <v>1427</v>
      </c>
      <c r="C13" s="706" t="s">
        <v>208</v>
      </c>
      <c r="D13" s="706"/>
      <c r="E13" s="706"/>
      <c r="F13" s="706"/>
      <c r="G13" s="706"/>
      <c r="H13" s="706"/>
      <c r="I13" s="279" t="s">
        <v>1428</v>
      </c>
      <c r="J13" s="706" t="s">
        <v>208</v>
      </c>
      <c r="K13" s="706"/>
      <c r="L13" s="706"/>
      <c r="M13" s="706"/>
      <c r="N13" s="75"/>
      <c r="O13" s="154"/>
      <c r="P13" s="148"/>
    </row>
    <row r="14" spans="1:243" s="94" customFormat="1" ht="15" hidden="1" customHeight="1">
      <c r="A14" s="178" t="s">
        <v>1429</v>
      </c>
      <c r="B14" s="280" t="s">
        <v>1430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1431</v>
      </c>
      <c r="J14" s="705" t="s">
        <v>1432</v>
      </c>
      <c r="K14" s="705"/>
      <c r="L14" s="705"/>
      <c r="M14" s="705"/>
      <c r="N14" s="75"/>
      <c r="O14" s="154"/>
      <c r="P14" s="148"/>
    </row>
    <row r="15" spans="1:243" s="94" customFormat="1" ht="15" hidden="1" customHeight="1">
      <c r="A15" s="177" t="s">
        <v>1419</v>
      </c>
      <c r="B15" s="281" t="s">
        <v>1433</v>
      </c>
      <c r="C15" s="575" t="s">
        <v>208</v>
      </c>
      <c r="D15" s="576"/>
      <c r="E15" s="576"/>
      <c r="F15" s="576"/>
      <c r="G15" s="576"/>
      <c r="H15" s="577"/>
      <c r="I15" s="281" t="s">
        <v>1434</v>
      </c>
      <c r="J15" s="575" t="s">
        <v>208</v>
      </c>
      <c r="K15" s="576"/>
      <c r="L15" s="576"/>
      <c r="M15" s="577"/>
      <c r="N15" s="75"/>
      <c r="O15" s="154"/>
      <c r="P15" s="148"/>
    </row>
    <row r="16" spans="1:243" s="94" customFormat="1" ht="15" hidden="1" customHeight="1">
      <c r="A16" s="178" t="s">
        <v>1435</v>
      </c>
      <c r="B16" s="282" t="s">
        <v>1436</v>
      </c>
      <c r="C16" s="138">
        <v>46243</v>
      </c>
      <c r="D16" s="239" t="s">
        <v>1437</v>
      </c>
      <c r="E16" s="138">
        <v>46244</v>
      </c>
      <c r="F16" s="138">
        <f t="shared" ref="F16:F18" si="5">E16+1</f>
        <v>46245</v>
      </c>
      <c r="G16" s="165">
        <f t="shared" ref="G16:G18" si="6">F16+2</f>
        <v>46247</v>
      </c>
      <c r="H16" s="185">
        <f t="shared" ref="H16:H18" si="7">G16+1</f>
        <v>46248</v>
      </c>
      <c r="I16" s="282" t="s">
        <v>1438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2057</v>
      </c>
      <c r="B17" s="282" t="s">
        <v>2058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2060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2057</v>
      </c>
      <c r="B18" s="283" t="s">
        <v>1440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2059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2057</v>
      </c>
      <c r="B19" s="283" t="s">
        <v>1392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5">
        <f t="shared" ref="G19" si="12">F19+2</f>
        <v>46268</v>
      </c>
      <c r="H19" s="185">
        <f t="shared" ref="H19" si="13">G19+1</f>
        <v>46269</v>
      </c>
      <c r="I19" s="283" t="s">
        <v>1391</v>
      </c>
      <c r="J19" s="540" t="s">
        <v>2328</v>
      </c>
      <c r="K19" s="541"/>
      <c r="L19" s="540" t="s">
        <v>2329</v>
      </c>
      <c r="M19" s="541"/>
      <c r="N19" s="75"/>
      <c r="O19" s="186"/>
      <c r="P19" s="148"/>
    </row>
    <row r="20" spans="1:16" s="94" customFormat="1" ht="15" hidden="1" customHeight="1">
      <c r="A20" s="710" t="s">
        <v>2304</v>
      </c>
      <c r="B20" s="711"/>
      <c r="C20" s="711"/>
      <c r="D20" s="711"/>
      <c r="E20" s="711"/>
      <c r="F20" s="711"/>
      <c r="G20" s="711"/>
      <c r="H20" s="711"/>
      <c r="I20" s="711"/>
      <c r="J20" s="711"/>
      <c r="K20" s="711"/>
      <c r="L20" s="711"/>
      <c r="M20" s="712"/>
      <c r="N20" s="75"/>
      <c r="O20" s="186"/>
      <c r="P20" s="148"/>
    </row>
    <row r="21" spans="1:16" s="94" customFormat="1" ht="15" hidden="1" customHeight="1">
      <c r="A21" s="177" t="s">
        <v>2057</v>
      </c>
      <c r="B21" s="142" t="s">
        <v>1441</v>
      </c>
      <c r="C21" s="540" t="s">
        <v>2328</v>
      </c>
      <c r="D21" s="541"/>
      <c r="E21" s="540" t="s">
        <v>2329</v>
      </c>
      <c r="F21" s="541"/>
      <c r="G21" s="165">
        <v>46282</v>
      </c>
      <c r="H21" s="165">
        <f t="shared" ref="H21:H23" si="14">G21+1</f>
        <v>46283</v>
      </c>
      <c r="I21" s="142" t="s">
        <v>1442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6"/>
      <c r="P21" s="148"/>
    </row>
    <row r="22" spans="1:16" s="94" customFormat="1" ht="15" customHeight="1">
      <c r="A22" s="177" t="s">
        <v>2057</v>
      </c>
      <c r="B22" s="142" t="s">
        <v>1828</v>
      </c>
      <c r="C22" s="138">
        <v>46285</v>
      </c>
      <c r="D22" s="138">
        <f t="shared" ref="D22:D29" si="19">C22+1</f>
        <v>46286</v>
      </c>
      <c r="E22" s="138">
        <f t="shared" ref="E22:E23" si="20">D22</f>
        <v>46286</v>
      </c>
      <c r="F22" s="138">
        <f t="shared" ref="F22:F23" si="21">E22+1</f>
        <v>46287</v>
      </c>
      <c r="G22" s="165">
        <f t="shared" ref="G22:G23" si="22">F22+2</f>
        <v>46289</v>
      </c>
      <c r="H22" s="185">
        <f t="shared" si="14"/>
        <v>46290</v>
      </c>
      <c r="I22" s="142" t="s">
        <v>1829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6"/>
      <c r="P22" s="148"/>
    </row>
    <row r="23" spans="1:16" s="94" customFormat="1" ht="15" customHeight="1">
      <c r="A23" s="177" t="s">
        <v>2057</v>
      </c>
      <c r="B23" s="142" t="s">
        <v>1398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5">
        <f t="shared" si="22"/>
        <v>46296</v>
      </c>
      <c r="H23" s="185">
        <f t="shared" si="14"/>
        <v>46297</v>
      </c>
      <c r="I23" s="142" t="s">
        <v>1397</v>
      </c>
      <c r="J23" s="54" t="s">
        <v>2528</v>
      </c>
      <c r="K23" s="54" t="s">
        <v>2527</v>
      </c>
      <c r="L23" s="540" t="s">
        <v>2150</v>
      </c>
      <c r="M23" s="541"/>
      <c r="N23" s="75"/>
      <c r="O23" s="186"/>
      <c r="P23" s="148"/>
    </row>
    <row r="24" spans="1:16" s="94" customFormat="1" ht="15" customHeight="1">
      <c r="A24" s="710" t="s">
        <v>2304</v>
      </c>
      <c r="B24" s="711"/>
      <c r="C24" s="711"/>
      <c r="D24" s="711"/>
      <c r="E24" s="711"/>
      <c r="F24" s="711"/>
      <c r="G24" s="711"/>
      <c r="H24" s="711"/>
      <c r="I24" s="711"/>
      <c r="J24" s="711"/>
      <c r="K24" s="711"/>
      <c r="L24" s="711"/>
      <c r="M24" s="712"/>
      <c r="N24" s="75"/>
      <c r="O24" s="186"/>
      <c r="P24" s="148"/>
    </row>
    <row r="25" spans="1:16" s="94" customFormat="1" ht="15" customHeight="1">
      <c r="A25" s="177" t="s">
        <v>2057</v>
      </c>
      <c r="B25" s="142" t="s">
        <v>2004</v>
      </c>
      <c r="C25" s="578" t="s">
        <v>2526</v>
      </c>
      <c r="D25" s="579"/>
      <c r="E25" s="579"/>
      <c r="F25" s="579"/>
      <c r="G25" s="579"/>
      <c r="H25" s="580"/>
      <c r="I25" s="142" t="s">
        <v>2005</v>
      </c>
      <c r="J25" s="578" t="s">
        <v>2526</v>
      </c>
      <c r="K25" s="579"/>
      <c r="L25" s="579"/>
      <c r="M25" s="580"/>
      <c r="N25" s="75"/>
      <c r="O25" s="186"/>
      <c r="P25" s="148"/>
    </row>
    <row r="26" spans="1:16" s="94" customFormat="1" ht="15" customHeight="1">
      <c r="A26" s="178" t="s">
        <v>2529</v>
      </c>
      <c r="B26" s="282" t="s">
        <v>2530</v>
      </c>
      <c r="C26" s="138">
        <v>46313</v>
      </c>
      <c r="D26" s="138">
        <f t="shared" ref="D26:D28" si="27">C26+1</f>
        <v>46314</v>
      </c>
      <c r="E26" s="138">
        <f t="shared" ref="E26:E28" si="28">D26</f>
        <v>46314</v>
      </c>
      <c r="F26" s="138">
        <f t="shared" ref="F26:F28" si="29">E26+1</f>
        <v>46315</v>
      </c>
      <c r="G26" s="165">
        <f t="shared" ref="G26:G28" si="30">F26+2</f>
        <v>46317</v>
      </c>
      <c r="H26" s="185">
        <f t="shared" ref="H26:H28" si="31">G26+1</f>
        <v>46318</v>
      </c>
      <c r="I26" s="141" t="s">
        <v>2533</v>
      </c>
      <c r="J26" s="54" t="s">
        <v>2528</v>
      </c>
      <c r="K26" s="54" t="s">
        <v>2534</v>
      </c>
      <c r="L26" s="540" t="s">
        <v>2150</v>
      </c>
      <c r="M26" s="541"/>
      <c r="N26" s="75"/>
      <c r="O26" s="186"/>
      <c r="P26" s="148"/>
    </row>
    <row r="27" spans="1:16" s="94" customFormat="1" ht="15" customHeight="1">
      <c r="A27" s="178" t="s">
        <v>2531</v>
      </c>
      <c r="B27" s="282" t="s">
        <v>2532</v>
      </c>
      <c r="C27" s="138">
        <v>46320</v>
      </c>
      <c r="D27" s="138">
        <f t="shared" si="27"/>
        <v>46321</v>
      </c>
      <c r="E27" s="138">
        <f t="shared" si="28"/>
        <v>46321</v>
      </c>
      <c r="F27" s="138">
        <f t="shared" si="29"/>
        <v>46322</v>
      </c>
      <c r="G27" s="165">
        <f t="shared" si="30"/>
        <v>46324</v>
      </c>
      <c r="H27" s="185">
        <f t="shared" si="31"/>
        <v>46325</v>
      </c>
      <c r="I27" s="282" t="s">
        <v>2535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32">L27+1</f>
        <v>46329</v>
      </c>
      <c r="N27" s="75"/>
      <c r="O27" s="186"/>
      <c r="P27" s="148"/>
    </row>
    <row r="28" spans="1:16" s="94" customFormat="1" ht="15" customHeight="1">
      <c r="A28" s="178" t="s">
        <v>2531</v>
      </c>
      <c r="B28" s="282" t="s">
        <v>2530</v>
      </c>
      <c r="C28" s="138">
        <v>46327</v>
      </c>
      <c r="D28" s="138">
        <f t="shared" si="27"/>
        <v>46328</v>
      </c>
      <c r="E28" s="138">
        <f t="shared" si="28"/>
        <v>46328</v>
      </c>
      <c r="F28" s="138">
        <f t="shared" si="29"/>
        <v>46329</v>
      </c>
      <c r="G28" s="165">
        <f t="shared" si="30"/>
        <v>46331</v>
      </c>
      <c r="H28" s="185">
        <f t="shared" si="31"/>
        <v>46332</v>
      </c>
      <c r="I28" s="282" t="s">
        <v>2533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33">L28+1</f>
        <v>46336</v>
      </c>
      <c r="N28" s="75"/>
      <c r="O28" s="186"/>
      <c r="P28" s="148"/>
    </row>
    <row r="29" spans="1:16" s="94" customFormat="1" ht="15" customHeight="1">
      <c r="A29" s="178" t="s">
        <v>2531</v>
      </c>
      <c r="B29" s="282" t="s">
        <v>2536</v>
      </c>
      <c r="C29" s="138">
        <v>46334</v>
      </c>
      <c r="D29" s="138">
        <f t="shared" si="19"/>
        <v>46335</v>
      </c>
      <c r="E29" s="138">
        <f t="shared" ref="E29" si="34">D29</f>
        <v>46335</v>
      </c>
      <c r="F29" s="138">
        <f t="shared" ref="F29" si="35">E29+1</f>
        <v>46336</v>
      </c>
      <c r="G29" s="165">
        <f t="shared" ref="G29" si="36">F29+2</f>
        <v>46338</v>
      </c>
      <c r="H29" s="185">
        <f t="shared" ref="H29" si="37">G29+1</f>
        <v>46339</v>
      </c>
      <c r="I29" s="282" t="s">
        <v>2537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ref="M29" si="38">L29+1</f>
        <v>46343</v>
      </c>
      <c r="N29" s="75"/>
      <c r="O29" s="186"/>
      <c r="P29" s="148"/>
    </row>
    <row r="31" spans="1:16">
      <c r="A31" s="129" t="s">
        <v>160</v>
      </c>
      <c r="B31" s="707" t="s">
        <v>1443</v>
      </c>
      <c r="C31" s="708"/>
      <c r="D31" s="708"/>
      <c r="E31" s="708"/>
      <c r="F31" s="708"/>
      <c r="G31" s="708"/>
      <c r="H31" s="708"/>
      <c r="I31" s="708"/>
      <c r="J31" s="708"/>
      <c r="K31" s="708"/>
      <c r="L31" s="708"/>
      <c r="M31" s="708"/>
      <c r="N31" s="709"/>
    </row>
    <row r="32" spans="1:16" ht="16.350000000000001" customHeight="1">
      <c r="A32" s="31" t="s">
        <v>575</v>
      </c>
      <c r="B32" s="486" t="s">
        <v>1444</v>
      </c>
      <c r="C32" s="487"/>
      <c r="D32" s="487"/>
      <c r="E32" s="487"/>
      <c r="F32" s="487"/>
      <c r="G32" s="487"/>
      <c r="H32" s="487"/>
      <c r="I32" s="487"/>
      <c r="J32" s="487"/>
      <c r="K32" s="487"/>
      <c r="L32" s="487"/>
      <c r="M32" s="487"/>
      <c r="N32" s="488"/>
    </row>
    <row r="33" spans="1:14">
      <c r="A33" s="32" t="s">
        <v>578</v>
      </c>
      <c r="B33" s="510" t="s">
        <v>581</v>
      </c>
      <c r="C33" s="510"/>
      <c r="D33" s="510"/>
      <c r="E33" s="510"/>
      <c r="F33" s="510"/>
      <c r="G33" s="510"/>
      <c r="H33" s="510"/>
      <c r="I33" s="510"/>
      <c r="J33" s="510"/>
      <c r="K33" s="510"/>
      <c r="L33" s="510"/>
      <c r="M33" s="510"/>
      <c r="N33" s="510"/>
    </row>
    <row r="34" spans="1:14">
      <c r="A34" s="32" t="s">
        <v>899</v>
      </c>
      <c r="B34" s="510" t="s">
        <v>1445</v>
      </c>
      <c r="C34" s="510"/>
      <c r="D34" s="510"/>
      <c r="E34" s="510"/>
      <c r="F34" s="510"/>
      <c r="G34" s="510"/>
      <c r="H34" s="510"/>
      <c r="I34" s="510"/>
      <c r="J34" s="510"/>
      <c r="K34" s="510"/>
      <c r="L34" s="510"/>
      <c r="M34" s="510"/>
      <c r="N34" s="510"/>
    </row>
  </sheetData>
  <mergeCells count="41">
    <mergeCell ref="B34:N34"/>
    <mergeCell ref="J14:M14"/>
    <mergeCell ref="C15:H15"/>
    <mergeCell ref="J15:M15"/>
    <mergeCell ref="B31:N31"/>
    <mergeCell ref="B32:N32"/>
    <mergeCell ref="A20:M20"/>
    <mergeCell ref="J19:K19"/>
    <mergeCell ref="L19:M19"/>
    <mergeCell ref="C21:D21"/>
    <mergeCell ref="E21:F21"/>
    <mergeCell ref="A24:M24"/>
    <mergeCell ref="C25:H25"/>
    <mergeCell ref="J25:M25"/>
    <mergeCell ref="L23:M23"/>
    <mergeCell ref="C12:H12"/>
    <mergeCell ref="J12:M12"/>
    <mergeCell ref="C13:H13"/>
    <mergeCell ref="J13:M13"/>
    <mergeCell ref="B33:N33"/>
    <mergeCell ref="L26:M26"/>
    <mergeCell ref="G7:H7"/>
    <mergeCell ref="J7:K7"/>
    <mergeCell ref="L7:M7"/>
    <mergeCell ref="A10:M10"/>
    <mergeCell ref="J11:M11"/>
    <mergeCell ref="C7:D7"/>
    <mergeCell ref="E7:F7"/>
    <mergeCell ref="B1:S1"/>
    <mergeCell ref="B2:S2"/>
    <mergeCell ref="A4:Q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topLeftCell="A4" zoomScaleNormal="100" workbookViewId="0">
      <selection activeCell="A28" sqref="A28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1"/>
      <c r="Y1" s="1"/>
    </row>
    <row r="2" spans="1:259" ht="17.399999999999999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13" t="s">
        <v>1446</v>
      </c>
      <c r="B4" s="713"/>
      <c r="C4" s="713"/>
      <c r="D4" s="713"/>
      <c r="E4" s="713"/>
      <c r="F4" s="713"/>
      <c r="G4" s="713"/>
      <c r="H4" s="713"/>
      <c r="I4" s="713"/>
      <c r="J4" s="713"/>
      <c r="K4" s="713"/>
      <c r="L4" s="713"/>
      <c r="M4" s="713"/>
      <c r="N4" s="713"/>
      <c r="O4" s="713"/>
      <c r="P4" s="713"/>
      <c r="Q4" s="713"/>
      <c r="R4" s="713"/>
      <c r="S4" s="713"/>
      <c r="T4" s="713"/>
      <c r="U4" s="713"/>
      <c r="V4" s="713"/>
      <c r="W4" s="713"/>
    </row>
    <row r="5" spans="1:259">
      <c r="A5" s="8" t="s">
        <v>666</v>
      </c>
      <c r="B5" s="8" t="s">
        <v>667</v>
      </c>
      <c r="C5" s="462" t="s">
        <v>1447</v>
      </c>
      <c r="D5" s="463"/>
      <c r="E5" s="462" t="s">
        <v>668</v>
      </c>
      <c r="F5" s="463"/>
      <c r="G5" s="616" t="s">
        <v>1448</v>
      </c>
      <c r="H5" s="465"/>
      <c r="I5" s="616" t="s">
        <v>1449</v>
      </c>
      <c r="J5" s="465"/>
      <c r="K5" s="462" t="s">
        <v>1450</v>
      </c>
      <c r="L5" s="463"/>
      <c r="M5" s="616" t="s">
        <v>1451</v>
      </c>
      <c r="N5" s="465"/>
      <c r="O5" s="616" t="s">
        <v>1452</v>
      </c>
      <c r="P5" s="465"/>
      <c r="Q5" s="8" t="s">
        <v>667</v>
      </c>
      <c r="R5" s="616" t="s">
        <v>1449</v>
      </c>
      <c r="S5" s="465"/>
      <c r="T5" s="462" t="s">
        <v>1447</v>
      </c>
      <c r="U5" s="463"/>
    </row>
    <row r="6" spans="1:259">
      <c r="A6" s="10" t="s">
        <v>13</v>
      </c>
      <c r="B6" s="10" t="s">
        <v>14</v>
      </c>
      <c r="C6" s="466" t="s">
        <v>248</v>
      </c>
      <c r="D6" s="467"/>
      <c r="E6" s="466" t="s">
        <v>249</v>
      </c>
      <c r="F6" s="467"/>
      <c r="G6" s="466" t="s">
        <v>474</v>
      </c>
      <c r="H6" s="467"/>
      <c r="I6" s="466" t="s">
        <v>1453</v>
      </c>
      <c r="J6" s="467"/>
      <c r="K6" s="466" t="s">
        <v>1454</v>
      </c>
      <c r="L6" s="467"/>
      <c r="M6" s="468" t="s">
        <v>1455</v>
      </c>
      <c r="N6" s="468"/>
      <c r="O6" s="468" t="s">
        <v>1456</v>
      </c>
      <c r="P6" s="468"/>
      <c r="Q6" s="10" t="s">
        <v>14</v>
      </c>
      <c r="R6" s="466" t="s">
        <v>1453</v>
      </c>
      <c r="S6" s="467"/>
      <c r="T6" s="466" t="s">
        <v>248</v>
      </c>
      <c r="U6" s="467"/>
    </row>
    <row r="7" spans="1:259">
      <c r="A7" s="10"/>
      <c r="B7" s="10"/>
      <c r="C7" s="466" t="s">
        <v>675</v>
      </c>
      <c r="D7" s="467"/>
      <c r="E7" s="466" t="s">
        <v>772</v>
      </c>
      <c r="F7" s="467"/>
      <c r="G7" s="466" t="s">
        <v>675</v>
      </c>
      <c r="H7" s="467"/>
      <c r="I7" s="466" t="s">
        <v>848</v>
      </c>
      <c r="J7" s="467"/>
      <c r="K7" s="466" t="s">
        <v>674</v>
      </c>
      <c r="L7" s="467"/>
      <c r="M7" s="466" t="s">
        <v>774</v>
      </c>
      <c r="N7" s="467"/>
      <c r="O7" s="466" t="s">
        <v>847</v>
      </c>
      <c r="P7" s="467"/>
      <c r="Q7" s="10"/>
      <c r="R7" s="466" t="s">
        <v>848</v>
      </c>
      <c r="S7" s="467"/>
      <c r="T7" s="466" t="s">
        <v>675</v>
      </c>
      <c r="U7" s="467"/>
    </row>
    <row r="8" spans="1:259" hidden="1">
      <c r="A8" s="714" t="s">
        <v>337</v>
      </c>
      <c r="B8" s="715"/>
      <c r="C8" s="715"/>
      <c r="D8" s="715"/>
      <c r="E8" s="715"/>
      <c r="F8" s="715"/>
      <c r="G8" s="715"/>
      <c r="H8" s="715"/>
      <c r="I8" s="715"/>
      <c r="J8" s="715"/>
      <c r="K8" s="715"/>
      <c r="L8" s="715"/>
      <c r="M8" s="715"/>
      <c r="N8" s="715"/>
      <c r="O8" s="715"/>
      <c r="P8" s="715"/>
      <c r="Q8" s="715"/>
      <c r="R8" s="715"/>
      <c r="S8" s="715"/>
      <c r="T8" s="715"/>
      <c r="U8" s="716"/>
    </row>
    <row r="9" spans="1:259" hidden="1">
      <c r="A9" s="184" t="s">
        <v>1457</v>
      </c>
      <c r="B9" s="72" t="s">
        <v>1458</v>
      </c>
      <c r="C9" s="543" t="s">
        <v>208</v>
      </c>
      <c r="D9" s="544"/>
      <c r="E9" s="544"/>
      <c r="F9" s="544"/>
      <c r="G9" s="544"/>
      <c r="H9" s="544"/>
      <c r="I9" s="544"/>
      <c r="J9" s="544"/>
      <c r="K9" s="544"/>
      <c r="L9" s="544"/>
      <c r="M9" s="544"/>
      <c r="N9" s="544"/>
      <c r="O9" s="544"/>
      <c r="P9" s="545"/>
      <c r="Q9" s="72" t="s">
        <v>1459</v>
      </c>
      <c r="R9" s="543" t="s">
        <v>208</v>
      </c>
      <c r="S9" s="544"/>
      <c r="T9" s="544"/>
      <c r="U9" s="545"/>
    </row>
    <row r="10" spans="1:259" hidden="1">
      <c r="A10" s="184" t="s">
        <v>2192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2193</v>
      </c>
      <c r="B11" s="72" t="s">
        <v>1462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1463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2194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2165</v>
      </c>
      <c r="S12" s="23" t="s">
        <v>2165</v>
      </c>
      <c r="T12" s="67">
        <v>46275</v>
      </c>
      <c r="U12" s="67">
        <v>46276</v>
      </c>
    </row>
    <row r="13" spans="1:259" hidden="1">
      <c r="A13" s="650" t="s">
        <v>2304</v>
      </c>
      <c r="B13" s="651"/>
      <c r="C13" s="651"/>
      <c r="D13" s="651"/>
      <c r="E13" s="651"/>
      <c r="F13" s="651"/>
      <c r="G13" s="651"/>
      <c r="H13" s="651"/>
      <c r="I13" s="651"/>
      <c r="J13" s="651"/>
      <c r="K13" s="651"/>
      <c r="L13" s="651"/>
      <c r="M13" s="651"/>
      <c r="N13" s="651"/>
      <c r="O13" s="651"/>
      <c r="P13" s="651"/>
      <c r="Q13" s="651"/>
      <c r="R13" s="651"/>
      <c r="S13" s="651"/>
      <c r="T13" s="651"/>
      <c r="U13" s="652"/>
    </row>
    <row r="14" spans="1:259" hidden="1">
      <c r="A14" s="178" t="s">
        <v>2195</v>
      </c>
      <c r="B14" s="72" t="s">
        <v>1465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1466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>
      <c r="A15" s="184" t="s">
        <v>2196</v>
      </c>
      <c r="B15" s="72" t="s">
        <v>1468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2037</v>
      </c>
      <c r="H15" s="73" t="s">
        <v>2039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1469</v>
      </c>
      <c r="R15" s="67">
        <f t="shared" si="26"/>
        <v>46282</v>
      </c>
      <c r="S15" s="67">
        <f t="shared" si="27"/>
        <v>46282</v>
      </c>
      <c r="T15" s="23" t="s">
        <v>2165</v>
      </c>
      <c r="U15" s="73" t="s">
        <v>2305</v>
      </c>
      <c r="V15" s="75" t="s">
        <v>2289</v>
      </c>
    </row>
    <row r="16" spans="1:259">
      <c r="A16" s="178" t="s">
        <v>1470</v>
      </c>
      <c r="B16" s="72" t="s">
        <v>1471</v>
      </c>
      <c r="C16" s="543" t="s">
        <v>208</v>
      </c>
      <c r="D16" s="544"/>
      <c r="E16" s="544"/>
      <c r="F16" s="544"/>
      <c r="G16" s="544"/>
      <c r="H16" s="544"/>
      <c r="I16" s="544"/>
      <c r="J16" s="544"/>
      <c r="K16" s="544"/>
      <c r="L16" s="544"/>
      <c r="M16" s="544"/>
      <c r="N16" s="544"/>
      <c r="O16" s="544"/>
      <c r="P16" s="545"/>
      <c r="Q16" s="72" t="s">
        <v>1472</v>
      </c>
      <c r="R16" s="543" t="s">
        <v>208</v>
      </c>
      <c r="S16" s="544"/>
      <c r="T16" s="544"/>
      <c r="U16" s="545"/>
    </row>
    <row r="17" spans="1:22">
      <c r="A17" s="184" t="s">
        <v>2192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19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2165</v>
      </c>
      <c r="S17" s="23" t="s">
        <v>2165</v>
      </c>
      <c r="T17" s="67">
        <v>46303</v>
      </c>
      <c r="U17" s="67">
        <f t="shared" ref="U17:U20" si="53">T17+1</f>
        <v>46304</v>
      </c>
    </row>
    <row r="18" spans="1:22">
      <c r="A18" s="184" t="s">
        <v>2193</v>
      </c>
      <c r="B18" s="72" t="s">
        <v>1473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1474</v>
      </c>
      <c r="R18" s="23" t="s">
        <v>2165</v>
      </c>
      <c r="S18" s="23" t="s">
        <v>2165</v>
      </c>
      <c r="T18" s="67">
        <v>46310</v>
      </c>
      <c r="U18" s="67">
        <f t="shared" si="53"/>
        <v>46311</v>
      </c>
    </row>
    <row r="19" spans="1:22">
      <c r="A19" s="184" t="s">
        <v>2194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23" t="s">
        <v>2165</v>
      </c>
      <c r="S19" s="23" t="s">
        <v>2165</v>
      </c>
      <c r="T19" s="67">
        <v>46317</v>
      </c>
      <c r="U19" s="67">
        <v>46318</v>
      </c>
    </row>
    <row r="20" spans="1:22">
      <c r="A20" s="184" t="s">
        <v>2190</v>
      </c>
      <c r="B20" s="72" t="s">
        <v>2199</v>
      </c>
      <c r="C20" s="23" t="s">
        <v>2207</v>
      </c>
      <c r="D20" s="106" t="s">
        <v>2306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2200</v>
      </c>
      <c r="R20" s="23" t="s">
        <v>2165</v>
      </c>
      <c r="S20" s="23" t="s">
        <v>2165</v>
      </c>
      <c r="T20" s="67">
        <v>46324</v>
      </c>
      <c r="U20" s="67">
        <f t="shared" si="53"/>
        <v>46325</v>
      </c>
    </row>
    <row r="21" spans="1:22">
      <c r="A21" s="178" t="s">
        <v>2195</v>
      </c>
      <c r="B21" s="72" t="s">
        <v>2197</v>
      </c>
      <c r="C21" s="67">
        <v>46289</v>
      </c>
      <c r="D21" s="67">
        <f t="shared" ref="D21:D25" si="54">C21+1</f>
        <v>46290</v>
      </c>
      <c r="E21" s="67">
        <f t="shared" ref="E21:E25" si="55">D21+2</f>
        <v>46292</v>
      </c>
      <c r="F21" s="67">
        <f t="shared" ref="F21:F25" si="56">E21+1</f>
        <v>46293</v>
      </c>
      <c r="G21" s="67">
        <f t="shared" ref="G21:G25" si="57">F21+3</f>
        <v>46296</v>
      </c>
      <c r="H21" s="67">
        <f t="shared" ref="H21:H25" si="58">G21+1</f>
        <v>46297</v>
      </c>
      <c r="I21" s="67">
        <f t="shared" ref="I21:I25" si="59">H21+6</f>
        <v>46303</v>
      </c>
      <c r="J21" s="67">
        <f t="shared" ref="J21:J25" si="60">I21</f>
        <v>46303</v>
      </c>
      <c r="K21" s="67">
        <f t="shared" ref="K21:K25" si="61">J21+8</f>
        <v>46311</v>
      </c>
      <c r="L21" s="67">
        <f t="shared" ref="L21:L25" si="62">K21+1</f>
        <v>46312</v>
      </c>
      <c r="M21" s="67">
        <f t="shared" ref="M21:M25" si="63">L21</f>
        <v>46312</v>
      </c>
      <c r="N21" s="67">
        <f t="shared" ref="N21:N25" si="64">M21+1</f>
        <v>46313</v>
      </c>
      <c r="O21" s="67">
        <f t="shared" ref="O21:O25" si="65">N21+2</f>
        <v>46315</v>
      </c>
      <c r="P21" s="67">
        <f t="shared" ref="P21:P25" si="66">O21</f>
        <v>46315</v>
      </c>
      <c r="Q21" s="72" t="s">
        <v>2198</v>
      </c>
      <c r="R21" s="67">
        <f t="shared" ref="R21:R25" si="67">P21+9</f>
        <v>46324</v>
      </c>
      <c r="S21" s="67">
        <f t="shared" ref="S21:S25" si="68">R21</f>
        <v>46324</v>
      </c>
      <c r="T21" s="67">
        <f t="shared" ref="T21:T25" si="69">S21+7</f>
        <v>46331</v>
      </c>
      <c r="U21" s="67">
        <f t="shared" ref="U21:U25" si="70">T21+1</f>
        <v>46332</v>
      </c>
      <c r="V21" s="75" t="s">
        <v>2212</v>
      </c>
    </row>
    <row r="22" spans="1:22">
      <c r="A22" s="178" t="s">
        <v>2203</v>
      </c>
      <c r="B22" s="72" t="s">
        <v>2290</v>
      </c>
      <c r="C22" s="543" t="s">
        <v>208</v>
      </c>
      <c r="D22" s="544"/>
      <c r="E22" s="544"/>
      <c r="F22" s="544"/>
      <c r="G22" s="544"/>
      <c r="H22" s="544"/>
      <c r="I22" s="544"/>
      <c r="J22" s="544"/>
      <c r="K22" s="544"/>
      <c r="L22" s="544"/>
      <c r="M22" s="544"/>
      <c r="N22" s="544"/>
      <c r="O22" s="544"/>
      <c r="P22" s="545"/>
      <c r="Q22" s="72" t="s">
        <v>2291</v>
      </c>
      <c r="R22" s="543" t="s">
        <v>208</v>
      </c>
      <c r="S22" s="544"/>
      <c r="T22" s="544"/>
      <c r="U22" s="545"/>
    </row>
    <row r="23" spans="1:22">
      <c r="A23" s="184" t="s">
        <v>1460</v>
      </c>
      <c r="B23" s="72" t="s">
        <v>2201</v>
      </c>
      <c r="C23" s="67">
        <v>46303</v>
      </c>
      <c r="D23" s="67">
        <f t="shared" si="54"/>
        <v>46304</v>
      </c>
      <c r="E23" s="67">
        <f t="shared" si="55"/>
        <v>46306</v>
      </c>
      <c r="F23" s="67">
        <f t="shared" si="56"/>
        <v>46307</v>
      </c>
      <c r="G23" s="67">
        <f t="shared" si="57"/>
        <v>46310</v>
      </c>
      <c r="H23" s="67">
        <f t="shared" si="58"/>
        <v>46311</v>
      </c>
      <c r="I23" s="67">
        <f t="shared" si="59"/>
        <v>46317</v>
      </c>
      <c r="J23" s="67">
        <f t="shared" si="60"/>
        <v>46317</v>
      </c>
      <c r="K23" s="67">
        <f t="shared" si="61"/>
        <v>46325</v>
      </c>
      <c r="L23" s="67">
        <f t="shared" si="62"/>
        <v>46326</v>
      </c>
      <c r="M23" s="67">
        <f t="shared" si="63"/>
        <v>46326</v>
      </c>
      <c r="N23" s="67">
        <f t="shared" si="64"/>
        <v>46327</v>
      </c>
      <c r="O23" s="67">
        <f t="shared" si="65"/>
        <v>46329</v>
      </c>
      <c r="P23" s="67">
        <f t="shared" si="66"/>
        <v>46329</v>
      </c>
      <c r="Q23" s="72" t="s">
        <v>2202</v>
      </c>
      <c r="R23" s="67">
        <f t="shared" si="67"/>
        <v>46338</v>
      </c>
      <c r="S23" s="67">
        <f t="shared" si="68"/>
        <v>46338</v>
      </c>
      <c r="T23" s="67">
        <f t="shared" si="69"/>
        <v>46345</v>
      </c>
      <c r="U23" s="67">
        <f t="shared" si="70"/>
        <v>46346</v>
      </c>
    </row>
    <row r="24" spans="1:22">
      <c r="A24" s="184" t="s">
        <v>1461</v>
      </c>
      <c r="B24" s="72" t="s">
        <v>2369</v>
      </c>
      <c r="C24" s="67">
        <v>46310</v>
      </c>
      <c r="D24" s="67">
        <f t="shared" si="54"/>
        <v>46311</v>
      </c>
      <c r="E24" s="67">
        <f t="shared" si="55"/>
        <v>46313</v>
      </c>
      <c r="F24" s="67">
        <f t="shared" si="56"/>
        <v>46314</v>
      </c>
      <c r="G24" s="67">
        <f t="shared" si="57"/>
        <v>46317</v>
      </c>
      <c r="H24" s="67">
        <f t="shared" si="58"/>
        <v>46318</v>
      </c>
      <c r="I24" s="67">
        <f t="shared" si="59"/>
        <v>46324</v>
      </c>
      <c r="J24" s="67">
        <f t="shared" si="60"/>
        <v>46324</v>
      </c>
      <c r="K24" s="67">
        <f t="shared" si="61"/>
        <v>46332</v>
      </c>
      <c r="L24" s="67">
        <f t="shared" si="62"/>
        <v>46333</v>
      </c>
      <c r="M24" s="67">
        <f t="shared" si="63"/>
        <v>46333</v>
      </c>
      <c r="N24" s="67">
        <f t="shared" si="64"/>
        <v>46334</v>
      </c>
      <c r="O24" s="67">
        <f t="shared" si="65"/>
        <v>46336</v>
      </c>
      <c r="P24" s="67">
        <f t="shared" si="66"/>
        <v>46336</v>
      </c>
      <c r="Q24" s="72" t="s">
        <v>2370</v>
      </c>
      <c r="R24" s="67">
        <f t="shared" si="67"/>
        <v>46345</v>
      </c>
      <c r="S24" s="67">
        <f t="shared" si="68"/>
        <v>46345</v>
      </c>
      <c r="T24" s="67">
        <f t="shared" si="69"/>
        <v>46352</v>
      </c>
      <c r="U24" s="67">
        <f t="shared" si="70"/>
        <v>46353</v>
      </c>
    </row>
    <row r="25" spans="1:22">
      <c r="A25" s="184" t="s">
        <v>1464</v>
      </c>
      <c r="B25" s="72" t="s">
        <v>2371</v>
      </c>
      <c r="C25" s="67">
        <v>46317</v>
      </c>
      <c r="D25" s="67">
        <f t="shared" si="54"/>
        <v>46318</v>
      </c>
      <c r="E25" s="67">
        <f t="shared" si="55"/>
        <v>46320</v>
      </c>
      <c r="F25" s="67">
        <f t="shared" si="56"/>
        <v>46321</v>
      </c>
      <c r="G25" s="67">
        <f t="shared" si="57"/>
        <v>46324</v>
      </c>
      <c r="H25" s="67">
        <f t="shared" si="58"/>
        <v>46325</v>
      </c>
      <c r="I25" s="67">
        <f t="shared" si="59"/>
        <v>46331</v>
      </c>
      <c r="J25" s="67">
        <f t="shared" si="60"/>
        <v>46331</v>
      </c>
      <c r="K25" s="67">
        <f t="shared" si="61"/>
        <v>46339</v>
      </c>
      <c r="L25" s="67">
        <f t="shared" si="62"/>
        <v>46340</v>
      </c>
      <c r="M25" s="67">
        <f t="shared" si="63"/>
        <v>46340</v>
      </c>
      <c r="N25" s="67">
        <f t="shared" si="64"/>
        <v>46341</v>
      </c>
      <c r="O25" s="67">
        <f t="shared" si="65"/>
        <v>46343</v>
      </c>
      <c r="P25" s="67">
        <f t="shared" si="66"/>
        <v>46343</v>
      </c>
      <c r="Q25" s="72" t="s">
        <v>2372</v>
      </c>
      <c r="R25" s="67">
        <f t="shared" si="67"/>
        <v>46352</v>
      </c>
      <c r="S25" s="67">
        <f t="shared" si="68"/>
        <v>46352</v>
      </c>
      <c r="T25" s="67">
        <f t="shared" si="69"/>
        <v>46359</v>
      </c>
      <c r="U25" s="67">
        <f t="shared" si="70"/>
        <v>46360</v>
      </c>
    </row>
    <row r="26" spans="1:22">
      <c r="A26" s="184" t="s">
        <v>2564</v>
      </c>
      <c r="B26" s="72" t="s">
        <v>2556</v>
      </c>
      <c r="C26" s="67">
        <v>46324</v>
      </c>
      <c r="D26" s="67">
        <f t="shared" ref="D26" si="71">C26+1</f>
        <v>46325</v>
      </c>
      <c r="E26" s="67">
        <f t="shared" ref="E26" si="72">D26+2</f>
        <v>46327</v>
      </c>
      <c r="F26" s="67">
        <f t="shared" ref="F26" si="73">E26+1</f>
        <v>46328</v>
      </c>
      <c r="G26" s="67">
        <f t="shared" ref="G26" si="74">F26+3</f>
        <v>46331</v>
      </c>
      <c r="H26" s="67">
        <f t="shared" ref="H26" si="75">G26+1</f>
        <v>46332</v>
      </c>
      <c r="I26" s="67">
        <f t="shared" ref="I26" si="76">H26+6</f>
        <v>46338</v>
      </c>
      <c r="J26" s="67">
        <f t="shared" ref="J26" si="77">I26</f>
        <v>46338</v>
      </c>
      <c r="K26" s="67">
        <f t="shared" ref="K26" si="78">J26+8</f>
        <v>46346</v>
      </c>
      <c r="L26" s="67">
        <f t="shared" ref="L26" si="79">K26+1</f>
        <v>46347</v>
      </c>
      <c r="M26" s="67">
        <f t="shared" ref="M26" si="80">L26</f>
        <v>46347</v>
      </c>
      <c r="N26" s="67">
        <f t="shared" ref="N26" si="81">M26+1</f>
        <v>46348</v>
      </c>
      <c r="O26" s="67">
        <f t="shared" ref="O26" si="82">N26+2</f>
        <v>46350</v>
      </c>
      <c r="P26" s="67">
        <f t="shared" ref="P26" si="83">O26</f>
        <v>46350</v>
      </c>
      <c r="Q26" s="72" t="s">
        <v>2560</v>
      </c>
      <c r="R26" s="67">
        <f t="shared" ref="R26" si="84">P26+9</f>
        <v>46359</v>
      </c>
      <c r="S26" s="67">
        <f t="shared" ref="S26" si="85">R26</f>
        <v>46359</v>
      </c>
      <c r="T26" s="67">
        <f t="shared" ref="T26" si="86">S26+7</f>
        <v>46366</v>
      </c>
      <c r="U26" s="67">
        <f t="shared" ref="U26" si="87">T26+1</f>
        <v>46367</v>
      </c>
    </row>
    <row r="27" spans="1:22">
      <c r="A27" s="178" t="s">
        <v>2565</v>
      </c>
      <c r="B27" s="72" t="s">
        <v>2557</v>
      </c>
      <c r="C27" s="67">
        <v>46331</v>
      </c>
      <c r="D27" s="67">
        <f t="shared" ref="D27" si="88">C27+1</f>
        <v>46332</v>
      </c>
      <c r="E27" s="67">
        <f t="shared" ref="E27" si="89">D27+2</f>
        <v>46334</v>
      </c>
      <c r="F27" s="67">
        <f t="shared" ref="F27" si="90">E27+1</f>
        <v>46335</v>
      </c>
      <c r="G27" s="67">
        <f t="shared" ref="G27" si="91">F27+3</f>
        <v>46338</v>
      </c>
      <c r="H27" s="67">
        <f t="shared" ref="H27" si="92">G27+1</f>
        <v>46339</v>
      </c>
      <c r="I27" s="67">
        <f t="shared" ref="I27" si="93">H27+6</f>
        <v>46345</v>
      </c>
      <c r="J27" s="67">
        <f t="shared" ref="J27" si="94">I27</f>
        <v>46345</v>
      </c>
      <c r="K27" s="67">
        <f t="shared" ref="K27" si="95">J27+8</f>
        <v>46353</v>
      </c>
      <c r="L27" s="67">
        <f t="shared" ref="L27" si="96">K27+1</f>
        <v>46354</v>
      </c>
      <c r="M27" s="67">
        <f t="shared" ref="M27" si="97">L27</f>
        <v>46354</v>
      </c>
      <c r="N27" s="67">
        <f t="shared" ref="N27" si="98">M27+1</f>
        <v>46355</v>
      </c>
      <c r="O27" s="67">
        <f t="shared" ref="O27" si="99">N27+2</f>
        <v>46357</v>
      </c>
      <c r="P27" s="67">
        <f t="shared" ref="P27" si="100">O27</f>
        <v>46357</v>
      </c>
      <c r="Q27" s="72" t="s">
        <v>2561</v>
      </c>
      <c r="R27" s="67">
        <f t="shared" ref="R27" si="101">P27+9</f>
        <v>46366</v>
      </c>
      <c r="S27" s="67">
        <f t="shared" ref="S27" si="102">R27</f>
        <v>46366</v>
      </c>
      <c r="T27" s="67">
        <f t="shared" ref="T27" si="103">S27+7</f>
        <v>46373</v>
      </c>
      <c r="U27" s="67">
        <f t="shared" ref="U27" si="104">T27+1</f>
        <v>46374</v>
      </c>
    </row>
    <row r="28" spans="1:22">
      <c r="A28" s="178" t="s">
        <v>2203</v>
      </c>
      <c r="B28" s="81" t="s">
        <v>2558</v>
      </c>
      <c r="C28" s="67">
        <v>46338</v>
      </c>
      <c r="D28" s="67">
        <f t="shared" ref="D28" si="105">C28+1</f>
        <v>46339</v>
      </c>
      <c r="E28" s="67">
        <f t="shared" ref="E28" si="106">D28+2</f>
        <v>46341</v>
      </c>
      <c r="F28" s="67">
        <f t="shared" ref="F28" si="107">E28+1</f>
        <v>46342</v>
      </c>
      <c r="G28" s="67">
        <f t="shared" ref="G28" si="108">F28+3</f>
        <v>46345</v>
      </c>
      <c r="H28" s="67">
        <f t="shared" ref="H28" si="109">G28+1</f>
        <v>46346</v>
      </c>
      <c r="I28" s="67">
        <f t="shared" ref="I28" si="110">H28+6</f>
        <v>46352</v>
      </c>
      <c r="J28" s="67">
        <f t="shared" ref="J28" si="111">I28</f>
        <v>46352</v>
      </c>
      <c r="K28" s="67">
        <f t="shared" ref="K28" si="112">J28+8</f>
        <v>46360</v>
      </c>
      <c r="L28" s="67">
        <f t="shared" ref="L28" si="113">K28+1</f>
        <v>46361</v>
      </c>
      <c r="M28" s="67">
        <f t="shared" ref="M28" si="114">L28</f>
        <v>46361</v>
      </c>
      <c r="N28" s="67">
        <f t="shared" ref="N28" si="115">M28+1</f>
        <v>46362</v>
      </c>
      <c r="O28" s="67">
        <f t="shared" ref="O28" si="116">N28+2</f>
        <v>46364</v>
      </c>
      <c r="P28" s="67">
        <f t="shared" ref="P28" si="117">O28</f>
        <v>46364</v>
      </c>
      <c r="Q28" s="81" t="s">
        <v>2562</v>
      </c>
      <c r="R28" s="67">
        <f t="shared" ref="R28" si="118">P28+9</f>
        <v>46373</v>
      </c>
      <c r="S28" s="67">
        <f t="shared" ref="S28" si="119">R28</f>
        <v>46373</v>
      </c>
      <c r="T28" s="67">
        <f t="shared" ref="T28" si="120">S28+7</f>
        <v>46380</v>
      </c>
      <c r="U28" s="67">
        <f t="shared" ref="U28" si="121">T28+1</f>
        <v>46381</v>
      </c>
    </row>
    <row r="29" spans="1:22">
      <c r="A29" s="184" t="s">
        <v>2192</v>
      </c>
      <c r="B29" s="72" t="s">
        <v>2371</v>
      </c>
      <c r="C29" s="67">
        <v>46345</v>
      </c>
      <c r="D29" s="67">
        <f t="shared" ref="D29" si="122">C29+1</f>
        <v>46346</v>
      </c>
      <c r="E29" s="67">
        <f t="shared" ref="E29" si="123">D29+2</f>
        <v>46348</v>
      </c>
      <c r="F29" s="67">
        <f t="shared" ref="F29" si="124">E29+1</f>
        <v>46349</v>
      </c>
      <c r="G29" s="67">
        <f t="shared" ref="G29" si="125">F29+3</f>
        <v>46352</v>
      </c>
      <c r="H29" s="67">
        <f t="shared" ref="H29" si="126">G29+1</f>
        <v>46353</v>
      </c>
      <c r="I29" s="67">
        <f t="shared" ref="I29" si="127">H29+6</f>
        <v>46359</v>
      </c>
      <c r="J29" s="67">
        <f t="shared" ref="J29" si="128">I29</f>
        <v>46359</v>
      </c>
      <c r="K29" s="67">
        <f t="shared" ref="K29" si="129">J29+8</f>
        <v>46367</v>
      </c>
      <c r="L29" s="67">
        <f t="shared" ref="L29" si="130">K29+1</f>
        <v>46368</v>
      </c>
      <c r="M29" s="67">
        <f t="shared" ref="M29" si="131">L29</f>
        <v>46368</v>
      </c>
      <c r="N29" s="67">
        <f t="shared" ref="N29" si="132">M29+1</f>
        <v>46369</v>
      </c>
      <c r="O29" s="67">
        <f t="shared" ref="O29" si="133">N29+2</f>
        <v>46371</v>
      </c>
      <c r="P29" s="67">
        <f t="shared" ref="P29" si="134">O29</f>
        <v>46371</v>
      </c>
      <c r="Q29" s="72" t="s">
        <v>2372</v>
      </c>
      <c r="R29" s="67">
        <f t="shared" ref="R29" si="135">P29+9</f>
        <v>46380</v>
      </c>
      <c r="S29" s="67">
        <f t="shared" ref="S29" si="136">R29</f>
        <v>46380</v>
      </c>
      <c r="T29" s="67">
        <f t="shared" ref="T29" si="137">S29+7</f>
        <v>46387</v>
      </c>
      <c r="U29" s="67">
        <f t="shared" ref="U29" si="138">T29+1</f>
        <v>46388</v>
      </c>
    </row>
    <row r="30" spans="1:22">
      <c r="A30" s="184" t="s">
        <v>2193</v>
      </c>
      <c r="B30" s="72" t="s">
        <v>2566</v>
      </c>
      <c r="C30" s="67">
        <v>46352</v>
      </c>
      <c r="D30" s="67">
        <f t="shared" ref="D30" si="139">C30+1</f>
        <v>46353</v>
      </c>
      <c r="E30" s="67">
        <f t="shared" ref="E30" si="140">D30+2</f>
        <v>46355</v>
      </c>
      <c r="F30" s="67">
        <f t="shared" ref="F30" si="141">E30+1</f>
        <v>46356</v>
      </c>
      <c r="G30" s="67">
        <f t="shared" ref="G30" si="142">F30+3</f>
        <v>46359</v>
      </c>
      <c r="H30" s="67">
        <f t="shared" ref="H30" si="143">G30+1</f>
        <v>46360</v>
      </c>
      <c r="I30" s="67">
        <f t="shared" ref="I30" si="144">H30+6</f>
        <v>46366</v>
      </c>
      <c r="J30" s="67">
        <f t="shared" ref="J30" si="145">I30</f>
        <v>46366</v>
      </c>
      <c r="K30" s="67">
        <f t="shared" ref="K30" si="146">J30+8</f>
        <v>46374</v>
      </c>
      <c r="L30" s="67">
        <f t="shared" ref="L30" si="147">K30+1</f>
        <v>46375</v>
      </c>
      <c r="M30" s="67">
        <f t="shared" ref="M30" si="148">L30</f>
        <v>46375</v>
      </c>
      <c r="N30" s="67">
        <f t="shared" ref="N30" si="149">M30+1</f>
        <v>46376</v>
      </c>
      <c r="O30" s="67">
        <f t="shared" ref="O30" si="150">N30+2</f>
        <v>46378</v>
      </c>
      <c r="P30" s="67">
        <f t="shared" ref="P30" si="151">O30</f>
        <v>46378</v>
      </c>
      <c r="Q30" s="72" t="s">
        <v>2567</v>
      </c>
      <c r="R30" s="67">
        <f t="shared" ref="R30" si="152">P30+9</f>
        <v>46387</v>
      </c>
      <c r="S30" s="67">
        <f t="shared" ref="S30" si="153">R30</f>
        <v>46387</v>
      </c>
      <c r="T30" s="67">
        <f t="shared" ref="T30" si="154">S30+7</f>
        <v>46394</v>
      </c>
      <c r="U30" s="67">
        <f t="shared" ref="U30" si="155">T30+1</f>
        <v>46395</v>
      </c>
    </row>
    <row r="31" spans="1:22">
      <c r="A31" s="184" t="s">
        <v>2194</v>
      </c>
      <c r="B31" s="72" t="s">
        <v>2559</v>
      </c>
      <c r="C31" s="67">
        <v>46359</v>
      </c>
      <c r="D31" s="67">
        <f t="shared" ref="D31" si="156">C31+1</f>
        <v>46360</v>
      </c>
      <c r="E31" s="67">
        <f t="shared" ref="E31" si="157">D31+2</f>
        <v>46362</v>
      </c>
      <c r="F31" s="67">
        <f t="shared" ref="F31" si="158">E31+1</f>
        <v>46363</v>
      </c>
      <c r="G31" s="67">
        <f t="shared" ref="G31" si="159">F31+3</f>
        <v>46366</v>
      </c>
      <c r="H31" s="67">
        <f t="shared" ref="H31" si="160">G31+1</f>
        <v>46367</v>
      </c>
      <c r="I31" s="67">
        <f t="shared" ref="I31" si="161">H31+6</f>
        <v>46373</v>
      </c>
      <c r="J31" s="67">
        <f t="shared" ref="J31" si="162">I31</f>
        <v>46373</v>
      </c>
      <c r="K31" s="67">
        <f t="shared" ref="K31" si="163">J31+8</f>
        <v>46381</v>
      </c>
      <c r="L31" s="67">
        <f t="shared" ref="L31" si="164">K31+1</f>
        <v>46382</v>
      </c>
      <c r="M31" s="67">
        <f t="shared" ref="M31" si="165">L31</f>
        <v>46382</v>
      </c>
      <c r="N31" s="67">
        <f t="shared" ref="N31" si="166">M31+1</f>
        <v>46383</v>
      </c>
      <c r="O31" s="67">
        <f t="shared" ref="O31" si="167">N31+2</f>
        <v>46385</v>
      </c>
      <c r="P31" s="67">
        <f t="shared" ref="P31" si="168">O31</f>
        <v>46385</v>
      </c>
      <c r="Q31" s="72" t="s">
        <v>2563</v>
      </c>
      <c r="R31" s="67">
        <f t="shared" ref="R31" si="169">P31+9</f>
        <v>46394</v>
      </c>
      <c r="S31" s="67">
        <f t="shared" ref="S31" si="170">R31</f>
        <v>46394</v>
      </c>
      <c r="T31" s="67">
        <f t="shared" ref="T31" si="171">S31+7</f>
        <v>46401</v>
      </c>
      <c r="U31" s="67">
        <f t="shared" ref="U31" si="172">T31+1</f>
        <v>46402</v>
      </c>
    </row>
    <row r="33" spans="1:14" ht="16.2">
      <c r="A33" s="29" t="s">
        <v>160</v>
      </c>
      <c r="B33" s="556" t="s">
        <v>1475</v>
      </c>
      <c r="C33" s="556"/>
      <c r="D33" s="556"/>
      <c r="E33" s="556"/>
      <c r="F33" s="556"/>
      <c r="G33" s="556"/>
      <c r="H33" s="556"/>
      <c r="I33" s="556"/>
      <c r="J33" s="556"/>
      <c r="K33" s="556"/>
      <c r="L33" s="556"/>
      <c r="M33" s="556"/>
      <c r="N33" s="556"/>
    </row>
    <row r="34" spans="1:14" ht="16.2">
      <c r="A34" s="31" t="s">
        <v>248</v>
      </c>
      <c r="B34" s="614" t="s">
        <v>1050</v>
      </c>
      <c r="C34" s="614"/>
      <c r="D34" s="614"/>
      <c r="E34" s="614"/>
      <c r="F34" s="614"/>
      <c r="G34" s="614"/>
      <c r="H34" s="614"/>
      <c r="I34" s="614"/>
      <c r="J34" s="614"/>
      <c r="K34" s="614"/>
      <c r="L34" s="614"/>
      <c r="M34" s="614"/>
      <c r="N34" s="614"/>
    </row>
    <row r="35" spans="1:14" ht="16.2">
      <c r="A35" s="31" t="s">
        <v>249</v>
      </c>
      <c r="B35" s="614" t="s">
        <v>708</v>
      </c>
      <c r="C35" s="614"/>
      <c r="D35" s="614"/>
      <c r="E35" s="614"/>
      <c r="F35" s="614"/>
      <c r="G35" s="614"/>
      <c r="H35" s="614"/>
      <c r="I35" s="614"/>
      <c r="J35" s="614"/>
      <c r="K35" s="614"/>
      <c r="L35" s="614"/>
      <c r="M35" s="614"/>
      <c r="N35" s="614"/>
    </row>
    <row r="36" spans="1:14" ht="16.2">
      <c r="A36" s="31" t="s">
        <v>474</v>
      </c>
      <c r="B36" s="614" t="s">
        <v>1476</v>
      </c>
      <c r="C36" s="614"/>
      <c r="D36" s="614"/>
      <c r="E36" s="614"/>
      <c r="F36" s="614"/>
      <c r="G36" s="614"/>
      <c r="H36" s="614"/>
      <c r="I36" s="614"/>
      <c r="J36" s="614"/>
      <c r="K36" s="614"/>
      <c r="L36" s="614"/>
      <c r="M36" s="614"/>
      <c r="N36" s="614"/>
    </row>
    <row r="37" spans="1:14" ht="16.350000000000001" customHeight="1">
      <c r="A37" s="31" t="s">
        <v>1453</v>
      </c>
      <c r="B37" s="486" t="s">
        <v>1477</v>
      </c>
      <c r="C37" s="487"/>
      <c r="D37" s="487"/>
      <c r="E37" s="487"/>
      <c r="F37" s="487"/>
      <c r="G37" s="487"/>
      <c r="H37" s="487"/>
      <c r="I37" s="487"/>
      <c r="J37" s="487"/>
      <c r="K37" s="487"/>
      <c r="L37" s="487"/>
      <c r="M37" s="487"/>
      <c r="N37" s="488"/>
    </row>
    <row r="38" spans="1:14" ht="16.350000000000001" customHeight="1">
      <c r="A38" s="31" t="s">
        <v>1454</v>
      </c>
      <c r="B38" s="486" t="s">
        <v>1478</v>
      </c>
      <c r="C38" s="487"/>
      <c r="D38" s="487"/>
      <c r="E38" s="487"/>
      <c r="F38" s="487"/>
      <c r="G38" s="487"/>
      <c r="H38" s="487"/>
      <c r="I38" s="487"/>
      <c r="J38" s="487"/>
      <c r="K38" s="487"/>
      <c r="L38" s="487"/>
      <c r="M38" s="487"/>
      <c r="N38" s="488"/>
    </row>
    <row r="39" spans="1:14" ht="16.2">
      <c r="A39" s="31" t="s">
        <v>1455</v>
      </c>
      <c r="B39" s="486" t="s">
        <v>1479</v>
      </c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  <c r="N39" s="488"/>
    </row>
    <row r="40" spans="1:14" ht="16.350000000000001" customHeight="1">
      <c r="A40" s="31" t="s">
        <v>1456</v>
      </c>
      <c r="B40" s="486" t="s">
        <v>2178</v>
      </c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  <c r="N40" s="488"/>
    </row>
  </sheetData>
  <mergeCells count="46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17" t="s">
        <v>0</v>
      </c>
      <c r="C1" s="717"/>
      <c r="D1" s="717"/>
      <c r="E1" s="717"/>
      <c r="F1" s="717"/>
      <c r="G1" s="717"/>
      <c r="H1" s="717"/>
      <c r="I1" s="717"/>
      <c r="J1" s="717"/>
      <c r="K1" s="717"/>
      <c r="L1" s="717"/>
      <c r="M1" s="717"/>
      <c r="N1" s="717"/>
      <c r="O1" s="717"/>
      <c r="P1" s="717"/>
      <c r="Q1" s="717"/>
      <c r="R1" s="717"/>
      <c r="S1" s="717"/>
      <c r="T1" s="717"/>
      <c r="U1" s="717"/>
    </row>
    <row r="2" spans="1:236" ht="17.100000000000001" customHeight="1">
      <c r="B2" s="718" t="s">
        <v>1</v>
      </c>
      <c r="C2" s="718"/>
      <c r="D2" s="718"/>
      <c r="E2" s="718"/>
      <c r="F2" s="718"/>
      <c r="G2" s="718"/>
      <c r="H2" s="718"/>
      <c r="I2" s="718"/>
      <c r="J2" s="718"/>
      <c r="K2" s="718"/>
      <c r="L2" s="718"/>
      <c r="M2" s="718"/>
      <c r="N2" s="718"/>
      <c r="O2" s="718"/>
      <c r="P2" s="718"/>
      <c r="Q2" s="718"/>
      <c r="R2" s="718"/>
      <c r="S2" s="718"/>
      <c r="T2" s="718"/>
      <c r="U2" s="718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19" t="s">
        <v>1672</v>
      </c>
      <c r="B4" s="719"/>
      <c r="C4" s="719"/>
      <c r="D4" s="719"/>
      <c r="E4" s="719"/>
      <c r="F4" s="719"/>
      <c r="G4" s="719"/>
      <c r="H4" s="719"/>
      <c r="I4" s="719"/>
      <c r="J4" s="719"/>
      <c r="K4" s="719"/>
      <c r="L4" s="719"/>
      <c r="M4" s="719"/>
      <c r="N4" s="719"/>
      <c r="O4" s="719"/>
      <c r="P4" s="719"/>
      <c r="Q4" s="719"/>
    </row>
    <row r="5" spans="1:236">
      <c r="A5" s="95" t="s">
        <v>4</v>
      </c>
      <c r="B5" s="95" t="s">
        <v>5</v>
      </c>
      <c r="C5" s="495" t="s">
        <v>245</v>
      </c>
      <c r="D5" s="496"/>
      <c r="E5" s="497" t="s">
        <v>1673</v>
      </c>
      <c r="F5" s="497"/>
      <c r="G5" s="495" t="s">
        <v>470</v>
      </c>
      <c r="H5" s="496"/>
      <c r="I5" s="495" t="s">
        <v>1674</v>
      </c>
      <c r="J5" s="496"/>
      <c r="K5" s="95" t="s">
        <v>5</v>
      </c>
      <c r="L5" s="495" t="s">
        <v>245</v>
      </c>
      <c r="M5" s="496"/>
      <c r="N5" s="497" t="s">
        <v>1673</v>
      </c>
      <c r="O5" s="497"/>
      <c r="P5" s="495" t="s">
        <v>470</v>
      </c>
      <c r="Q5" s="496"/>
    </row>
    <row r="6" spans="1:236">
      <c r="A6" s="500" t="s">
        <v>13</v>
      </c>
      <c r="B6" s="500" t="s">
        <v>14</v>
      </c>
      <c r="C6" s="501" t="s">
        <v>250</v>
      </c>
      <c r="D6" s="512"/>
      <c r="E6" s="501" t="s">
        <v>474</v>
      </c>
      <c r="F6" s="512"/>
      <c r="G6" s="501" t="s">
        <v>475</v>
      </c>
      <c r="H6" s="512"/>
      <c r="I6" s="501" t="s">
        <v>673</v>
      </c>
      <c r="J6" s="512"/>
      <c r="K6" s="500" t="s">
        <v>14</v>
      </c>
      <c r="L6" s="501" t="s">
        <v>250</v>
      </c>
      <c r="M6" s="512"/>
      <c r="N6" s="501" t="s">
        <v>474</v>
      </c>
      <c r="O6" s="512"/>
      <c r="P6" s="501" t="s">
        <v>475</v>
      </c>
      <c r="Q6" s="512"/>
    </row>
    <row r="7" spans="1:236">
      <c r="A7" s="508"/>
      <c r="B7" s="508"/>
      <c r="C7" s="721" t="s">
        <v>22</v>
      </c>
      <c r="D7" s="721"/>
      <c r="E7" s="501" t="s">
        <v>22</v>
      </c>
      <c r="F7" s="512"/>
      <c r="G7" s="721" t="s">
        <v>22</v>
      </c>
      <c r="H7" s="721"/>
      <c r="I7" s="721" t="s">
        <v>22</v>
      </c>
      <c r="J7" s="721"/>
      <c r="K7" s="508"/>
      <c r="L7" s="721" t="s">
        <v>22</v>
      </c>
      <c r="M7" s="721"/>
      <c r="N7" s="501" t="s">
        <v>22</v>
      </c>
      <c r="O7" s="512"/>
      <c r="P7" s="721" t="s">
        <v>22</v>
      </c>
      <c r="Q7" s="721"/>
    </row>
    <row r="8" spans="1:236">
      <c r="A8" s="251" t="s">
        <v>318</v>
      </c>
      <c r="B8" s="252" t="s">
        <v>1675</v>
      </c>
      <c r="C8" s="59">
        <v>46017</v>
      </c>
      <c r="D8" s="253" t="s">
        <v>1676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1677</v>
      </c>
      <c r="J8" s="59">
        <v>46028</v>
      </c>
      <c r="K8" s="255" t="s">
        <v>1678</v>
      </c>
      <c r="L8" s="727" t="s">
        <v>328</v>
      </c>
      <c r="M8" s="728"/>
      <c r="N8" s="729" t="s">
        <v>1679</v>
      </c>
      <c r="O8" s="730"/>
      <c r="P8" s="540" t="s">
        <v>1680</v>
      </c>
      <c r="Q8" s="541"/>
      <c r="R8" s="543" t="s">
        <v>295</v>
      </c>
      <c r="S8" s="545"/>
      <c r="T8" s="256"/>
    </row>
    <row r="10" spans="1:236">
      <c r="A10" s="257" t="s">
        <v>160</v>
      </c>
      <c r="B10" s="720" t="s">
        <v>1681</v>
      </c>
      <c r="C10" s="720"/>
      <c r="D10" s="720"/>
      <c r="E10" s="720"/>
      <c r="F10" s="720"/>
      <c r="G10" s="720"/>
      <c r="H10" s="720"/>
      <c r="I10" s="720"/>
      <c r="J10" s="720"/>
      <c r="K10" s="720"/>
      <c r="L10" s="720"/>
      <c r="M10" s="720"/>
      <c r="N10" s="720"/>
      <c r="O10" s="37"/>
    </row>
    <row r="11" spans="1:236" customFormat="1">
      <c r="A11" s="32" t="s">
        <v>386</v>
      </c>
      <c r="B11" s="505" t="s">
        <v>1682</v>
      </c>
      <c r="C11" s="506"/>
      <c r="D11" s="506"/>
      <c r="E11" s="506"/>
      <c r="F11" s="506"/>
      <c r="G11" s="506"/>
      <c r="H11" s="506"/>
      <c r="I11" s="506"/>
      <c r="J11" s="506"/>
      <c r="K11" s="506"/>
      <c r="L11" s="506"/>
      <c r="M11" s="506"/>
      <c r="N11" s="507"/>
    </row>
    <row r="12" spans="1:236">
      <c r="A12" s="258" t="s">
        <v>578</v>
      </c>
      <c r="B12" s="722" t="s">
        <v>1683</v>
      </c>
      <c r="C12" s="722"/>
      <c r="D12" s="722"/>
      <c r="E12" s="722"/>
      <c r="F12" s="722"/>
      <c r="G12" s="722"/>
      <c r="H12" s="722"/>
      <c r="I12" s="722"/>
      <c r="J12" s="722"/>
      <c r="K12" s="722"/>
      <c r="L12" s="722"/>
      <c r="M12" s="722"/>
      <c r="N12" s="722"/>
      <c r="O12" s="37"/>
    </row>
    <row r="13" spans="1:236">
      <c r="A13" s="258" t="s">
        <v>575</v>
      </c>
      <c r="B13" s="723" t="s">
        <v>1684</v>
      </c>
      <c r="C13" s="724"/>
      <c r="D13" s="724"/>
      <c r="E13" s="724"/>
      <c r="F13" s="724"/>
      <c r="G13" s="724"/>
      <c r="H13" s="724"/>
      <c r="I13" s="724"/>
      <c r="J13" s="724"/>
      <c r="K13" s="724"/>
      <c r="L13" s="724"/>
      <c r="M13" s="724"/>
      <c r="N13" s="725"/>
      <c r="O13" s="37"/>
      <c r="P13" s="37"/>
      <c r="Q13" s="37"/>
    </row>
    <row r="14" spans="1:236">
      <c r="A14" s="258" t="s">
        <v>1685</v>
      </c>
      <c r="B14" s="726" t="s">
        <v>1686</v>
      </c>
      <c r="C14" s="726"/>
      <c r="D14" s="726"/>
      <c r="E14" s="726"/>
      <c r="F14" s="726"/>
      <c r="G14" s="726"/>
      <c r="H14" s="726"/>
      <c r="I14" s="726"/>
      <c r="J14" s="726"/>
      <c r="K14" s="726"/>
      <c r="L14" s="726"/>
      <c r="M14" s="726"/>
      <c r="N14" s="726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I81" sqref="I81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1"/>
      <c r="Y1" s="1"/>
    </row>
    <row r="2" spans="1:259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13" t="s">
        <v>1481</v>
      </c>
      <c r="B4" s="713"/>
      <c r="C4" s="713"/>
      <c r="D4" s="713"/>
      <c r="E4" s="713"/>
      <c r="F4" s="713"/>
      <c r="G4" s="713"/>
      <c r="H4" s="713"/>
      <c r="I4" s="713"/>
      <c r="J4" s="713"/>
      <c r="K4" s="713"/>
      <c r="L4" s="713"/>
      <c r="M4" s="713"/>
      <c r="N4" s="713"/>
      <c r="O4" s="713"/>
      <c r="P4" s="713"/>
      <c r="Q4" s="713"/>
      <c r="R4" s="713"/>
      <c r="S4" s="713"/>
      <c r="T4" s="713"/>
      <c r="U4" s="713"/>
      <c r="V4" s="713"/>
      <c r="W4" s="713"/>
    </row>
    <row r="5" spans="1:259">
      <c r="A5" s="8" t="s">
        <v>666</v>
      </c>
      <c r="B5" s="8" t="s">
        <v>667</v>
      </c>
      <c r="C5" s="462" t="s">
        <v>1482</v>
      </c>
      <c r="D5" s="463"/>
      <c r="E5" s="462" t="s">
        <v>1483</v>
      </c>
      <c r="F5" s="463"/>
      <c r="G5" s="462" t="s">
        <v>1484</v>
      </c>
      <c r="H5" s="463"/>
      <c r="I5" s="616" t="s">
        <v>1485</v>
      </c>
      <c r="J5" s="465"/>
      <c r="K5" s="616" t="s">
        <v>1449</v>
      </c>
      <c r="L5" s="465"/>
      <c r="M5" s="616" t="s">
        <v>1486</v>
      </c>
      <c r="N5" s="465"/>
      <c r="O5" s="462" t="s">
        <v>1487</v>
      </c>
      <c r="P5" s="463"/>
      <c r="Q5" s="616" t="s">
        <v>1488</v>
      </c>
      <c r="R5" s="465"/>
      <c r="S5" s="8" t="s">
        <v>667</v>
      </c>
      <c r="T5" s="616" t="s">
        <v>1449</v>
      </c>
      <c r="U5" s="465"/>
      <c r="V5" s="462" t="s">
        <v>1482</v>
      </c>
      <c r="W5" s="463"/>
    </row>
    <row r="6" spans="1:259">
      <c r="A6" s="10" t="s">
        <v>13</v>
      </c>
      <c r="B6" s="10" t="s">
        <v>14</v>
      </c>
      <c r="C6" s="466" t="s">
        <v>16</v>
      </c>
      <c r="D6" s="467"/>
      <c r="E6" s="466" t="s">
        <v>250</v>
      </c>
      <c r="F6" s="467"/>
      <c r="G6" s="466" t="s">
        <v>475</v>
      </c>
      <c r="H6" s="467"/>
      <c r="I6" s="466" t="s">
        <v>1489</v>
      </c>
      <c r="J6" s="467"/>
      <c r="K6" s="466" t="s">
        <v>1453</v>
      </c>
      <c r="L6" s="467"/>
      <c r="M6" s="468" t="s">
        <v>1490</v>
      </c>
      <c r="N6" s="468"/>
      <c r="O6" s="466" t="s">
        <v>1454</v>
      </c>
      <c r="P6" s="467"/>
      <c r="Q6" s="468" t="s">
        <v>1456</v>
      </c>
      <c r="R6" s="468"/>
      <c r="S6" s="10" t="s">
        <v>14</v>
      </c>
      <c r="T6" s="466" t="s">
        <v>1453</v>
      </c>
      <c r="U6" s="467"/>
      <c r="V6" s="466" t="s">
        <v>16</v>
      </c>
      <c r="W6" s="467"/>
    </row>
    <row r="7" spans="1:259">
      <c r="A7" s="10"/>
      <c r="B7" s="10"/>
      <c r="C7" s="466" t="s">
        <v>774</v>
      </c>
      <c r="D7" s="467"/>
      <c r="E7" s="466" t="s">
        <v>1491</v>
      </c>
      <c r="F7" s="467"/>
      <c r="G7" s="466" t="s">
        <v>674</v>
      </c>
      <c r="H7" s="467"/>
      <c r="I7" s="466" t="s">
        <v>772</v>
      </c>
      <c r="J7" s="467"/>
      <c r="K7" s="466" t="s">
        <v>1173</v>
      </c>
      <c r="L7" s="467"/>
      <c r="M7" s="466" t="s">
        <v>1491</v>
      </c>
      <c r="N7" s="467"/>
      <c r="O7" s="466" t="s">
        <v>772</v>
      </c>
      <c r="P7" s="467"/>
      <c r="Q7" s="466" t="s">
        <v>675</v>
      </c>
      <c r="R7" s="467"/>
      <c r="S7" s="10"/>
      <c r="T7" s="466" t="s">
        <v>674</v>
      </c>
      <c r="U7" s="467"/>
      <c r="V7" s="466" t="s">
        <v>774</v>
      </c>
      <c r="W7" s="467"/>
    </row>
    <row r="8" spans="1:259" hidden="1">
      <c r="A8" s="55" t="s">
        <v>1492</v>
      </c>
      <c r="B8" s="66" t="s">
        <v>1493</v>
      </c>
      <c r="C8" s="543" t="s">
        <v>208</v>
      </c>
      <c r="D8" s="544"/>
      <c r="E8" s="544"/>
      <c r="F8" s="544"/>
      <c r="G8" s="544"/>
      <c r="H8" s="544"/>
      <c r="I8" s="544"/>
      <c r="J8" s="544"/>
      <c r="K8" s="544"/>
      <c r="L8" s="544"/>
      <c r="M8" s="544"/>
      <c r="N8" s="544"/>
      <c r="O8" s="544"/>
      <c r="P8" s="544"/>
      <c r="Q8" s="544"/>
      <c r="R8" s="545"/>
      <c r="S8" s="66" t="s">
        <v>1494</v>
      </c>
      <c r="T8" s="543" t="s">
        <v>208</v>
      </c>
      <c r="U8" s="544"/>
      <c r="V8" s="544"/>
      <c r="W8" s="545"/>
    </row>
    <row r="9" spans="1:259" hidden="1">
      <c r="A9" s="55" t="s">
        <v>1495</v>
      </c>
      <c r="B9" s="271" t="s">
        <v>1496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1497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1498</v>
      </c>
      <c r="B10" s="66" t="s">
        <v>1499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1500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1501</v>
      </c>
      <c r="B11" s="271" t="s">
        <v>1502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1503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1504</v>
      </c>
      <c r="B12" s="271" t="s">
        <v>1505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1506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1507</v>
      </c>
      <c r="B13" s="66" t="s">
        <v>1508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1509</v>
      </c>
      <c r="T13" s="168">
        <f t="shared" si="11"/>
        <v>46052</v>
      </c>
      <c r="U13" s="120">
        <f t="shared" si="12"/>
        <v>46053</v>
      </c>
      <c r="V13" s="273" t="s">
        <v>1510</v>
      </c>
      <c r="W13" s="120"/>
    </row>
    <row r="14" spans="1:259" hidden="1">
      <c r="A14" s="53" t="s">
        <v>1511</v>
      </c>
      <c r="B14" s="66" t="s">
        <v>1512</v>
      </c>
      <c r="C14" s="543" t="s">
        <v>208</v>
      </c>
      <c r="D14" s="544"/>
      <c r="E14" s="544"/>
      <c r="F14" s="544"/>
      <c r="G14" s="544"/>
      <c r="H14" s="544"/>
      <c r="I14" s="544"/>
      <c r="J14" s="544"/>
      <c r="K14" s="544"/>
      <c r="L14" s="544"/>
      <c r="M14" s="544"/>
      <c r="N14" s="544"/>
      <c r="O14" s="544"/>
      <c r="P14" s="544"/>
      <c r="Q14" s="544"/>
      <c r="R14" s="545"/>
      <c r="S14" s="66" t="s">
        <v>1513</v>
      </c>
      <c r="T14" s="543" t="s">
        <v>208</v>
      </c>
      <c r="U14" s="544"/>
      <c r="V14" s="544"/>
      <c r="W14" s="545"/>
    </row>
    <row r="15" spans="1:259" hidden="1">
      <c r="A15" s="53" t="s">
        <v>1079</v>
      </c>
      <c r="B15" s="66" t="s">
        <v>1514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1515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1516</v>
      </c>
    </row>
    <row r="16" spans="1:259" hidden="1">
      <c r="A16" s="140" t="s">
        <v>1517</v>
      </c>
      <c r="B16" s="81" t="s">
        <v>1518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1519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1498</v>
      </c>
      <c r="B17" s="72" t="s">
        <v>1520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1521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1516</v>
      </c>
    </row>
    <row r="18" spans="1:24" hidden="1">
      <c r="A18" s="58" t="s">
        <v>1501</v>
      </c>
      <c r="B18" s="81" t="s">
        <v>1522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1523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1504</v>
      </c>
      <c r="B19" s="271" t="s">
        <v>1524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1525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1467</v>
      </c>
      <c r="B20" s="81" t="s">
        <v>1526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1527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694" t="s">
        <v>1528</v>
      </c>
      <c r="P20" s="697"/>
      <c r="Q20" s="694" t="s">
        <v>1529</v>
      </c>
      <c r="R20" s="697"/>
      <c r="S20" s="271" t="s">
        <v>1530</v>
      </c>
      <c r="T20" s="168">
        <v>46101</v>
      </c>
      <c r="U20" s="120">
        <f t="shared" si="50"/>
        <v>46102</v>
      </c>
      <c r="V20" s="89" t="s">
        <v>1510</v>
      </c>
      <c r="W20" s="120"/>
    </row>
    <row r="21" spans="1:24" hidden="1">
      <c r="A21" s="90" t="s">
        <v>1531</v>
      </c>
      <c r="B21" s="72" t="s">
        <v>1532</v>
      </c>
      <c r="C21" s="543" t="s">
        <v>208</v>
      </c>
      <c r="D21" s="544"/>
      <c r="E21" s="544"/>
      <c r="F21" s="544"/>
      <c r="G21" s="544"/>
      <c r="H21" s="544"/>
      <c r="I21" s="544"/>
      <c r="J21" s="544"/>
      <c r="K21" s="544"/>
      <c r="L21" s="544"/>
      <c r="M21" s="544"/>
      <c r="N21" s="544"/>
      <c r="O21" s="544"/>
      <c r="P21" s="544"/>
      <c r="Q21" s="544"/>
      <c r="R21" s="545"/>
      <c r="S21" s="66" t="s">
        <v>1533</v>
      </c>
      <c r="T21" s="543" t="s">
        <v>208</v>
      </c>
      <c r="U21" s="544"/>
      <c r="V21" s="544"/>
      <c r="W21" s="545"/>
    </row>
    <row r="22" spans="1:24" hidden="1">
      <c r="A22" s="90" t="s">
        <v>1534</v>
      </c>
      <c r="B22" s="72" t="s">
        <v>1535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1536</v>
      </c>
      <c r="T22" s="89" t="s">
        <v>1537</v>
      </c>
      <c r="U22" s="120"/>
      <c r="V22" s="168"/>
      <c r="W22" s="120"/>
    </row>
    <row r="23" spans="1:24" hidden="1">
      <c r="A23" s="140" t="s">
        <v>1517</v>
      </c>
      <c r="B23" s="81" t="s">
        <v>1538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1539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1540</v>
      </c>
      <c r="B24" s="72" t="s">
        <v>1541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1542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1501</v>
      </c>
      <c r="B25" s="81" t="s">
        <v>1496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1497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1504</v>
      </c>
      <c r="B26" s="271" t="s">
        <v>1543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1544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1457</v>
      </c>
      <c r="B27" s="72" t="s">
        <v>1545</v>
      </c>
      <c r="C27" s="67">
        <v>46116</v>
      </c>
      <c r="D27" s="23" t="s">
        <v>1546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1547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1470</v>
      </c>
      <c r="B28" s="72" t="s">
        <v>1548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694" t="s">
        <v>1549</v>
      </c>
      <c r="H28" s="697"/>
      <c r="I28" s="694" t="s">
        <v>1550</v>
      </c>
      <c r="J28" s="697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1551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1516</v>
      </c>
    </row>
    <row r="29" spans="1:24" hidden="1">
      <c r="A29" s="140" t="s">
        <v>1517</v>
      </c>
      <c r="B29" s="81" t="s">
        <v>1552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1553</v>
      </c>
      <c r="S29" s="81" t="s">
        <v>1554</v>
      </c>
      <c r="T29" s="168">
        <v>46164</v>
      </c>
      <c r="U29" s="120">
        <f t="shared" si="86"/>
        <v>46165</v>
      </c>
      <c r="V29" s="277" t="s">
        <v>1510</v>
      </c>
      <c r="W29" s="120"/>
    </row>
    <row r="30" spans="1:24" hidden="1">
      <c r="A30" s="90" t="s">
        <v>1540</v>
      </c>
      <c r="B30" s="72" t="s">
        <v>1555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1556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1501</v>
      </c>
      <c r="B31" s="81" t="s">
        <v>1557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1558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1504</v>
      </c>
      <c r="B32" s="81" t="s">
        <v>1559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1560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1457</v>
      </c>
      <c r="B33" s="72" t="s">
        <v>1561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1562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469" t="s">
        <v>337</v>
      </c>
      <c r="B34" s="470"/>
      <c r="C34" s="470"/>
      <c r="D34" s="470"/>
      <c r="E34" s="470"/>
      <c r="F34" s="470"/>
      <c r="G34" s="470"/>
      <c r="H34" s="470"/>
      <c r="I34" s="470"/>
      <c r="J34" s="470"/>
      <c r="K34" s="470"/>
      <c r="L34" s="470"/>
      <c r="M34" s="470"/>
      <c r="N34" s="470"/>
      <c r="O34" s="470"/>
      <c r="P34" s="470"/>
      <c r="Q34" s="470"/>
      <c r="R34" s="470"/>
      <c r="S34" s="470"/>
      <c r="T34" s="470"/>
      <c r="U34" s="470"/>
      <c r="V34" s="470"/>
      <c r="W34" s="470"/>
    </row>
    <row r="35" spans="1:24" hidden="1">
      <c r="A35" s="58" t="s">
        <v>1563</v>
      </c>
      <c r="B35" s="72" t="s">
        <v>1564</v>
      </c>
      <c r="C35" s="67">
        <v>46172</v>
      </c>
      <c r="D35" s="23" t="s">
        <v>1546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1565</v>
      </c>
      <c r="S35" s="72" t="s">
        <v>1566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2133</v>
      </c>
      <c r="B36" s="72" t="s">
        <v>1567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1568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469" t="s">
        <v>337</v>
      </c>
      <c r="B37" s="470"/>
      <c r="C37" s="470"/>
      <c r="D37" s="470"/>
      <c r="E37" s="470"/>
      <c r="F37" s="470"/>
      <c r="G37" s="470"/>
      <c r="H37" s="470"/>
      <c r="I37" s="470"/>
      <c r="J37" s="470"/>
      <c r="K37" s="470"/>
      <c r="L37" s="470"/>
      <c r="M37" s="470"/>
      <c r="N37" s="470"/>
      <c r="O37" s="470"/>
      <c r="P37" s="470"/>
      <c r="Q37" s="470"/>
      <c r="R37" s="470"/>
      <c r="S37" s="470"/>
      <c r="T37" s="470"/>
      <c r="U37" s="470"/>
      <c r="V37" s="470"/>
      <c r="W37" s="470"/>
    </row>
    <row r="38" spans="1:24" hidden="1">
      <c r="A38" s="90" t="s">
        <v>1540</v>
      </c>
      <c r="B38" s="81" t="s">
        <v>1569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1570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2139</v>
      </c>
      <c r="B39" s="72" t="s">
        <v>1571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1572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2140</v>
      </c>
      <c r="B40" s="72" t="s">
        <v>1573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1574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2141</v>
      </c>
      <c r="B41" s="72" t="s">
        <v>1575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1576</v>
      </c>
      <c r="T41" s="168">
        <f t="shared" si="153"/>
        <v>46248</v>
      </c>
      <c r="U41" s="120">
        <f t="shared" si="154"/>
        <v>46249</v>
      </c>
      <c r="V41" s="89" t="s">
        <v>1577</v>
      </c>
      <c r="W41" s="89" t="s">
        <v>1578</v>
      </c>
      <c r="X41" s="75" t="s">
        <v>144</v>
      </c>
    </row>
    <row r="42" spans="1:24" hidden="1">
      <c r="A42" s="58" t="s">
        <v>2142</v>
      </c>
      <c r="B42" s="72" t="s">
        <v>1579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2180</v>
      </c>
      <c r="R42" s="121" t="s">
        <v>2179</v>
      </c>
      <c r="S42" s="72" t="s">
        <v>1580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2133</v>
      </c>
      <c r="B43" s="72" t="s">
        <v>1581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1582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2190</v>
      </c>
      <c r="B44" s="72" t="s">
        <v>1583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2243</v>
      </c>
      <c r="Q44" s="278">
        <v>46261</v>
      </c>
      <c r="R44" s="165">
        <v>46262</v>
      </c>
      <c r="S44" s="72" t="s">
        <v>1584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2191</v>
      </c>
      <c r="B45" s="72" t="s">
        <v>1585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1586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2288</v>
      </c>
      <c r="B46" s="72" t="s">
        <v>1587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1588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31" t="s">
        <v>2038</v>
      </c>
      <c r="B47" s="732"/>
      <c r="C47" s="732"/>
      <c r="D47" s="732"/>
      <c r="E47" s="732"/>
      <c r="F47" s="732"/>
      <c r="G47" s="732"/>
      <c r="H47" s="732"/>
      <c r="I47" s="732"/>
      <c r="J47" s="732"/>
      <c r="K47" s="732"/>
      <c r="L47" s="732"/>
      <c r="M47" s="732"/>
      <c r="N47" s="732"/>
      <c r="O47" s="732"/>
      <c r="P47" s="732"/>
      <c r="Q47" s="732"/>
      <c r="R47" s="732"/>
      <c r="S47" s="732"/>
      <c r="T47" s="732"/>
      <c r="U47" s="732"/>
      <c r="V47" s="732"/>
      <c r="W47" s="733"/>
    </row>
    <row r="48" spans="1:24">
      <c r="A48" s="58" t="s">
        <v>2585</v>
      </c>
      <c r="B48" s="72" t="s">
        <v>1589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1590</v>
      </c>
      <c r="T48" s="121" t="s">
        <v>2165</v>
      </c>
      <c r="U48" s="121" t="s">
        <v>2165</v>
      </c>
      <c r="V48" s="168">
        <v>46319</v>
      </c>
      <c r="W48" s="120">
        <f t="shared" ref="W48" si="171">V48+1</f>
        <v>46320</v>
      </c>
    </row>
    <row r="49" spans="1:24">
      <c r="A49" s="731" t="s">
        <v>2568</v>
      </c>
      <c r="B49" s="732"/>
      <c r="C49" s="732"/>
      <c r="D49" s="732"/>
      <c r="E49" s="732"/>
      <c r="F49" s="732"/>
      <c r="G49" s="732"/>
      <c r="H49" s="732"/>
      <c r="I49" s="732"/>
      <c r="J49" s="732"/>
      <c r="K49" s="732"/>
      <c r="L49" s="732"/>
      <c r="M49" s="732"/>
      <c r="N49" s="732"/>
      <c r="O49" s="732"/>
      <c r="P49" s="732"/>
      <c r="Q49" s="732"/>
      <c r="R49" s="732"/>
      <c r="S49" s="732"/>
      <c r="T49" s="732"/>
      <c r="U49" s="732"/>
      <c r="V49" s="732"/>
      <c r="W49" s="733"/>
    </row>
    <row r="50" spans="1:24">
      <c r="A50" s="731" t="s">
        <v>2071</v>
      </c>
      <c r="B50" s="732"/>
      <c r="C50" s="732"/>
      <c r="D50" s="732"/>
      <c r="E50" s="732"/>
      <c r="F50" s="732"/>
      <c r="G50" s="732"/>
      <c r="H50" s="732"/>
      <c r="I50" s="732"/>
      <c r="J50" s="732"/>
      <c r="K50" s="732"/>
      <c r="L50" s="732"/>
      <c r="M50" s="732"/>
      <c r="N50" s="732"/>
      <c r="O50" s="732"/>
      <c r="P50" s="732"/>
      <c r="Q50" s="732"/>
      <c r="R50" s="732"/>
      <c r="S50" s="732"/>
      <c r="T50" s="732"/>
      <c r="U50" s="732"/>
      <c r="V50" s="732"/>
      <c r="W50" s="733"/>
    </row>
    <row r="51" spans="1:24">
      <c r="A51" s="58" t="s">
        <v>2133</v>
      </c>
      <c r="B51" s="72" t="s">
        <v>2143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2144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2191</v>
      </c>
      <c r="B52" s="72" t="s">
        <v>2145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2146</v>
      </c>
      <c r="T52" s="278">
        <f t="shared" si="183"/>
        <v>46325</v>
      </c>
      <c r="U52" s="165">
        <f t="shared" si="184"/>
        <v>46326</v>
      </c>
      <c r="V52" s="278">
        <f>U52+7</f>
        <v>46333</v>
      </c>
      <c r="W52" s="165">
        <f t="shared" ref="W52:W53" si="185">V52+1</f>
        <v>46334</v>
      </c>
      <c r="X52" s="75" t="s">
        <v>2569</v>
      </c>
    </row>
    <row r="53" spans="1:24">
      <c r="A53" s="58" t="s">
        <v>2196</v>
      </c>
      <c r="B53" s="72" t="s">
        <v>2300</v>
      </c>
      <c r="C53" s="128">
        <v>46298</v>
      </c>
      <c r="D53" s="22">
        <f t="shared" ref="D53" si="186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2301</v>
      </c>
      <c r="T53" s="278">
        <f t="shared" si="183"/>
        <v>46332</v>
      </c>
      <c r="U53" s="165">
        <f t="shared" si="184"/>
        <v>46333</v>
      </c>
      <c r="V53" s="278">
        <f t="shared" ref="V53" si="187">U53+7</f>
        <v>46340</v>
      </c>
      <c r="W53" s="165">
        <f t="shared" si="185"/>
        <v>46341</v>
      </c>
    </row>
    <row r="54" spans="1:24">
      <c r="A54" s="731" t="s">
        <v>2071</v>
      </c>
      <c r="B54" s="732"/>
      <c r="C54" s="732"/>
      <c r="D54" s="732"/>
      <c r="E54" s="732"/>
      <c r="F54" s="732"/>
      <c r="G54" s="732"/>
      <c r="H54" s="732"/>
      <c r="I54" s="732"/>
      <c r="J54" s="732"/>
      <c r="K54" s="732"/>
      <c r="L54" s="732"/>
      <c r="M54" s="732"/>
      <c r="N54" s="732"/>
      <c r="O54" s="732"/>
      <c r="P54" s="732"/>
      <c r="Q54" s="732"/>
      <c r="R54" s="732"/>
      <c r="S54" s="732"/>
      <c r="T54" s="732"/>
      <c r="U54" s="732"/>
      <c r="V54" s="732"/>
      <c r="W54" s="733"/>
    </row>
    <row r="55" spans="1:24">
      <c r="A55" s="472" t="s">
        <v>2552</v>
      </c>
      <c r="B55" s="473"/>
      <c r="C55" s="473"/>
      <c r="D55" s="473"/>
      <c r="E55" s="473"/>
      <c r="F55" s="473"/>
      <c r="G55" s="473"/>
      <c r="H55" s="473"/>
      <c r="I55" s="473"/>
      <c r="J55" s="473"/>
      <c r="K55" s="473"/>
      <c r="L55" s="473"/>
      <c r="M55" s="473"/>
      <c r="N55" s="473"/>
      <c r="O55" s="473"/>
      <c r="P55" s="473"/>
      <c r="Q55" s="473"/>
      <c r="R55" s="473"/>
      <c r="S55" s="473"/>
      <c r="T55" s="473"/>
      <c r="U55" s="473"/>
      <c r="V55" s="473"/>
      <c r="W55" s="474"/>
    </row>
    <row r="56" spans="1:24">
      <c r="A56" s="58" t="s">
        <v>1563</v>
      </c>
      <c r="B56" s="72" t="s">
        <v>2400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2401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31" t="s">
        <v>2071</v>
      </c>
      <c r="B57" s="732"/>
      <c r="C57" s="732"/>
      <c r="D57" s="732"/>
      <c r="E57" s="732"/>
      <c r="F57" s="732"/>
      <c r="G57" s="732"/>
      <c r="H57" s="732"/>
      <c r="I57" s="732"/>
      <c r="J57" s="732"/>
      <c r="K57" s="732"/>
      <c r="L57" s="732"/>
      <c r="M57" s="732"/>
      <c r="N57" s="732"/>
      <c r="O57" s="732"/>
      <c r="P57" s="732"/>
      <c r="Q57" s="732"/>
      <c r="R57" s="732"/>
      <c r="S57" s="732"/>
      <c r="T57" s="732"/>
      <c r="U57" s="732"/>
      <c r="V57" s="732"/>
      <c r="W57" s="733"/>
      <c r="X57" s="75"/>
    </row>
    <row r="58" spans="1:24">
      <c r="A58" s="139" t="s">
        <v>2133</v>
      </c>
      <c r="B58" s="72" t="s">
        <v>2398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2399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2196</v>
      </c>
      <c r="B59" s="72" t="s">
        <v>2554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65">
        <f t="shared" ref="K59:K60" si="227">J59+5</f>
        <v>46354</v>
      </c>
      <c r="L59" s="165">
        <f t="shared" ref="L59:L60" si="228">K59</f>
        <v>46354</v>
      </c>
      <c r="M59" s="165">
        <f t="shared" ref="M59:M60" si="229">L59+4</f>
        <v>46358</v>
      </c>
      <c r="N59" s="165">
        <f t="shared" ref="N59:N60" si="230">M59+1</f>
        <v>46359</v>
      </c>
      <c r="O59" s="278">
        <f t="shared" ref="O59:O60" si="231">N59+3</f>
        <v>46362</v>
      </c>
      <c r="P59" s="165">
        <f t="shared" ref="P59:P60" si="232">O59+1</f>
        <v>46363</v>
      </c>
      <c r="Q59" s="278">
        <f t="shared" ref="Q59:Q60" si="233">P59+3</f>
        <v>46366</v>
      </c>
      <c r="R59" s="165">
        <f t="shared" ref="R59:R60" si="234">Q59+1</f>
        <v>46367</v>
      </c>
      <c r="S59" s="72" t="s">
        <v>2555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2553</v>
      </c>
      <c r="B60" s="72" t="s">
        <v>2398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si="227"/>
        <v>46361</v>
      </c>
      <c r="L60" s="165">
        <f t="shared" si="228"/>
        <v>46361</v>
      </c>
      <c r="M60" s="165">
        <f t="shared" si="229"/>
        <v>46365</v>
      </c>
      <c r="N60" s="165">
        <f t="shared" si="230"/>
        <v>46366</v>
      </c>
      <c r="O60" s="278">
        <f t="shared" si="231"/>
        <v>46369</v>
      </c>
      <c r="P60" s="165">
        <f t="shared" si="232"/>
        <v>46370</v>
      </c>
      <c r="Q60" s="278">
        <f t="shared" si="233"/>
        <v>46373</v>
      </c>
      <c r="R60" s="165">
        <f t="shared" si="234"/>
        <v>46374</v>
      </c>
      <c r="S60" s="72" t="s">
        <v>2399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477" t="s">
        <v>1591</v>
      </c>
      <c r="C62" s="478"/>
      <c r="D62" s="478"/>
      <c r="E62" s="478"/>
      <c r="F62" s="478"/>
      <c r="G62" s="478"/>
      <c r="H62" s="478"/>
      <c r="I62" s="478"/>
      <c r="J62" s="478"/>
      <c r="K62" s="478"/>
      <c r="L62" s="478"/>
      <c r="M62" s="478"/>
      <c r="N62" s="479"/>
      <c r="O62" s="6"/>
      <c r="P62" s="6"/>
      <c r="Q62" s="6"/>
      <c r="R62" s="6"/>
      <c r="S62" s="6"/>
    </row>
    <row r="63" spans="1:24" ht="16.2">
      <c r="A63" s="31" t="s">
        <v>16</v>
      </c>
      <c r="B63" s="614" t="s">
        <v>1592</v>
      </c>
      <c r="C63" s="614"/>
      <c r="D63" s="614"/>
      <c r="E63" s="614"/>
      <c r="F63" s="614"/>
      <c r="G63" s="614"/>
      <c r="H63" s="614"/>
      <c r="I63" s="614"/>
      <c r="J63" s="614"/>
      <c r="K63" s="614"/>
      <c r="L63" s="614"/>
      <c r="M63" s="614"/>
      <c r="N63" s="614"/>
      <c r="O63" s="6"/>
      <c r="P63" s="6"/>
      <c r="Q63" s="6"/>
      <c r="R63" s="6"/>
      <c r="S63" s="6"/>
    </row>
    <row r="64" spans="1:24" ht="16.2">
      <c r="A64" s="31" t="s">
        <v>250</v>
      </c>
      <c r="B64" s="614" t="s">
        <v>1593</v>
      </c>
      <c r="C64" s="614"/>
      <c r="D64" s="614"/>
      <c r="E64" s="614"/>
      <c r="F64" s="614"/>
      <c r="G64" s="614"/>
      <c r="H64" s="614"/>
      <c r="I64" s="614"/>
      <c r="J64" s="614"/>
      <c r="K64" s="614"/>
      <c r="L64" s="614"/>
      <c r="M64" s="614"/>
      <c r="N64" s="614"/>
      <c r="O64" s="6"/>
      <c r="P64" s="6"/>
      <c r="Q64" s="6"/>
      <c r="R64" s="6"/>
      <c r="S64" s="6"/>
    </row>
    <row r="65" spans="1:19" ht="16.2">
      <c r="A65" s="31" t="s">
        <v>475</v>
      </c>
      <c r="B65" s="614" t="s">
        <v>1594</v>
      </c>
      <c r="C65" s="614"/>
      <c r="D65" s="614"/>
      <c r="E65" s="614"/>
      <c r="F65" s="614"/>
      <c r="G65" s="614"/>
      <c r="H65" s="614"/>
      <c r="I65" s="614"/>
      <c r="J65" s="614"/>
      <c r="K65" s="614"/>
      <c r="L65" s="614"/>
      <c r="M65" s="614"/>
      <c r="N65" s="614"/>
      <c r="O65" s="6"/>
      <c r="P65" s="6"/>
      <c r="Q65" s="6"/>
      <c r="R65" s="6"/>
      <c r="S65" s="6"/>
    </row>
    <row r="66" spans="1:19" ht="16.2">
      <c r="A66" s="31" t="s">
        <v>1489</v>
      </c>
      <c r="B66" s="486" t="s">
        <v>1595</v>
      </c>
      <c r="C66" s="487"/>
      <c r="D66" s="487"/>
      <c r="E66" s="487"/>
      <c r="F66" s="487"/>
      <c r="G66" s="487"/>
      <c r="H66" s="487"/>
      <c r="I66" s="487"/>
      <c r="J66" s="487"/>
      <c r="K66" s="487"/>
      <c r="L66" s="487"/>
      <c r="M66" s="487"/>
      <c r="N66" s="488"/>
      <c r="O66" s="6"/>
      <c r="P66" s="6"/>
      <c r="Q66" s="6" t="s">
        <v>178</v>
      </c>
      <c r="R66" s="6"/>
      <c r="S66" s="6"/>
    </row>
    <row r="67" spans="1:19" ht="16.2">
      <c r="A67" s="31" t="s">
        <v>1453</v>
      </c>
      <c r="B67" s="486" t="s">
        <v>1477</v>
      </c>
      <c r="C67" s="487"/>
      <c r="D67" s="487"/>
      <c r="E67" s="487"/>
      <c r="F67" s="487"/>
      <c r="G67" s="487"/>
      <c r="H67" s="487"/>
      <c r="I67" s="487"/>
      <c r="J67" s="487"/>
      <c r="K67" s="487"/>
      <c r="L67" s="487"/>
      <c r="M67" s="487"/>
      <c r="N67" s="488"/>
    </row>
    <row r="68" spans="1:19" ht="16.2">
      <c r="A68" s="31" t="s">
        <v>1490</v>
      </c>
      <c r="B68" s="486" t="s">
        <v>1596</v>
      </c>
      <c r="C68" s="487"/>
      <c r="D68" s="487"/>
      <c r="E68" s="487"/>
      <c r="F68" s="487"/>
      <c r="G68" s="487"/>
      <c r="H68" s="487"/>
      <c r="I68" s="487"/>
      <c r="J68" s="487"/>
      <c r="K68" s="487"/>
      <c r="L68" s="487"/>
      <c r="M68" s="487"/>
      <c r="N68" s="488"/>
    </row>
    <row r="69" spans="1:19" ht="16.2">
      <c r="A69" s="31" t="s">
        <v>1454</v>
      </c>
      <c r="B69" s="486" t="s">
        <v>1597</v>
      </c>
      <c r="C69" s="487"/>
      <c r="D69" s="487"/>
      <c r="E69" s="487"/>
      <c r="F69" s="487"/>
      <c r="G69" s="487"/>
      <c r="H69" s="487"/>
      <c r="I69" s="487"/>
      <c r="J69" s="487"/>
      <c r="K69" s="487"/>
      <c r="L69" s="487"/>
      <c r="M69" s="487"/>
      <c r="N69" s="488"/>
    </row>
    <row r="70" spans="1:19" ht="16.2">
      <c r="A70" s="31" t="s">
        <v>1456</v>
      </c>
      <c r="B70" s="486" t="s">
        <v>1598</v>
      </c>
      <c r="C70" s="487"/>
      <c r="D70" s="487"/>
      <c r="E70" s="487"/>
      <c r="F70" s="487"/>
      <c r="G70" s="487"/>
      <c r="H70" s="487"/>
      <c r="I70" s="487"/>
      <c r="J70" s="487"/>
      <c r="K70" s="487"/>
      <c r="L70" s="487"/>
      <c r="M70" s="487"/>
      <c r="N70" s="488"/>
    </row>
    <row r="71" spans="1:19" ht="16.2">
      <c r="A71" s="31" t="s">
        <v>1456</v>
      </c>
      <c r="B71" s="486" t="s">
        <v>1480</v>
      </c>
      <c r="C71" s="487"/>
      <c r="D71" s="487"/>
      <c r="E71" s="487"/>
      <c r="F71" s="487"/>
      <c r="G71" s="487"/>
      <c r="H71" s="487"/>
      <c r="I71" s="487"/>
      <c r="J71" s="487"/>
      <c r="K71" s="487"/>
      <c r="L71" s="487"/>
      <c r="M71" s="487"/>
      <c r="N71" s="488"/>
    </row>
  </sheetData>
  <mergeCells count="61">
    <mergeCell ref="B71:N71"/>
    <mergeCell ref="B69:N69"/>
    <mergeCell ref="B70:N70"/>
    <mergeCell ref="B64:N64"/>
    <mergeCell ref="B65:N65"/>
    <mergeCell ref="B66:N66"/>
    <mergeCell ref="B67:N67"/>
    <mergeCell ref="B68:N68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A46" sqref="A46:XFD46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1"/>
      <c r="Q1" s="1"/>
      <c r="R1" s="1"/>
      <c r="S1" s="1"/>
    </row>
    <row r="2" spans="1:245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11" t="s">
        <v>1599</v>
      </c>
      <c r="B4" s="611"/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</row>
    <row r="5" spans="1:245">
      <c r="A5" s="9" t="s">
        <v>4</v>
      </c>
      <c r="B5" s="9" t="s">
        <v>5</v>
      </c>
      <c r="C5" s="462" t="s">
        <v>7</v>
      </c>
      <c r="D5" s="463"/>
      <c r="E5" s="702" t="s">
        <v>842</v>
      </c>
      <c r="F5" s="703"/>
      <c r="G5" s="462" t="s">
        <v>244</v>
      </c>
      <c r="H5" s="463"/>
      <c r="I5" s="462" t="s">
        <v>1410</v>
      </c>
      <c r="J5" s="463"/>
      <c r="K5" s="462" t="s">
        <v>1600</v>
      </c>
      <c r="L5" s="463"/>
      <c r="M5" s="11" t="s">
        <v>5</v>
      </c>
      <c r="N5" s="462" t="s">
        <v>7</v>
      </c>
      <c r="O5" s="463"/>
      <c r="P5" s="702" t="s">
        <v>842</v>
      </c>
      <c r="Q5" s="703"/>
      <c r="R5" s="462" t="s">
        <v>244</v>
      </c>
      <c r="S5" s="463"/>
    </row>
    <row r="6" spans="1:245">
      <c r="A6" s="10" t="s">
        <v>13</v>
      </c>
      <c r="B6" s="10" t="s">
        <v>14</v>
      </c>
      <c r="C6" s="466" t="s">
        <v>16</v>
      </c>
      <c r="D6" s="467"/>
      <c r="E6" s="501" t="s">
        <v>248</v>
      </c>
      <c r="F6" s="512"/>
      <c r="G6" s="466" t="s">
        <v>249</v>
      </c>
      <c r="H6" s="467"/>
      <c r="I6" s="466" t="s">
        <v>1412</v>
      </c>
      <c r="J6" s="467"/>
      <c r="K6" s="466" t="s">
        <v>1601</v>
      </c>
      <c r="L6" s="467"/>
      <c r="M6" s="10" t="s">
        <v>14</v>
      </c>
      <c r="N6" s="466" t="s">
        <v>16</v>
      </c>
      <c r="O6" s="467"/>
      <c r="P6" s="501" t="s">
        <v>248</v>
      </c>
      <c r="Q6" s="512"/>
      <c r="R6" s="466" t="s">
        <v>249</v>
      </c>
      <c r="S6" s="467"/>
    </row>
    <row r="7" spans="1:245">
      <c r="A7" s="14"/>
      <c r="B7" s="98"/>
      <c r="C7" s="501" t="s">
        <v>22</v>
      </c>
      <c r="D7" s="512"/>
      <c r="E7" s="501" t="s">
        <v>22</v>
      </c>
      <c r="F7" s="512"/>
      <c r="G7" s="501" t="s">
        <v>22</v>
      </c>
      <c r="H7" s="512"/>
      <c r="I7" s="501" t="s">
        <v>22</v>
      </c>
      <c r="J7" s="512"/>
      <c r="K7" s="501" t="s">
        <v>22</v>
      </c>
      <c r="L7" s="512"/>
      <c r="M7" s="10"/>
      <c r="N7" s="501" t="s">
        <v>22</v>
      </c>
      <c r="O7" s="512"/>
      <c r="P7" s="501" t="s">
        <v>22</v>
      </c>
      <c r="Q7" s="512"/>
      <c r="R7" s="501" t="s">
        <v>22</v>
      </c>
      <c r="S7" s="512"/>
    </row>
    <row r="8" spans="1:245" ht="26.4">
      <c r="A8" s="14"/>
      <c r="B8" s="143"/>
      <c r="C8" s="259" t="s">
        <v>479</v>
      </c>
      <c r="D8" s="259" t="s">
        <v>1602</v>
      </c>
      <c r="E8" s="260" t="s">
        <v>1603</v>
      </c>
      <c r="F8" s="260" t="s">
        <v>1604</v>
      </c>
      <c r="G8" s="259" t="s">
        <v>1605</v>
      </c>
      <c r="H8" s="259" t="s">
        <v>412</v>
      </c>
      <c r="I8" s="261" t="s">
        <v>1606</v>
      </c>
      <c r="J8" s="261" t="s">
        <v>1607</v>
      </c>
      <c r="K8" s="259" t="s">
        <v>1608</v>
      </c>
      <c r="L8" s="259" t="s">
        <v>1609</v>
      </c>
      <c r="M8" s="10"/>
      <c r="N8" s="259" t="s">
        <v>479</v>
      </c>
      <c r="O8" s="259" t="s">
        <v>1602</v>
      </c>
      <c r="P8" s="260" t="s">
        <v>1603</v>
      </c>
      <c r="Q8" s="260" t="s">
        <v>1604</v>
      </c>
      <c r="R8" s="259" t="s">
        <v>1605</v>
      </c>
      <c r="S8" s="259" t="s">
        <v>412</v>
      </c>
    </row>
    <row r="9" spans="1:245" hidden="1">
      <c r="A9" s="102" t="s">
        <v>1610</v>
      </c>
      <c r="B9" s="102" t="s">
        <v>1611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1612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1613</v>
      </c>
      <c r="B10" s="209" t="s">
        <v>1614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1615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1610</v>
      </c>
      <c r="B11" s="102" t="s">
        <v>1616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1617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1613</v>
      </c>
      <c r="B12" s="263" t="s">
        <v>718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719</v>
      </c>
      <c r="N12" s="540" t="s">
        <v>1618</v>
      </c>
      <c r="O12" s="541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1610</v>
      </c>
      <c r="B13" s="103" t="s">
        <v>1619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1620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724</v>
      </c>
      <c r="C14" s="540" t="s">
        <v>913</v>
      </c>
      <c r="D14" s="541"/>
      <c r="E14" s="540" t="s">
        <v>1621</v>
      </c>
      <c r="F14" s="541"/>
      <c r="G14" s="540" t="s">
        <v>333</v>
      </c>
      <c r="H14" s="541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725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469" t="s">
        <v>337</v>
      </c>
      <c r="B15" s="470"/>
      <c r="C15" s="470"/>
      <c r="D15" s="470"/>
      <c r="E15" s="470"/>
      <c r="F15" s="470"/>
      <c r="G15" s="470"/>
      <c r="H15" s="470"/>
      <c r="I15" s="470"/>
      <c r="J15" s="470"/>
      <c r="K15" s="470"/>
      <c r="L15" s="470"/>
      <c r="M15" s="470"/>
      <c r="N15" s="470"/>
      <c r="O15" s="470"/>
      <c r="P15" s="470"/>
      <c r="Q15" s="470"/>
      <c r="R15" s="470"/>
      <c r="S15" s="471"/>
      <c r="T15" s="75"/>
    </row>
    <row r="16" spans="1:245" hidden="1">
      <c r="A16" s="469" t="s">
        <v>337</v>
      </c>
      <c r="B16" s="470"/>
      <c r="C16" s="470"/>
      <c r="D16" s="470"/>
      <c r="E16" s="470"/>
      <c r="F16" s="470"/>
      <c r="G16" s="470"/>
      <c r="H16" s="470"/>
      <c r="I16" s="470"/>
      <c r="J16" s="470"/>
      <c r="K16" s="470"/>
      <c r="L16" s="470"/>
      <c r="M16" s="470"/>
      <c r="N16" s="470"/>
      <c r="O16" s="470"/>
      <c r="P16" s="470"/>
      <c r="Q16" s="470"/>
      <c r="R16" s="470"/>
      <c r="S16" s="471"/>
      <c r="T16" s="75"/>
    </row>
    <row r="17" spans="1:20" hidden="1">
      <c r="A17" s="469" t="s">
        <v>337</v>
      </c>
      <c r="B17" s="470"/>
      <c r="C17" s="470"/>
      <c r="D17" s="470"/>
      <c r="E17" s="470"/>
      <c r="F17" s="470"/>
      <c r="G17" s="470"/>
      <c r="H17" s="470"/>
      <c r="I17" s="470"/>
      <c r="J17" s="470"/>
      <c r="K17" s="470"/>
      <c r="L17" s="470"/>
      <c r="M17" s="470"/>
      <c r="N17" s="470"/>
      <c r="O17" s="470"/>
      <c r="P17" s="470"/>
      <c r="Q17" s="470"/>
      <c r="R17" s="470"/>
      <c r="S17" s="471"/>
      <c r="T17" s="75"/>
    </row>
    <row r="18" spans="1:20" hidden="1">
      <c r="A18" s="127" t="s">
        <v>1610</v>
      </c>
      <c r="B18" s="127" t="s">
        <v>1622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1623</v>
      </c>
      <c r="N18" s="734" t="s">
        <v>1624</v>
      </c>
      <c r="O18" s="735"/>
      <c r="P18" s="86" t="s">
        <v>336</v>
      </c>
      <c r="Q18" s="239"/>
      <c r="R18" s="239"/>
      <c r="S18" s="239"/>
      <c r="T18" s="75"/>
    </row>
    <row r="19" spans="1:20" hidden="1">
      <c r="A19" s="543" t="s">
        <v>208</v>
      </c>
      <c r="B19" s="544"/>
      <c r="C19" s="544"/>
      <c r="D19" s="544"/>
      <c r="E19" s="544"/>
      <c r="F19" s="544"/>
      <c r="G19" s="544"/>
      <c r="H19" s="544"/>
      <c r="I19" s="544"/>
      <c r="J19" s="544"/>
      <c r="K19" s="544"/>
      <c r="L19" s="544"/>
      <c r="M19" s="544"/>
      <c r="N19" s="544"/>
      <c r="O19" s="544"/>
      <c r="P19" s="544"/>
      <c r="Q19" s="544"/>
      <c r="R19" s="544"/>
      <c r="S19" s="545"/>
      <c r="T19" s="75"/>
    </row>
    <row r="20" spans="1:20" hidden="1">
      <c r="A20" s="110" t="s">
        <v>1625</v>
      </c>
      <c r="B20" s="110" t="s">
        <v>1622</v>
      </c>
      <c r="C20" s="540" t="s">
        <v>1626</v>
      </c>
      <c r="D20" s="541"/>
      <c r="E20" s="540" t="s">
        <v>1627</v>
      </c>
      <c r="F20" s="541"/>
      <c r="G20" s="540" t="s">
        <v>1628</v>
      </c>
      <c r="H20" s="541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1623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735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736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1625</v>
      </c>
      <c r="B22" s="103" t="s">
        <v>1629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1630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729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730</v>
      </c>
      <c r="N23" s="540" t="s">
        <v>444</v>
      </c>
      <c r="O23" s="541" t="s">
        <v>309</v>
      </c>
      <c r="P23" s="540" t="s">
        <v>445</v>
      </c>
      <c r="Q23" s="541" t="s">
        <v>309</v>
      </c>
      <c r="R23" s="540" t="s">
        <v>1631</v>
      </c>
      <c r="S23" s="541" t="s">
        <v>309</v>
      </c>
      <c r="T23" s="75" t="s">
        <v>286</v>
      </c>
    </row>
    <row r="24" spans="1:20" hidden="1">
      <c r="A24" s="103" t="s">
        <v>1625</v>
      </c>
      <c r="B24" s="103" t="s">
        <v>1632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85" t="s">
        <v>1098</v>
      </c>
      <c r="L24" s="686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727</v>
      </c>
      <c r="C25" s="543" t="s">
        <v>208</v>
      </c>
      <c r="D25" s="544"/>
      <c r="E25" s="544"/>
      <c r="F25" s="544"/>
      <c r="G25" s="544"/>
      <c r="H25" s="544"/>
      <c r="I25" s="544"/>
      <c r="J25" s="544"/>
      <c r="K25" s="544"/>
      <c r="L25" s="545"/>
      <c r="M25" s="263" t="s">
        <v>728</v>
      </c>
      <c r="N25" s="543" t="s">
        <v>208</v>
      </c>
      <c r="O25" s="544"/>
      <c r="P25" s="544"/>
      <c r="Q25" s="544"/>
      <c r="R25" s="544"/>
      <c r="S25" s="545"/>
      <c r="T25" s="75"/>
    </row>
    <row r="26" spans="1:20" hidden="1">
      <c r="A26" s="469" t="s">
        <v>337</v>
      </c>
      <c r="B26" s="470"/>
      <c r="C26" s="470"/>
      <c r="D26" s="470"/>
      <c r="E26" s="470"/>
      <c r="F26" s="470"/>
      <c r="G26" s="470"/>
      <c r="H26" s="470"/>
      <c r="I26" s="470"/>
      <c r="J26" s="470"/>
      <c r="K26" s="470"/>
      <c r="L26" s="470"/>
      <c r="M26" s="470"/>
      <c r="N26" s="470"/>
      <c r="O26" s="470"/>
      <c r="P26" s="470"/>
      <c r="Q26" s="470"/>
      <c r="R26" s="470"/>
      <c r="S26" s="471"/>
      <c r="T26" s="75"/>
    </row>
    <row r="27" spans="1:20" hidden="1">
      <c r="A27" s="103" t="s">
        <v>1633</v>
      </c>
      <c r="B27" s="103" t="s">
        <v>1634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1635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745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746</v>
      </c>
      <c r="N28" s="543" t="s">
        <v>1636</v>
      </c>
      <c r="O28" s="545" t="s">
        <v>309</v>
      </c>
      <c r="P28" s="543" t="s">
        <v>1637</v>
      </c>
      <c r="Q28" s="545" t="s">
        <v>309</v>
      </c>
      <c r="R28" s="540" t="s">
        <v>1638</v>
      </c>
      <c r="S28" s="541" t="s">
        <v>309</v>
      </c>
      <c r="T28" s="75" t="s">
        <v>1639</v>
      </c>
    </row>
    <row r="29" spans="1:20" hidden="1">
      <c r="A29" s="103" t="s">
        <v>1633</v>
      </c>
      <c r="B29" s="103" t="s">
        <v>1640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85" t="s">
        <v>1098</v>
      </c>
      <c r="L29" s="686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753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754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1625</v>
      </c>
      <c r="B31" s="103" t="s">
        <v>1641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1642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755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756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1625</v>
      </c>
      <c r="B33" s="103" t="s">
        <v>1643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1644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1358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1357</v>
      </c>
      <c r="N34" s="23" t="s">
        <v>1645</v>
      </c>
      <c r="O34" s="23" t="s">
        <v>1646</v>
      </c>
      <c r="P34" s="104">
        <v>46234</v>
      </c>
      <c r="Q34" s="104">
        <f>P34</f>
        <v>46234</v>
      </c>
      <c r="R34" s="540" t="s">
        <v>1647</v>
      </c>
      <c r="S34" s="541" t="s">
        <v>309</v>
      </c>
      <c r="T34" s="75" t="s">
        <v>1648</v>
      </c>
    </row>
    <row r="35" spans="1:20" hidden="1">
      <c r="A35" s="736" t="s">
        <v>337</v>
      </c>
      <c r="B35" s="737"/>
      <c r="C35" s="737"/>
      <c r="D35" s="737"/>
      <c r="E35" s="737"/>
      <c r="F35" s="737"/>
      <c r="G35" s="737"/>
      <c r="H35" s="737"/>
      <c r="I35" s="737"/>
      <c r="J35" s="737"/>
      <c r="K35" s="737"/>
      <c r="L35" s="737"/>
      <c r="M35" s="737"/>
      <c r="N35" s="737"/>
      <c r="O35" s="737"/>
      <c r="P35" s="737"/>
      <c r="Q35" s="737"/>
      <c r="R35" s="737"/>
      <c r="S35" s="738"/>
      <c r="T35" s="75"/>
    </row>
    <row r="36" spans="1:20" hidden="1">
      <c r="A36" s="103" t="s">
        <v>1625</v>
      </c>
      <c r="B36" s="103" t="s">
        <v>1649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50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1650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751</v>
      </c>
      <c r="C37" s="23" t="s">
        <v>39</v>
      </c>
      <c r="D37" s="23" t="s">
        <v>39</v>
      </c>
      <c r="E37" s="540" t="s">
        <v>1651</v>
      </c>
      <c r="F37" s="541" t="s">
        <v>309</v>
      </c>
      <c r="G37" s="174" t="s">
        <v>1652</v>
      </c>
      <c r="H37" s="174" t="s">
        <v>1653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752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2188</v>
      </c>
      <c r="B38" s="103" t="s">
        <v>1654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1655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2189</v>
      </c>
      <c r="B39" s="103" t="s">
        <v>753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754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2147</v>
      </c>
      <c r="T39" s="75"/>
    </row>
    <row r="40" spans="1:20" hidden="1">
      <c r="A40" s="103" t="s">
        <v>2188</v>
      </c>
      <c r="B40" s="103" t="s">
        <v>1656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1657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2147</v>
      </c>
      <c r="T40" s="75"/>
    </row>
    <row r="41" spans="1:20" s="94" customFormat="1" hidden="1">
      <c r="A41" s="472" t="s">
        <v>2251</v>
      </c>
      <c r="B41" s="473"/>
      <c r="C41" s="473"/>
      <c r="D41" s="473"/>
      <c r="E41" s="473"/>
      <c r="F41" s="473"/>
      <c r="G41" s="473"/>
      <c r="H41" s="473"/>
      <c r="I41" s="473"/>
      <c r="J41" s="473"/>
      <c r="K41" s="473"/>
      <c r="L41" s="473"/>
      <c r="M41" s="473"/>
      <c r="N41" s="590"/>
      <c r="O41" s="590"/>
      <c r="P41" s="590"/>
      <c r="Q41" s="590"/>
      <c r="R41" s="590"/>
      <c r="S41" s="590"/>
    </row>
    <row r="42" spans="1:20" hidden="1">
      <c r="A42" s="267" t="s">
        <v>2335</v>
      </c>
      <c r="B42" s="103" t="s">
        <v>755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2147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756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2147</v>
      </c>
      <c r="T42" s="75"/>
    </row>
    <row r="43" spans="1:20" hidden="1">
      <c r="A43" s="103" t="s">
        <v>1625</v>
      </c>
      <c r="B43" s="103" t="s">
        <v>1658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2147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1659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2147</v>
      </c>
      <c r="T43" s="75"/>
    </row>
    <row r="44" spans="1:20">
      <c r="A44" s="267" t="s">
        <v>2189</v>
      </c>
      <c r="B44" s="103" t="s">
        <v>1358</v>
      </c>
      <c r="C44" s="67">
        <v>46268</v>
      </c>
      <c r="D44" s="68">
        <v>46269</v>
      </c>
      <c r="E44" s="68">
        <f t="shared" ref="E44:G50" si="67">D44+1</f>
        <v>46270</v>
      </c>
      <c r="F44" s="68">
        <f t="shared" si="51"/>
        <v>46270</v>
      </c>
      <c r="G44" s="262">
        <f t="shared" si="67"/>
        <v>46271</v>
      </c>
      <c r="H44" s="86" t="s">
        <v>2147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1357</v>
      </c>
      <c r="N44" s="73" t="s">
        <v>2420</v>
      </c>
      <c r="O44" s="73" t="s">
        <v>2421</v>
      </c>
      <c r="P44" s="86">
        <v>46293</v>
      </c>
      <c r="Q44" s="86">
        <f t="shared" si="57"/>
        <v>46293</v>
      </c>
      <c r="R44" s="23" t="s">
        <v>2424</v>
      </c>
      <c r="S44" s="449" t="s">
        <v>2422</v>
      </c>
      <c r="T44" s="452" t="s">
        <v>2418</v>
      </c>
    </row>
    <row r="45" spans="1:20">
      <c r="A45" s="103" t="s">
        <v>1625</v>
      </c>
      <c r="B45" s="103" t="s">
        <v>1660</v>
      </c>
      <c r="C45" s="578" t="s">
        <v>2071</v>
      </c>
      <c r="D45" s="579"/>
      <c r="E45" s="579"/>
      <c r="F45" s="579"/>
      <c r="G45" s="579"/>
      <c r="H45" s="579"/>
      <c r="I45" s="579"/>
      <c r="J45" s="579"/>
      <c r="K45" s="579"/>
      <c r="L45" s="580"/>
      <c r="M45" s="103" t="s">
        <v>1661</v>
      </c>
      <c r="N45" s="685" t="s">
        <v>2404</v>
      </c>
      <c r="O45" s="701"/>
      <c r="P45" s="701"/>
      <c r="Q45" s="701"/>
      <c r="R45" s="701"/>
      <c r="S45" s="686"/>
      <c r="T45" s="75"/>
    </row>
    <row r="46" spans="1:20">
      <c r="A46" s="447" t="s">
        <v>2405</v>
      </c>
      <c r="B46" s="103" t="s">
        <v>2383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262">
        <f t="shared" ref="G46" si="70">F46+1</f>
        <v>46285</v>
      </c>
      <c r="H46" s="86" t="s">
        <v>2147</v>
      </c>
      <c r="I46" s="268">
        <v>46289</v>
      </c>
      <c r="J46" s="221">
        <v>46290</v>
      </c>
      <c r="K46" s="23" t="s">
        <v>39</v>
      </c>
      <c r="L46" s="23" t="s">
        <v>39</v>
      </c>
      <c r="M46" s="103" t="s">
        <v>2384</v>
      </c>
      <c r="N46" s="128">
        <v>46310</v>
      </c>
      <c r="O46" s="22">
        <f t="shared" ref="O46:R52" si="71">N46+1</f>
        <v>46311</v>
      </c>
      <c r="P46" s="221">
        <f t="shared" si="71"/>
        <v>46312</v>
      </c>
      <c r="Q46" s="221">
        <f t="shared" si="57"/>
        <v>46312</v>
      </c>
      <c r="R46" s="268">
        <f t="shared" si="71"/>
        <v>46313</v>
      </c>
      <c r="S46" s="86" t="s">
        <v>2147</v>
      </c>
      <c r="T46" s="75"/>
    </row>
    <row r="47" spans="1:20">
      <c r="A47" s="103" t="s">
        <v>1625</v>
      </c>
      <c r="B47" s="103" t="s">
        <v>1662</v>
      </c>
      <c r="C47" s="578" t="s">
        <v>2071</v>
      </c>
      <c r="D47" s="579"/>
      <c r="E47" s="579"/>
      <c r="F47" s="579"/>
      <c r="G47" s="579"/>
      <c r="H47" s="579"/>
      <c r="I47" s="579"/>
      <c r="J47" s="579"/>
      <c r="K47" s="579"/>
      <c r="L47" s="580"/>
      <c r="M47" s="103" t="s">
        <v>1663</v>
      </c>
      <c r="N47" s="685" t="s">
        <v>2071</v>
      </c>
      <c r="O47" s="701"/>
      <c r="P47" s="701"/>
      <c r="Q47" s="701"/>
      <c r="R47" s="701"/>
      <c r="S47" s="686"/>
      <c r="T47" s="75"/>
    </row>
    <row r="48" spans="1:20">
      <c r="A48" s="127" t="s">
        <v>2539</v>
      </c>
      <c r="B48" s="127" t="s">
        <v>2540</v>
      </c>
      <c r="C48" s="128">
        <v>46306</v>
      </c>
      <c r="D48" s="22">
        <v>46307</v>
      </c>
      <c r="E48" s="22">
        <f>D48+1</f>
        <v>46308</v>
      </c>
      <c r="F48" s="22">
        <f>E48</f>
        <v>46308</v>
      </c>
      <c r="G48" s="268">
        <f>F48+1</f>
        <v>46309</v>
      </c>
      <c r="H48" s="86" t="s">
        <v>2147</v>
      </c>
      <c r="I48" s="268">
        <v>46313</v>
      </c>
      <c r="J48" s="221">
        <f>I48+1</f>
        <v>46314</v>
      </c>
      <c r="K48" s="475" t="s">
        <v>2543</v>
      </c>
      <c r="L48" s="476"/>
      <c r="M48" s="127" t="s">
        <v>2542</v>
      </c>
      <c r="N48" s="128">
        <v>46317</v>
      </c>
      <c r="O48" s="22">
        <f>N48+1</f>
        <v>46318</v>
      </c>
      <c r="P48" s="221">
        <f>O48+1</f>
        <v>46319</v>
      </c>
      <c r="Q48" s="221">
        <f>P48</f>
        <v>46319</v>
      </c>
      <c r="R48" s="23" t="s">
        <v>2208</v>
      </c>
      <c r="S48" s="23" t="s">
        <v>2546</v>
      </c>
      <c r="T48" s="452" t="s">
        <v>2159</v>
      </c>
    </row>
    <row r="49" spans="1:20">
      <c r="A49" s="447" t="s">
        <v>2405</v>
      </c>
      <c r="B49" s="103" t="s">
        <v>2385</v>
      </c>
      <c r="C49" s="128">
        <v>46310</v>
      </c>
      <c r="D49" s="22">
        <v>46311</v>
      </c>
      <c r="E49" s="22">
        <f t="shared" si="67"/>
        <v>46312</v>
      </c>
      <c r="F49" s="22">
        <f t="shared" si="51"/>
        <v>46312</v>
      </c>
      <c r="G49" s="268">
        <f t="shared" si="67"/>
        <v>46313</v>
      </c>
      <c r="H49" s="86" t="s">
        <v>2147</v>
      </c>
      <c r="I49" s="268">
        <v>46317</v>
      </c>
      <c r="J49" s="221">
        <f t="shared" si="54"/>
        <v>46318</v>
      </c>
      <c r="K49" s="23" t="s">
        <v>39</v>
      </c>
      <c r="L49" s="23" t="s">
        <v>39</v>
      </c>
      <c r="M49" s="103" t="s">
        <v>2386</v>
      </c>
      <c r="N49" s="128">
        <f t="shared" si="55"/>
        <v>46324</v>
      </c>
      <c r="O49" s="22">
        <f t="shared" si="71"/>
        <v>46325</v>
      </c>
      <c r="P49" s="221">
        <f t="shared" si="71"/>
        <v>46326</v>
      </c>
      <c r="Q49" s="221">
        <f t="shared" si="57"/>
        <v>46326</v>
      </c>
      <c r="R49" s="268">
        <f t="shared" si="71"/>
        <v>46327</v>
      </c>
      <c r="S49" s="86" t="s">
        <v>2147</v>
      </c>
      <c r="T49" s="75"/>
    </row>
    <row r="50" spans="1:20">
      <c r="A50" s="103" t="s">
        <v>2547</v>
      </c>
      <c r="B50" s="103"/>
      <c r="C50" s="128">
        <v>46317</v>
      </c>
      <c r="D50" s="22">
        <f t="shared" ref="D50" si="72">C50+1</f>
        <v>46318</v>
      </c>
      <c r="E50" s="221">
        <f t="shared" si="67"/>
        <v>46319</v>
      </c>
      <c r="F50" s="221">
        <f t="shared" si="51"/>
        <v>46319</v>
      </c>
      <c r="G50" s="268">
        <f t="shared" si="67"/>
        <v>46320</v>
      </c>
      <c r="H50" s="268">
        <f>G50</f>
        <v>46320</v>
      </c>
      <c r="I50" s="268">
        <v>46324</v>
      </c>
      <c r="J50" s="221">
        <f t="shared" si="54"/>
        <v>46325</v>
      </c>
      <c r="K50" s="23" t="s">
        <v>39</v>
      </c>
      <c r="L50" s="23" t="s">
        <v>39</v>
      </c>
      <c r="M50" s="103"/>
      <c r="N50" s="128">
        <f t="shared" si="55"/>
        <v>46331</v>
      </c>
      <c r="O50" s="22">
        <f t="shared" si="71"/>
        <v>46332</v>
      </c>
      <c r="P50" s="221">
        <f t="shared" si="71"/>
        <v>46333</v>
      </c>
      <c r="Q50" s="221">
        <f t="shared" si="57"/>
        <v>46333</v>
      </c>
      <c r="R50" s="268">
        <f t="shared" si="71"/>
        <v>46334</v>
      </c>
      <c r="S50" s="268">
        <f>R50</f>
        <v>46334</v>
      </c>
      <c r="T50" s="75"/>
    </row>
    <row r="51" spans="1:20">
      <c r="A51" s="447" t="s">
        <v>2405</v>
      </c>
      <c r="B51" s="103" t="s">
        <v>2407</v>
      </c>
      <c r="C51" s="128">
        <v>46324</v>
      </c>
      <c r="D51" s="22">
        <v>46325</v>
      </c>
      <c r="E51" s="221">
        <f t="shared" ref="E51:E52" si="73">D51+1</f>
        <v>46326</v>
      </c>
      <c r="F51" s="221">
        <f t="shared" ref="F51:F52" si="74">E51</f>
        <v>46326</v>
      </c>
      <c r="G51" s="268">
        <f t="shared" ref="G51:G52" si="75">F51+1</f>
        <v>46327</v>
      </c>
      <c r="H51" s="86" t="s">
        <v>2147</v>
      </c>
      <c r="I51" s="268">
        <v>46331</v>
      </c>
      <c r="J51" s="221">
        <f t="shared" si="54"/>
        <v>46332</v>
      </c>
      <c r="K51" s="23" t="s">
        <v>39</v>
      </c>
      <c r="L51" s="23" t="s">
        <v>39</v>
      </c>
      <c r="M51" s="103" t="s">
        <v>2356</v>
      </c>
      <c r="N51" s="128">
        <f>I51+7</f>
        <v>46338</v>
      </c>
      <c r="O51" s="22">
        <f t="shared" si="71"/>
        <v>46339</v>
      </c>
      <c r="P51" s="221">
        <f t="shared" si="71"/>
        <v>46340</v>
      </c>
      <c r="Q51" s="221">
        <f t="shared" si="57"/>
        <v>46340</v>
      </c>
      <c r="R51" s="268">
        <f t="shared" si="71"/>
        <v>46341</v>
      </c>
      <c r="S51" s="268">
        <v>46341</v>
      </c>
      <c r="T51" s="75"/>
    </row>
    <row r="52" spans="1:20">
      <c r="A52" s="103" t="s">
        <v>2547</v>
      </c>
      <c r="B52" s="103"/>
      <c r="C52" s="128">
        <v>46331</v>
      </c>
      <c r="D52" s="22">
        <f t="shared" ref="D52" si="76">C52+1</f>
        <v>46332</v>
      </c>
      <c r="E52" s="221">
        <f t="shared" si="73"/>
        <v>46333</v>
      </c>
      <c r="F52" s="221">
        <f t="shared" si="74"/>
        <v>46333</v>
      </c>
      <c r="G52" s="268">
        <f t="shared" si="75"/>
        <v>46334</v>
      </c>
      <c r="H52" s="268">
        <f>G52</f>
        <v>46334</v>
      </c>
      <c r="I52" s="268">
        <v>46338</v>
      </c>
      <c r="J52" s="221">
        <f t="shared" si="54"/>
        <v>46339</v>
      </c>
      <c r="K52" s="23" t="s">
        <v>39</v>
      </c>
      <c r="L52" s="23" t="s">
        <v>39</v>
      </c>
      <c r="M52" s="103"/>
      <c r="N52" s="128">
        <f t="shared" si="55"/>
        <v>46345</v>
      </c>
      <c r="O52" s="22">
        <f t="shared" si="71"/>
        <v>46346</v>
      </c>
      <c r="P52" s="221">
        <f t="shared" si="71"/>
        <v>46347</v>
      </c>
      <c r="Q52" s="221">
        <f t="shared" si="57"/>
        <v>46347</v>
      </c>
      <c r="R52" s="268">
        <f t="shared" si="71"/>
        <v>46348</v>
      </c>
      <c r="S52" s="104">
        <f>R52+0</f>
        <v>46348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707" t="s">
        <v>1664</v>
      </c>
      <c r="C54" s="708"/>
      <c r="D54" s="708"/>
      <c r="E54" s="708"/>
      <c r="F54" s="708"/>
      <c r="G54" s="708"/>
      <c r="H54" s="708"/>
      <c r="I54" s="708"/>
      <c r="J54" s="708"/>
      <c r="K54" s="708"/>
      <c r="L54" s="708"/>
      <c r="M54" s="708"/>
      <c r="N54" s="709"/>
    </row>
    <row r="55" spans="1:20">
      <c r="A55" s="32" t="s">
        <v>164</v>
      </c>
      <c r="B55" s="510" t="s">
        <v>258</v>
      </c>
      <c r="C55" s="510"/>
      <c r="D55" s="510"/>
      <c r="E55" s="510"/>
      <c r="F55" s="510"/>
      <c r="G55" s="510"/>
      <c r="H55" s="510"/>
      <c r="I55" s="510"/>
      <c r="J55" s="510"/>
      <c r="K55" s="510"/>
      <c r="L55" s="510"/>
      <c r="M55" s="510"/>
      <c r="N55" s="510"/>
    </row>
    <row r="56" spans="1:20" ht="16.5" customHeight="1">
      <c r="A56" s="269" t="s">
        <v>381</v>
      </c>
      <c r="B56" s="486" t="s">
        <v>1665</v>
      </c>
      <c r="C56" s="487"/>
      <c r="D56" s="487"/>
      <c r="E56" s="487"/>
      <c r="F56" s="487"/>
      <c r="G56" s="487"/>
      <c r="H56" s="487"/>
      <c r="I56" s="487"/>
      <c r="J56" s="487"/>
      <c r="K56" s="487"/>
      <c r="L56" s="487"/>
      <c r="M56" s="487"/>
      <c r="N56" s="488"/>
      <c r="O56" s="6"/>
      <c r="P56" s="6"/>
      <c r="Q56" s="6"/>
    </row>
    <row r="57" spans="1:20" ht="16.350000000000001" customHeight="1">
      <c r="A57" s="187" t="s">
        <v>383</v>
      </c>
      <c r="B57" s="558" t="s">
        <v>385</v>
      </c>
      <c r="C57" s="558"/>
      <c r="D57" s="558"/>
      <c r="E57" s="558"/>
      <c r="F57" s="558"/>
      <c r="G57" s="558"/>
      <c r="H57" s="558"/>
      <c r="I57" s="558"/>
      <c r="J57" s="558"/>
      <c r="K57" s="558"/>
      <c r="L57" s="558"/>
      <c r="M57" s="558"/>
      <c r="N57" s="558"/>
      <c r="O57" s="6"/>
      <c r="P57" s="6"/>
      <c r="Q57" s="6"/>
    </row>
    <row r="58" spans="1:20" ht="16.350000000000001" customHeight="1">
      <c r="A58" s="187" t="s">
        <v>383</v>
      </c>
      <c r="B58" s="558" t="s">
        <v>2256</v>
      </c>
      <c r="C58" s="558"/>
      <c r="D58" s="558"/>
      <c r="E58" s="558"/>
      <c r="F58" s="558"/>
      <c r="G58" s="558"/>
      <c r="H58" s="558"/>
      <c r="I58" s="558"/>
      <c r="J58" s="558"/>
      <c r="K58" s="558"/>
      <c r="L58" s="558"/>
      <c r="M58" s="558"/>
      <c r="N58" s="558"/>
      <c r="O58" s="6"/>
      <c r="P58" s="6"/>
      <c r="Q58" s="6"/>
    </row>
    <row r="59" spans="1:20">
      <c r="A59" s="32" t="s">
        <v>899</v>
      </c>
      <c r="B59" s="510" t="s">
        <v>1445</v>
      </c>
      <c r="C59" s="510"/>
      <c r="D59" s="510"/>
      <c r="E59" s="510"/>
      <c r="F59" s="510"/>
      <c r="G59" s="510"/>
      <c r="H59" s="510"/>
      <c r="I59" s="510"/>
      <c r="J59" s="510"/>
      <c r="K59" s="510"/>
      <c r="L59" s="510"/>
      <c r="M59" s="510"/>
      <c r="N59" s="510"/>
    </row>
    <row r="60" spans="1:20">
      <c r="A60" s="32" t="s">
        <v>1666</v>
      </c>
      <c r="B60" s="510" t="s">
        <v>1667</v>
      </c>
      <c r="C60" s="510"/>
      <c r="D60" s="510"/>
      <c r="E60" s="510"/>
      <c r="F60" s="510"/>
      <c r="G60" s="510"/>
      <c r="H60" s="510"/>
      <c r="I60" s="510"/>
      <c r="J60" s="510"/>
      <c r="K60" s="510"/>
      <c r="L60" s="510"/>
      <c r="M60" s="510"/>
      <c r="N60" s="510"/>
    </row>
    <row r="64" spans="1:20">
      <c r="S64" s="270"/>
    </row>
    <row r="206" spans="15:20">
      <c r="O206" s="89" t="s">
        <v>1668</v>
      </c>
      <c r="P206" s="89" t="s">
        <v>1669</v>
      </c>
      <c r="Q206" s="540" t="s">
        <v>1670</v>
      </c>
      <c r="R206" s="541"/>
      <c r="S206" s="540" t="s">
        <v>1671</v>
      </c>
      <c r="T206" s="541"/>
    </row>
  </sheetData>
  <mergeCells count="68">
    <mergeCell ref="S206:T206"/>
    <mergeCell ref="B56:N56"/>
    <mergeCell ref="B57:N57"/>
    <mergeCell ref="B59:N59"/>
    <mergeCell ref="B60:N60"/>
    <mergeCell ref="Q206:R206"/>
    <mergeCell ref="B58:N58"/>
    <mergeCell ref="R34:S34"/>
    <mergeCell ref="A35:S35"/>
    <mergeCell ref="E37:F37"/>
    <mergeCell ref="B54:N54"/>
    <mergeCell ref="B55:N55"/>
    <mergeCell ref="A41:S41"/>
    <mergeCell ref="C45:L45"/>
    <mergeCell ref="N45:S45"/>
    <mergeCell ref="K48:L48"/>
    <mergeCell ref="C47:L47"/>
    <mergeCell ref="N47:S47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zoomScaleNormal="100" workbookViewId="0">
      <selection activeCell="K86" sqref="K86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1"/>
      <c r="R1" s="1"/>
      <c r="S1" s="1"/>
      <c r="T1" s="1"/>
    </row>
    <row r="2" spans="1:246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47" t="s">
        <v>1687</v>
      </c>
      <c r="B4" s="747"/>
      <c r="C4" s="747"/>
      <c r="D4" s="747"/>
      <c r="E4" s="747"/>
      <c r="F4" s="747"/>
      <c r="G4" s="747"/>
      <c r="H4" s="747"/>
      <c r="I4" s="747"/>
      <c r="J4" s="747"/>
      <c r="K4" s="747"/>
      <c r="L4" s="747"/>
      <c r="M4" s="747"/>
      <c r="N4" s="747"/>
      <c r="O4" s="747"/>
      <c r="P4" s="747"/>
      <c r="Q4" s="748"/>
    </row>
    <row r="5" spans="1:246" s="214" customFormat="1" ht="14.4" hidden="1">
      <c r="A5" s="217" t="s">
        <v>4</v>
      </c>
      <c r="B5" s="217" t="s">
        <v>5</v>
      </c>
      <c r="C5" s="749" t="s">
        <v>180</v>
      </c>
      <c r="D5" s="750"/>
      <c r="E5" s="749" t="s">
        <v>7</v>
      </c>
      <c r="F5" s="750"/>
      <c r="G5" s="751" t="s">
        <v>243</v>
      </c>
      <c r="H5" s="751"/>
      <c r="I5" s="749" t="s">
        <v>1600</v>
      </c>
      <c r="J5" s="750"/>
      <c r="K5" s="217" t="s">
        <v>5</v>
      </c>
      <c r="L5" s="749" t="s">
        <v>180</v>
      </c>
      <c r="M5" s="750"/>
      <c r="N5" s="749" t="s">
        <v>7</v>
      </c>
      <c r="O5" s="751"/>
      <c r="P5" s="752" t="s">
        <v>243</v>
      </c>
      <c r="Q5" s="752"/>
    </row>
    <row r="6" spans="1:246" s="214" customFormat="1" ht="14.4" hidden="1">
      <c r="A6" s="218" t="s">
        <v>13</v>
      </c>
      <c r="B6" s="218" t="s">
        <v>14</v>
      </c>
      <c r="C6" s="739" t="s">
        <v>182</v>
      </c>
      <c r="D6" s="740"/>
      <c r="E6" s="739" t="s">
        <v>16</v>
      </c>
      <c r="F6" s="740"/>
      <c r="G6" s="741" t="s">
        <v>248</v>
      </c>
      <c r="H6" s="741"/>
      <c r="I6" s="739" t="s">
        <v>1601</v>
      </c>
      <c r="J6" s="740"/>
      <c r="K6" s="218" t="s">
        <v>14</v>
      </c>
      <c r="L6" s="739" t="s">
        <v>182</v>
      </c>
      <c r="M6" s="740"/>
      <c r="N6" s="739" t="s">
        <v>16</v>
      </c>
      <c r="O6" s="741"/>
      <c r="P6" s="742" t="s">
        <v>248</v>
      </c>
      <c r="Q6" s="742"/>
    </row>
    <row r="7" spans="1:246" s="214" customFormat="1" ht="14.4" hidden="1">
      <c r="A7" s="219"/>
      <c r="B7" s="220"/>
      <c r="C7" s="743" t="s">
        <v>22</v>
      </c>
      <c r="D7" s="744"/>
      <c r="E7" s="743" t="s">
        <v>22</v>
      </c>
      <c r="F7" s="744"/>
      <c r="G7" s="745" t="s">
        <v>22</v>
      </c>
      <c r="H7" s="745"/>
      <c r="I7" s="743" t="s">
        <v>22</v>
      </c>
      <c r="J7" s="744"/>
      <c r="K7" s="218"/>
      <c r="L7" s="743" t="s">
        <v>22</v>
      </c>
      <c r="M7" s="744"/>
      <c r="N7" s="746" t="s">
        <v>22</v>
      </c>
      <c r="O7" s="743"/>
      <c r="P7" s="746" t="s">
        <v>22</v>
      </c>
      <c r="Q7" s="746"/>
    </row>
    <row r="8" spans="1:246" s="215" customFormat="1" ht="14.1" hidden="1" customHeight="1">
      <c r="A8" s="21" t="s">
        <v>318</v>
      </c>
      <c r="B8" s="107" t="s">
        <v>1263</v>
      </c>
      <c r="C8" s="489" t="s">
        <v>1688</v>
      </c>
      <c r="D8" s="490"/>
      <c r="E8" s="753" t="s">
        <v>1689</v>
      </c>
      <c r="F8" s="754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1264</v>
      </c>
      <c r="L8" s="121" t="s">
        <v>1690</v>
      </c>
      <c r="M8" s="23" t="s">
        <v>1676</v>
      </c>
      <c r="N8" s="755" t="s">
        <v>1691</v>
      </c>
      <c r="O8" s="756"/>
      <c r="P8" s="755" t="s">
        <v>1692</v>
      </c>
      <c r="Q8" s="756"/>
      <c r="R8" s="222" t="s">
        <v>1693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1694</v>
      </c>
      <c r="B9" s="111" t="s">
        <v>1695</v>
      </c>
      <c r="C9" s="475" t="s">
        <v>1696</v>
      </c>
      <c r="D9" s="476"/>
      <c r="E9" s="475" t="s">
        <v>1697</v>
      </c>
      <c r="F9" s="476"/>
      <c r="G9" s="120">
        <v>46015</v>
      </c>
      <c r="H9" s="23" t="s">
        <v>1698</v>
      </c>
      <c r="I9" s="120">
        <v>46019</v>
      </c>
      <c r="J9" s="120">
        <f t="shared" ref="J9" si="0">I9+1</f>
        <v>46020</v>
      </c>
      <c r="K9" s="223" t="s">
        <v>1699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37" t="s">
        <v>1700</v>
      </c>
      <c r="S9" s="537"/>
      <c r="T9" s="216"/>
      <c r="U9" s="216"/>
      <c r="V9" s="216"/>
      <c r="W9" s="108"/>
      <c r="X9" s="108"/>
    </row>
    <row r="10" spans="1:246" s="214" customFormat="1" ht="14.4" hidden="1">
      <c r="A10" s="747" t="s">
        <v>1701</v>
      </c>
      <c r="B10" s="747"/>
      <c r="C10" s="747"/>
      <c r="D10" s="747"/>
      <c r="E10" s="747"/>
      <c r="F10" s="747"/>
      <c r="G10" s="747"/>
      <c r="H10" s="747"/>
      <c r="I10" s="747"/>
      <c r="J10" s="747"/>
      <c r="K10" s="747"/>
      <c r="L10" s="747"/>
      <c r="M10" s="747"/>
      <c r="N10" s="747"/>
      <c r="O10" s="747"/>
      <c r="P10" s="747"/>
      <c r="Q10" s="747"/>
      <c r="R10" s="747"/>
      <c r="S10" s="748"/>
    </row>
    <row r="11" spans="1:246" s="214" customFormat="1" ht="14.4" hidden="1">
      <c r="A11" s="217" t="s">
        <v>4</v>
      </c>
      <c r="B11" s="217" t="s">
        <v>5</v>
      </c>
      <c r="C11" s="749" t="s">
        <v>7</v>
      </c>
      <c r="D11" s="750"/>
      <c r="E11" s="749" t="s">
        <v>180</v>
      </c>
      <c r="F11" s="750"/>
      <c r="G11" s="751" t="s">
        <v>243</v>
      </c>
      <c r="H11" s="751"/>
      <c r="I11" s="757" t="s">
        <v>245</v>
      </c>
      <c r="J11" s="758"/>
      <c r="K11" s="749" t="s">
        <v>1600</v>
      </c>
      <c r="L11" s="750"/>
      <c r="M11" s="217" t="s">
        <v>5</v>
      </c>
      <c r="N11" s="749" t="s">
        <v>7</v>
      </c>
      <c r="O11" s="750"/>
      <c r="P11" s="749" t="s">
        <v>180</v>
      </c>
      <c r="Q11" s="750"/>
      <c r="R11" s="752" t="s">
        <v>243</v>
      </c>
      <c r="S11" s="752"/>
    </row>
    <row r="12" spans="1:246" s="214" customFormat="1" ht="14.4" hidden="1">
      <c r="A12" s="218" t="s">
        <v>13</v>
      </c>
      <c r="B12" s="218" t="s">
        <v>14</v>
      </c>
      <c r="C12" s="739" t="s">
        <v>16</v>
      </c>
      <c r="D12" s="740"/>
      <c r="E12" s="739" t="s">
        <v>182</v>
      </c>
      <c r="F12" s="740"/>
      <c r="G12" s="741" t="s">
        <v>248</v>
      </c>
      <c r="H12" s="741"/>
      <c r="I12" s="758" t="s">
        <v>250</v>
      </c>
      <c r="J12" s="758"/>
      <c r="K12" s="739" t="s">
        <v>1601</v>
      </c>
      <c r="L12" s="740"/>
      <c r="M12" s="218" t="s">
        <v>14</v>
      </c>
      <c r="N12" s="739" t="s">
        <v>16</v>
      </c>
      <c r="O12" s="740"/>
      <c r="P12" s="739" t="s">
        <v>182</v>
      </c>
      <c r="Q12" s="740"/>
      <c r="R12" s="742" t="s">
        <v>248</v>
      </c>
      <c r="S12" s="742"/>
    </row>
    <row r="13" spans="1:246" s="214" customFormat="1" ht="14.4" hidden="1">
      <c r="A13" s="219"/>
      <c r="B13" s="220"/>
      <c r="C13" s="743" t="s">
        <v>22</v>
      </c>
      <c r="D13" s="744"/>
      <c r="E13" s="743" t="s">
        <v>22</v>
      </c>
      <c r="F13" s="744"/>
      <c r="G13" s="745" t="s">
        <v>22</v>
      </c>
      <c r="H13" s="745"/>
      <c r="I13" s="759" t="s">
        <v>22</v>
      </c>
      <c r="J13" s="759"/>
      <c r="K13" s="743" t="s">
        <v>22</v>
      </c>
      <c r="L13" s="744"/>
      <c r="M13" s="218"/>
      <c r="N13" s="743" t="s">
        <v>22</v>
      </c>
      <c r="O13" s="744"/>
      <c r="P13" s="743" t="s">
        <v>22</v>
      </c>
      <c r="Q13" s="744"/>
      <c r="R13" s="746" t="s">
        <v>22</v>
      </c>
      <c r="S13" s="746"/>
    </row>
    <row r="14" spans="1:246" s="216" customFormat="1" ht="24" hidden="1">
      <c r="A14" s="224"/>
      <c r="B14" s="225"/>
      <c r="C14" s="226" t="s">
        <v>1702</v>
      </c>
      <c r="D14" s="226" t="s">
        <v>1703</v>
      </c>
      <c r="E14" s="227" t="s">
        <v>1704</v>
      </c>
      <c r="F14" s="227" t="s">
        <v>1705</v>
      </c>
      <c r="G14" s="227" t="s">
        <v>1706</v>
      </c>
      <c r="H14" s="227" t="s">
        <v>1707</v>
      </c>
      <c r="I14" s="228" t="s">
        <v>1708</v>
      </c>
      <c r="J14" s="228" t="s">
        <v>1709</v>
      </c>
      <c r="K14" s="227" t="s">
        <v>1710</v>
      </c>
      <c r="L14" s="227" t="s">
        <v>1605</v>
      </c>
      <c r="M14" s="227"/>
      <c r="N14" s="226" t="s">
        <v>1702</v>
      </c>
      <c r="O14" s="226" t="s">
        <v>1703</v>
      </c>
      <c r="P14" s="227" t="s">
        <v>1704</v>
      </c>
      <c r="Q14" s="227" t="s">
        <v>1705</v>
      </c>
      <c r="R14" s="227" t="s">
        <v>1706</v>
      </c>
      <c r="S14" s="227" t="s">
        <v>1707</v>
      </c>
      <c r="T14" s="229"/>
      <c r="U14" s="229"/>
      <c r="V14" s="229"/>
      <c r="W14" s="229"/>
    </row>
    <row r="15" spans="1:246" s="216" customFormat="1" ht="12" hidden="1">
      <c r="A15" s="25" t="s">
        <v>1711</v>
      </c>
      <c r="B15" s="107" t="s">
        <v>1695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1699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1694</v>
      </c>
      <c r="B16" s="107" t="s">
        <v>718</v>
      </c>
      <c r="C16" s="475" t="s">
        <v>1712</v>
      </c>
      <c r="D16" s="476"/>
      <c r="E16" s="475" t="s">
        <v>1713</v>
      </c>
      <c r="F16" s="476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719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23" t="s">
        <v>337</v>
      </c>
      <c r="B17" s="524"/>
      <c r="C17" s="524"/>
      <c r="D17" s="524"/>
      <c r="E17" s="524"/>
      <c r="F17" s="524"/>
      <c r="G17" s="524"/>
      <c r="H17" s="524"/>
      <c r="I17" s="524"/>
      <c r="J17" s="524"/>
      <c r="K17" s="524"/>
      <c r="L17" s="524"/>
      <c r="M17" s="524"/>
      <c r="N17" s="524"/>
      <c r="O17" s="524"/>
      <c r="P17" s="524"/>
      <c r="Q17" s="524"/>
      <c r="R17" s="524"/>
      <c r="S17" s="525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1711</v>
      </c>
      <c r="B18" s="231" t="s">
        <v>722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723</v>
      </c>
      <c r="N18" s="221">
        <f>L18+5</f>
        <v>46052</v>
      </c>
      <c r="O18" s="233" t="s">
        <v>1546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1694</v>
      </c>
      <c r="B19" s="107" t="s">
        <v>720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721</v>
      </c>
      <c r="N19" s="475" t="s">
        <v>1714</v>
      </c>
      <c r="O19" s="476"/>
      <c r="P19" s="475" t="s">
        <v>1715</v>
      </c>
      <c r="Q19" s="476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47" t="s">
        <v>1716</v>
      </c>
      <c r="B20" s="747"/>
      <c r="C20" s="747"/>
      <c r="D20" s="747"/>
      <c r="E20" s="747"/>
      <c r="F20" s="747"/>
      <c r="G20" s="747"/>
      <c r="H20" s="747"/>
      <c r="I20" s="747"/>
      <c r="J20" s="747"/>
      <c r="K20" s="747"/>
      <c r="L20" s="747"/>
      <c r="M20" s="747"/>
      <c r="N20" s="747"/>
      <c r="O20" s="747"/>
      <c r="P20" s="747"/>
      <c r="Q20" s="747"/>
      <c r="R20" s="747"/>
      <c r="S20" s="748"/>
    </row>
    <row r="21" spans="1:26" s="214" customFormat="1" ht="14.4">
      <c r="A21" s="217" t="s">
        <v>4</v>
      </c>
      <c r="B21" s="217" t="s">
        <v>5</v>
      </c>
      <c r="C21" s="749" t="s">
        <v>180</v>
      </c>
      <c r="D21" s="750"/>
      <c r="E21" s="749" t="s">
        <v>7</v>
      </c>
      <c r="F21" s="750"/>
      <c r="G21" s="751" t="s">
        <v>243</v>
      </c>
      <c r="H21" s="751"/>
      <c r="I21" s="757" t="s">
        <v>245</v>
      </c>
      <c r="J21" s="758"/>
      <c r="K21" s="749" t="s">
        <v>1600</v>
      </c>
      <c r="L21" s="750"/>
      <c r="M21" s="217" t="s">
        <v>5</v>
      </c>
      <c r="N21" s="749" t="s">
        <v>180</v>
      </c>
      <c r="O21" s="750"/>
      <c r="P21" s="749" t="s">
        <v>7</v>
      </c>
      <c r="Q21" s="750"/>
      <c r="R21" s="752" t="s">
        <v>243</v>
      </c>
      <c r="S21" s="752"/>
    </row>
    <row r="22" spans="1:26" s="214" customFormat="1" ht="14.4">
      <c r="A22" s="218" t="s">
        <v>13</v>
      </c>
      <c r="B22" s="218" t="s">
        <v>14</v>
      </c>
      <c r="C22" s="739" t="s">
        <v>182</v>
      </c>
      <c r="D22" s="740"/>
      <c r="E22" s="739" t="s">
        <v>16</v>
      </c>
      <c r="F22" s="740"/>
      <c r="G22" s="741" t="s">
        <v>248</v>
      </c>
      <c r="H22" s="741"/>
      <c r="I22" s="758" t="s">
        <v>250</v>
      </c>
      <c r="J22" s="758"/>
      <c r="K22" s="739" t="s">
        <v>1601</v>
      </c>
      <c r="L22" s="740"/>
      <c r="M22" s="218" t="s">
        <v>14</v>
      </c>
      <c r="N22" s="739" t="s">
        <v>182</v>
      </c>
      <c r="O22" s="740"/>
      <c r="P22" s="739" t="s">
        <v>16</v>
      </c>
      <c r="Q22" s="740"/>
      <c r="R22" s="742" t="s">
        <v>248</v>
      </c>
      <c r="S22" s="742"/>
    </row>
    <row r="23" spans="1:26" s="214" customFormat="1" ht="14.4">
      <c r="A23" s="219"/>
      <c r="B23" s="220"/>
      <c r="C23" s="743" t="s">
        <v>22</v>
      </c>
      <c r="D23" s="744"/>
      <c r="E23" s="743" t="s">
        <v>22</v>
      </c>
      <c r="F23" s="744"/>
      <c r="G23" s="745" t="s">
        <v>22</v>
      </c>
      <c r="H23" s="745"/>
      <c r="I23" s="759" t="s">
        <v>22</v>
      </c>
      <c r="J23" s="759"/>
      <c r="K23" s="743" t="s">
        <v>22</v>
      </c>
      <c r="L23" s="744"/>
      <c r="M23" s="218"/>
      <c r="N23" s="743" t="s">
        <v>22</v>
      </c>
      <c r="O23" s="744"/>
      <c r="P23" s="743" t="s">
        <v>22</v>
      </c>
      <c r="Q23" s="744"/>
      <c r="R23" s="746" t="s">
        <v>22</v>
      </c>
      <c r="S23" s="746"/>
    </row>
    <row r="24" spans="1:26" s="216" customFormat="1" ht="24">
      <c r="A24" s="224"/>
      <c r="B24" s="225"/>
      <c r="C24" s="227" t="s">
        <v>1717</v>
      </c>
      <c r="D24" s="227" t="s">
        <v>1718</v>
      </c>
      <c r="E24" s="226" t="s">
        <v>1702</v>
      </c>
      <c r="F24" s="226" t="s">
        <v>1703</v>
      </c>
      <c r="G24" s="227" t="s">
        <v>1706</v>
      </c>
      <c r="H24" s="227" t="s">
        <v>1707</v>
      </c>
      <c r="I24" s="228" t="s">
        <v>1708</v>
      </c>
      <c r="J24" s="228" t="s">
        <v>1709</v>
      </c>
      <c r="K24" s="227" t="s">
        <v>1710</v>
      </c>
      <c r="L24" s="227" t="s">
        <v>1605</v>
      </c>
      <c r="M24" s="227"/>
      <c r="N24" s="227" t="s">
        <v>1717</v>
      </c>
      <c r="O24" s="227" t="s">
        <v>1718</v>
      </c>
      <c r="P24" s="226" t="s">
        <v>1702</v>
      </c>
      <c r="Q24" s="226" t="s">
        <v>1703</v>
      </c>
      <c r="R24" s="227" t="s">
        <v>1706</v>
      </c>
      <c r="S24" s="227" t="s">
        <v>1707</v>
      </c>
      <c r="T24" s="229"/>
      <c r="U24" s="229"/>
      <c r="V24" s="229"/>
      <c r="W24" s="229"/>
    </row>
    <row r="25" spans="1:26" s="216" customFormat="1" ht="12" hidden="1">
      <c r="A25" s="25" t="s">
        <v>1711</v>
      </c>
      <c r="B25" s="111" t="s">
        <v>729</v>
      </c>
      <c r="C25" s="23" t="s">
        <v>39</v>
      </c>
      <c r="D25" s="23" t="s">
        <v>39</v>
      </c>
      <c r="E25" s="221">
        <v>46052</v>
      </c>
      <c r="F25" s="233" t="s">
        <v>1546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730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1694</v>
      </c>
      <c r="B26" s="107" t="s">
        <v>722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723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1711</v>
      </c>
      <c r="B27" s="116" t="s">
        <v>731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732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1694</v>
      </c>
      <c r="B28" s="237" t="s">
        <v>724</v>
      </c>
      <c r="C28" s="760" t="s">
        <v>208</v>
      </c>
      <c r="D28" s="760"/>
      <c r="E28" s="760"/>
      <c r="F28" s="760"/>
      <c r="G28" s="760"/>
      <c r="H28" s="760"/>
      <c r="I28" s="760"/>
      <c r="J28" s="760"/>
      <c r="K28" s="760"/>
      <c r="L28" s="760"/>
      <c r="M28" s="238" t="s">
        <v>725</v>
      </c>
      <c r="N28" s="761" t="s">
        <v>208</v>
      </c>
      <c r="O28" s="761"/>
      <c r="P28" s="761"/>
      <c r="Q28" s="761"/>
      <c r="R28" s="761"/>
      <c r="S28" s="761"/>
      <c r="T28" s="229"/>
      <c r="U28" s="229"/>
      <c r="V28" s="229"/>
      <c r="W28" s="229"/>
    </row>
    <row r="29" spans="1:26" s="216" customFormat="1" ht="15" hidden="1" customHeight="1">
      <c r="A29" s="762" t="s">
        <v>337</v>
      </c>
      <c r="B29" s="762"/>
      <c r="C29" s="762"/>
      <c r="D29" s="762"/>
      <c r="E29" s="762"/>
      <c r="F29" s="762"/>
      <c r="G29" s="762"/>
      <c r="H29" s="762"/>
      <c r="I29" s="762"/>
      <c r="J29" s="762"/>
      <c r="K29" s="762"/>
      <c r="L29" s="762"/>
      <c r="M29" s="762"/>
      <c r="N29" s="762"/>
      <c r="O29" s="762"/>
      <c r="P29" s="762"/>
      <c r="Q29" s="762"/>
      <c r="R29" s="762"/>
      <c r="S29" s="762"/>
      <c r="T29" s="229"/>
      <c r="U29" s="229"/>
      <c r="V29" s="229"/>
      <c r="W29" s="229"/>
    </row>
    <row r="30" spans="1:26" s="216" customFormat="1" ht="15" hidden="1" customHeight="1">
      <c r="A30" s="762" t="s">
        <v>337</v>
      </c>
      <c r="B30" s="762"/>
      <c r="C30" s="762"/>
      <c r="D30" s="762"/>
      <c r="E30" s="762"/>
      <c r="F30" s="762"/>
      <c r="G30" s="762"/>
      <c r="H30" s="762"/>
      <c r="I30" s="762"/>
      <c r="J30" s="762"/>
      <c r="K30" s="762"/>
      <c r="L30" s="762"/>
      <c r="M30" s="762"/>
      <c r="N30" s="762"/>
      <c r="O30" s="762"/>
      <c r="P30" s="762"/>
      <c r="Q30" s="762"/>
      <c r="R30" s="762"/>
      <c r="S30" s="762"/>
      <c r="T30" s="229"/>
      <c r="U30" s="229"/>
      <c r="V30" s="229"/>
      <c r="W30" s="229"/>
    </row>
    <row r="31" spans="1:26" s="216" customFormat="1" ht="15" hidden="1" customHeight="1">
      <c r="A31" s="25" t="s">
        <v>1719</v>
      </c>
      <c r="B31" s="111" t="s">
        <v>739</v>
      </c>
      <c r="C31" s="23" t="s">
        <v>39</v>
      </c>
      <c r="D31" s="23" t="s">
        <v>39</v>
      </c>
      <c r="E31" s="221">
        <v>46094</v>
      </c>
      <c r="F31" s="23" t="s">
        <v>1546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740</v>
      </c>
      <c r="N31" s="23" t="s">
        <v>39</v>
      </c>
      <c r="O31" s="23" t="s">
        <v>39</v>
      </c>
      <c r="P31" s="221">
        <v>46108</v>
      </c>
      <c r="Q31" s="239" t="s">
        <v>1720</v>
      </c>
      <c r="R31" s="23" t="s">
        <v>39</v>
      </c>
      <c r="S31" s="23" t="s">
        <v>39</v>
      </c>
      <c r="T31" s="240" t="s">
        <v>1516</v>
      </c>
      <c r="U31" s="229"/>
      <c r="V31" s="229"/>
      <c r="W31" s="229"/>
    </row>
    <row r="32" spans="1:26" s="216" customFormat="1" ht="15" hidden="1" customHeight="1">
      <c r="A32" s="21" t="s">
        <v>1694</v>
      </c>
      <c r="B32" s="107" t="s">
        <v>729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730</v>
      </c>
      <c r="N32" s="763" t="s">
        <v>1721</v>
      </c>
      <c r="O32" s="764"/>
      <c r="P32" s="763" t="s">
        <v>1722</v>
      </c>
      <c r="Q32" s="764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1723</v>
      </c>
      <c r="B33" s="116" t="s">
        <v>743</v>
      </c>
      <c r="C33" s="23" t="s">
        <v>39</v>
      </c>
      <c r="D33" s="23" t="s">
        <v>39</v>
      </c>
      <c r="E33" s="221">
        <v>46108</v>
      </c>
      <c r="F33" s="239" t="s">
        <v>1720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744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1694</v>
      </c>
      <c r="B34" s="237" t="s">
        <v>727</v>
      </c>
      <c r="C34" s="763" t="s">
        <v>1721</v>
      </c>
      <c r="D34" s="764"/>
      <c r="E34" s="763" t="s">
        <v>1722</v>
      </c>
      <c r="F34" s="764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728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62" t="s">
        <v>1724</v>
      </c>
      <c r="B35" s="762"/>
      <c r="C35" s="762"/>
      <c r="D35" s="762"/>
      <c r="E35" s="762"/>
      <c r="F35" s="762"/>
      <c r="G35" s="762"/>
      <c r="H35" s="762"/>
      <c r="I35" s="762"/>
      <c r="J35" s="762"/>
      <c r="K35" s="762"/>
      <c r="L35" s="762"/>
      <c r="M35" s="762"/>
      <c r="N35" s="762"/>
      <c r="O35" s="762"/>
      <c r="P35" s="762"/>
      <c r="Q35" s="762"/>
      <c r="R35" s="762"/>
      <c r="S35" s="762"/>
      <c r="T35" s="229"/>
      <c r="U35" s="229"/>
      <c r="V35" s="229"/>
      <c r="W35" s="229"/>
    </row>
    <row r="36" spans="1:23" s="216" customFormat="1" ht="15" hidden="1" customHeight="1">
      <c r="A36" s="243" t="s">
        <v>1723</v>
      </c>
      <c r="B36" s="244" t="s">
        <v>751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752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1694</v>
      </c>
      <c r="B37" s="107" t="s">
        <v>731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732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1723</v>
      </c>
      <c r="B38" s="116" t="s">
        <v>755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756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1694</v>
      </c>
      <c r="B39" s="230" t="s">
        <v>733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734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72" t="s">
        <v>1724</v>
      </c>
      <c r="B40" s="573"/>
      <c r="C40" s="573"/>
      <c r="D40" s="573"/>
      <c r="E40" s="573"/>
      <c r="F40" s="573"/>
      <c r="G40" s="573"/>
      <c r="H40" s="573"/>
      <c r="I40" s="573"/>
      <c r="J40" s="573"/>
      <c r="K40" s="573"/>
      <c r="L40" s="573"/>
      <c r="M40" s="573"/>
      <c r="N40" s="573"/>
      <c r="O40" s="573"/>
      <c r="P40" s="573"/>
      <c r="Q40" s="574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1723</v>
      </c>
      <c r="B41" s="246" t="s">
        <v>1368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1725</v>
      </c>
      <c r="N41" s="23" t="s">
        <v>39</v>
      </c>
      <c r="O41" s="23" t="s">
        <v>39</v>
      </c>
      <c r="P41" s="540" t="s">
        <v>1726</v>
      </c>
      <c r="Q41" s="541" t="s">
        <v>309</v>
      </c>
      <c r="R41" s="540" t="s">
        <v>1727</v>
      </c>
      <c r="S41" s="541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1694</v>
      </c>
      <c r="B42" s="230" t="s">
        <v>735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736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1728</v>
      </c>
      <c r="B43" s="223" t="s">
        <v>1427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1428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2134</v>
      </c>
      <c r="B44" s="230" t="s">
        <v>737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738</v>
      </c>
      <c r="N44" s="475" t="s">
        <v>2030</v>
      </c>
      <c r="O44" s="476"/>
      <c r="P44" s="475" t="s">
        <v>2031</v>
      </c>
      <c r="Q44" s="476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472" t="s">
        <v>1724</v>
      </c>
      <c r="B45" s="766"/>
      <c r="C45" s="766"/>
      <c r="D45" s="766"/>
      <c r="E45" s="766"/>
      <c r="F45" s="766"/>
      <c r="G45" s="766"/>
      <c r="H45" s="766"/>
      <c r="I45" s="766"/>
      <c r="J45" s="766"/>
      <c r="K45" s="766"/>
      <c r="L45" s="766"/>
      <c r="M45" s="766"/>
      <c r="N45" s="766"/>
      <c r="O45" s="766"/>
      <c r="P45" s="766"/>
      <c r="Q45" s="766"/>
      <c r="R45" s="766"/>
      <c r="S45" s="767"/>
      <c r="T45" s="229"/>
      <c r="U45" s="229"/>
      <c r="V45" s="229"/>
      <c r="W45" s="229"/>
    </row>
    <row r="46" spans="1:23" s="216" customFormat="1" ht="15" hidden="1" customHeight="1">
      <c r="A46" s="472" t="s">
        <v>208</v>
      </c>
      <c r="B46" s="766"/>
      <c r="C46" s="766"/>
      <c r="D46" s="766"/>
      <c r="E46" s="766"/>
      <c r="F46" s="766"/>
      <c r="G46" s="766"/>
      <c r="H46" s="766"/>
      <c r="I46" s="766"/>
      <c r="J46" s="766"/>
      <c r="K46" s="766"/>
      <c r="L46" s="766"/>
      <c r="M46" s="766"/>
      <c r="N46" s="766"/>
      <c r="O46" s="766"/>
      <c r="P46" s="766"/>
      <c r="Q46" s="766"/>
      <c r="R46" s="766"/>
      <c r="S46" s="767"/>
      <c r="T46" s="229"/>
      <c r="U46" s="229"/>
      <c r="V46" s="229"/>
      <c r="W46" s="229"/>
    </row>
    <row r="47" spans="1:23" s="216" customFormat="1" ht="15" customHeight="1">
      <c r="A47" s="184" t="s">
        <v>2134</v>
      </c>
      <c r="B47" s="230" t="s">
        <v>739</v>
      </c>
      <c r="C47" s="475" t="s">
        <v>2030</v>
      </c>
      <c r="D47" s="476"/>
      <c r="E47" s="475" t="s">
        <v>2031</v>
      </c>
      <c r="F47" s="476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7" si="36">I47+1</f>
        <v>46233</v>
      </c>
      <c r="K47" s="221">
        <f t="shared" ref="K47:K57" si="37">J47+2</f>
        <v>46235</v>
      </c>
      <c r="L47" s="221">
        <f t="shared" ref="L47:L57" si="38">K47+1</f>
        <v>46236</v>
      </c>
      <c r="M47" s="230" t="s">
        <v>740</v>
      </c>
      <c r="N47" s="23" t="s">
        <v>2246</v>
      </c>
      <c r="O47" s="23" t="s">
        <v>2246</v>
      </c>
      <c r="P47" s="23" t="s">
        <v>2246</v>
      </c>
      <c r="Q47" s="23" t="s">
        <v>2246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customHeight="1">
      <c r="A48" s="178" t="s">
        <v>2186</v>
      </c>
      <c r="B48" s="223" t="s">
        <v>1440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1431</v>
      </c>
      <c r="N48" s="23" t="s">
        <v>2246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2165</v>
      </c>
      <c r="S48" s="23" t="s">
        <v>2165</v>
      </c>
      <c r="T48" s="229"/>
      <c r="U48" s="229"/>
      <c r="V48" s="229"/>
      <c r="W48" s="229"/>
    </row>
    <row r="49" spans="1:23" s="216" customFormat="1" ht="15" customHeight="1">
      <c r="A49" s="176" t="s">
        <v>2187</v>
      </c>
      <c r="B49" s="110" t="s">
        <v>1420</v>
      </c>
      <c r="C49" s="475" t="s">
        <v>1645</v>
      </c>
      <c r="D49" s="476"/>
      <c r="E49" s="475" t="s">
        <v>1646</v>
      </c>
      <c r="F49" s="476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1421</v>
      </c>
      <c r="N49" s="23" t="s">
        <v>2165</v>
      </c>
      <c r="O49" s="23" t="s">
        <v>39</v>
      </c>
      <c r="P49" s="578" t="s">
        <v>2487</v>
      </c>
      <c r="Q49" s="580"/>
      <c r="R49" s="453" t="s">
        <v>2488</v>
      </c>
      <c r="S49" s="453" t="s">
        <v>1730</v>
      </c>
      <c r="T49" s="247" t="s">
        <v>286</v>
      </c>
      <c r="U49" s="229"/>
      <c r="V49" s="229"/>
      <c r="W49" s="229"/>
    </row>
    <row r="50" spans="1:23" s="216" customFormat="1" ht="15" customHeight="1">
      <c r="A50" s="472" t="s">
        <v>2034</v>
      </c>
      <c r="B50" s="766"/>
      <c r="C50" s="766"/>
      <c r="D50" s="766"/>
      <c r="E50" s="766"/>
      <c r="F50" s="766"/>
      <c r="G50" s="766"/>
      <c r="H50" s="766"/>
      <c r="I50" s="766"/>
      <c r="J50" s="766"/>
      <c r="K50" s="766"/>
      <c r="L50" s="766"/>
      <c r="M50" s="766"/>
      <c r="N50" s="766"/>
      <c r="O50" s="766"/>
      <c r="P50" s="766"/>
      <c r="Q50" s="766"/>
      <c r="R50" s="766"/>
      <c r="S50" s="767"/>
      <c r="T50" s="247"/>
      <c r="U50" s="229"/>
      <c r="V50" s="229"/>
      <c r="W50" s="229"/>
    </row>
    <row r="51" spans="1:23" s="216" customFormat="1" ht="15" customHeight="1">
      <c r="A51" s="184" t="s">
        <v>2405</v>
      </c>
      <c r="B51" s="230" t="s">
        <v>741</v>
      </c>
      <c r="C51" s="23" t="s">
        <v>2246</v>
      </c>
      <c r="D51" s="23" t="s">
        <v>2246</v>
      </c>
      <c r="E51" s="23" t="s">
        <v>2246</v>
      </c>
      <c r="F51" s="23" t="s">
        <v>2246</v>
      </c>
      <c r="G51" s="221">
        <v>46265</v>
      </c>
      <c r="H51" s="221">
        <f t="shared" si="34"/>
        <v>46265</v>
      </c>
      <c r="I51" s="23" t="s">
        <v>2165</v>
      </c>
      <c r="J51" s="23" t="s">
        <v>2165</v>
      </c>
      <c r="K51" s="221">
        <v>46270</v>
      </c>
      <c r="L51" s="221">
        <f t="shared" si="38"/>
        <v>46271</v>
      </c>
      <c r="M51" s="230" t="s">
        <v>742</v>
      </c>
      <c r="N51" s="23" t="s">
        <v>2423</v>
      </c>
      <c r="O51" s="23" t="s">
        <v>2549</v>
      </c>
      <c r="P51" s="543" t="s">
        <v>2550</v>
      </c>
      <c r="Q51" s="545"/>
      <c r="R51" s="643" t="s">
        <v>2551</v>
      </c>
      <c r="S51" s="645"/>
      <c r="T51" s="247" t="s">
        <v>2419</v>
      </c>
      <c r="U51" s="229"/>
      <c r="V51" s="229"/>
      <c r="W51" s="229"/>
    </row>
    <row r="52" spans="1:23" s="216" customFormat="1" ht="15" customHeight="1">
      <c r="A52" s="178" t="s">
        <v>1729</v>
      </c>
      <c r="B52" s="223" t="s">
        <v>2044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2165</v>
      </c>
      <c r="H52" s="23" t="s">
        <v>2165</v>
      </c>
      <c r="I52" s="23" t="s">
        <v>2165</v>
      </c>
      <c r="J52" s="23" t="s">
        <v>2165</v>
      </c>
      <c r="K52" s="221">
        <v>46277</v>
      </c>
      <c r="L52" s="221">
        <f t="shared" si="38"/>
        <v>46278</v>
      </c>
      <c r="M52" s="223" t="s">
        <v>2045</v>
      </c>
      <c r="N52" s="23" t="s">
        <v>39</v>
      </c>
      <c r="O52" s="23" t="s">
        <v>39</v>
      </c>
      <c r="P52" s="221">
        <v>46283</v>
      </c>
      <c r="Q52" s="221">
        <v>46283</v>
      </c>
      <c r="R52" s="221">
        <f t="shared" ref="R52:R55" si="42">Q52+3</f>
        <v>46286</v>
      </c>
      <c r="S52" s="221">
        <f t="shared" ref="S52:S55" si="43">R52</f>
        <v>46286</v>
      </c>
      <c r="T52" s="229"/>
      <c r="U52" s="229"/>
      <c r="V52" s="229"/>
      <c r="W52" s="229"/>
    </row>
    <row r="53" spans="1:23" s="216" customFormat="1" ht="15" customHeight="1">
      <c r="A53" s="184" t="s">
        <v>2405</v>
      </c>
      <c r="B53" s="230" t="s">
        <v>2406</v>
      </c>
      <c r="C53" s="578" t="s">
        <v>2412</v>
      </c>
      <c r="D53" s="579"/>
      <c r="E53" s="579"/>
      <c r="F53" s="579"/>
      <c r="G53" s="579"/>
      <c r="H53" s="579"/>
      <c r="I53" s="579"/>
      <c r="J53" s="579"/>
      <c r="K53" s="579"/>
      <c r="L53" s="580"/>
      <c r="M53" s="230" t="s">
        <v>2408</v>
      </c>
      <c r="N53" s="578" t="s">
        <v>2412</v>
      </c>
      <c r="O53" s="579"/>
      <c r="P53" s="579"/>
      <c r="Q53" s="579"/>
      <c r="R53" s="579"/>
      <c r="S53" s="580"/>
      <c r="T53" s="229"/>
      <c r="U53" s="229"/>
      <c r="V53" s="229"/>
      <c r="W53" s="229"/>
    </row>
    <row r="54" spans="1:23" s="216" customFormat="1" ht="15" customHeight="1">
      <c r="A54" s="178" t="s">
        <v>1729</v>
      </c>
      <c r="B54" s="223" t="s">
        <v>2046</v>
      </c>
      <c r="C54" s="23" t="s">
        <v>39</v>
      </c>
      <c r="D54" s="106" t="s">
        <v>39</v>
      </c>
      <c r="E54" s="221">
        <v>46283</v>
      </c>
      <c r="F54" s="221">
        <v>46283</v>
      </c>
      <c r="G54" s="221">
        <v>46286</v>
      </c>
      <c r="H54" s="221">
        <v>46286</v>
      </c>
      <c r="I54" s="221">
        <f t="shared" si="35"/>
        <v>46288</v>
      </c>
      <c r="J54" s="221">
        <f t="shared" si="36"/>
        <v>46289</v>
      </c>
      <c r="K54" s="221">
        <v>46291</v>
      </c>
      <c r="L54" s="221">
        <f t="shared" si="38"/>
        <v>46292</v>
      </c>
      <c r="M54" s="223" t="s">
        <v>2047</v>
      </c>
      <c r="N54" s="23" t="s">
        <v>39</v>
      </c>
      <c r="O54" s="23" t="s">
        <v>39</v>
      </c>
      <c r="P54" s="221">
        <v>46297</v>
      </c>
      <c r="Q54" s="221">
        <v>46297</v>
      </c>
      <c r="R54" s="221">
        <f t="shared" si="42"/>
        <v>46300</v>
      </c>
      <c r="S54" s="221">
        <f t="shared" si="43"/>
        <v>46300</v>
      </c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2409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4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2410</v>
      </c>
      <c r="N55" s="221">
        <f t="shared" ref="N55" si="45">L55+4</f>
        <v>46303</v>
      </c>
      <c r="O55" s="221">
        <f t="shared" ref="O55" si="46">N55</f>
        <v>46303</v>
      </c>
      <c r="P55" s="221">
        <v>46304</v>
      </c>
      <c r="Q55" s="221">
        <v>46304</v>
      </c>
      <c r="R55" s="221">
        <f t="shared" si="42"/>
        <v>46307</v>
      </c>
      <c r="S55" s="221">
        <f t="shared" si="43"/>
        <v>46307</v>
      </c>
      <c r="T55" s="229"/>
      <c r="U55" s="229"/>
      <c r="V55" s="229"/>
      <c r="W55" s="229"/>
    </row>
    <row r="56" spans="1:23" s="216" customFormat="1" ht="15" customHeight="1">
      <c r="A56" s="178" t="s">
        <v>1729</v>
      </c>
      <c r="B56" s="223" t="s">
        <v>2110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I55+7</f>
        <v>46302</v>
      </c>
      <c r="J56" s="221">
        <f t="shared" si="36"/>
        <v>46303</v>
      </c>
      <c r="K56" s="221">
        <f t="shared" si="37"/>
        <v>46305</v>
      </c>
      <c r="L56" s="221">
        <f t="shared" si="38"/>
        <v>46306</v>
      </c>
      <c r="M56" s="223" t="s">
        <v>2111</v>
      </c>
      <c r="N56" s="23" t="s">
        <v>39</v>
      </c>
      <c r="O56" s="23" t="s">
        <v>39</v>
      </c>
      <c r="P56" s="221">
        <f>L56+5</f>
        <v>46311</v>
      </c>
      <c r="Q56" s="221">
        <f>P56</f>
        <v>46311</v>
      </c>
      <c r="R56" s="221">
        <f>Q56+3</f>
        <v>46314</v>
      </c>
      <c r="S56" s="221">
        <f>R56</f>
        <v>46314</v>
      </c>
      <c r="T56" s="229"/>
      <c r="U56" s="229"/>
      <c r="V56" s="229"/>
      <c r="W56" s="229"/>
    </row>
    <row r="57" spans="1:23" s="216" customFormat="1" ht="15" customHeight="1">
      <c r="A57" s="181" t="s">
        <v>439</v>
      </c>
      <c r="B57" s="230" t="s">
        <v>2381</v>
      </c>
      <c r="C57" s="221">
        <f>N55</f>
        <v>46303</v>
      </c>
      <c r="D57" s="221">
        <f>C57</f>
        <v>46303</v>
      </c>
      <c r="E57" s="221">
        <f>D57+1</f>
        <v>46304</v>
      </c>
      <c r="F57" s="221">
        <f>E57</f>
        <v>46304</v>
      </c>
      <c r="G57" s="221">
        <f t="shared" ref="G57" si="47">F57+3</f>
        <v>46307</v>
      </c>
      <c r="H57" s="221">
        <f t="shared" ref="H57" si="48">G57</f>
        <v>46307</v>
      </c>
      <c r="I57" s="221">
        <f t="shared" ref="I57" si="49">H57+2</f>
        <v>46309</v>
      </c>
      <c r="J57" s="221">
        <f t="shared" si="36"/>
        <v>46310</v>
      </c>
      <c r="K57" s="221">
        <f t="shared" si="37"/>
        <v>46312</v>
      </c>
      <c r="L57" s="221">
        <f t="shared" si="38"/>
        <v>46313</v>
      </c>
      <c r="M57" s="230" t="s">
        <v>2382</v>
      </c>
      <c r="N57" s="221">
        <f>L57+4</f>
        <v>46317</v>
      </c>
      <c r="O57" s="221">
        <f>N57</f>
        <v>46317</v>
      </c>
      <c r="P57" s="221">
        <f>O57+1</f>
        <v>46318</v>
      </c>
      <c r="Q57" s="221">
        <f>P57</f>
        <v>46318</v>
      </c>
      <c r="R57" s="221">
        <f t="shared" ref="R57" si="50">Q57+3</f>
        <v>46321</v>
      </c>
      <c r="S57" s="221">
        <f t="shared" ref="S57" si="51">R57</f>
        <v>46321</v>
      </c>
      <c r="T57" s="229"/>
      <c r="U57" s="229"/>
      <c r="V57" s="229"/>
      <c r="W57" s="229"/>
    </row>
    <row r="58" spans="1:23" s="216" customFormat="1" ht="15" customHeight="1">
      <c r="A58" s="178" t="s">
        <v>1729</v>
      </c>
      <c r="B58" s="223" t="s">
        <v>2342</v>
      </c>
      <c r="C58" s="23" t="s">
        <v>39</v>
      </c>
      <c r="D58" s="106" t="s">
        <v>39</v>
      </c>
      <c r="E58" s="221">
        <v>46311</v>
      </c>
      <c r="F58" s="221">
        <f>E58</f>
        <v>46311</v>
      </c>
      <c r="G58" s="221">
        <f>F58+3</f>
        <v>46314</v>
      </c>
      <c r="H58" s="221">
        <f>G58</f>
        <v>46314</v>
      </c>
      <c r="I58" s="221">
        <f>I57+7</f>
        <v>46316</v>
      </c>
      <c r="J58" s="221">
        <f t="shared" ref="J58:J59" si="52">I58+1</f>
        <v>46317</v>
      </c>
      <c r="K58" s="221">
        <f t="shared" ref="K58:K59" si="53">J58+2</f>
        <v>46319</v>
      </c>
      <c r="L58" s="221">
        <f t="shared" ref="L58:L59" si="54">K58+1</f>
        <v>46320</v>
      </c>
      <c r="M58" s="223" t="s">
        <v>2343</v>
      </c>
      <c r="N58" s="23" t="s">
        <v>39</v>
      </c>
      <c r="O58" s="23" t="s">
        <v>39</v>
      </c>
      <c r="P58" s="221">
        <f>L58+5</f>
        <v>46325</v>
      </c>
      <c r="Q58" s="221">
        <f>P58</f>
        <v>46325</v>
      </c>
      <c r="R58" s="221">
        <f>Q58+3</f>
        <v>46328</v>
      </c>
      <c r="S58" s="221">
        <f>R58</f>
        <v>46328</v>
      </c>
      <c r="T58" s="229"/>
      <c r="U58" s="229"/>
      <c r="V58" s="229"/>
      <c r="W58" s="229"/>
    </row>
    <row r="59" spans="1:23" s="216" customFormat="1" ht="15" customHeight="1">
      <c r="A59" s="181" t="s">
        <v>439</v>
      </c>
      <c r="B59" s="230" t="s">
        <v>2108</v>
      </c>
      <c r="C59" s="221">
        <f>N57</f>
        <v>46317</v>
      </c>
      <c r="D59" s="221">
        <f>C59</f>
        <v>46317</v>
      </c>
      <c r="E59" s="221">
        <f>D59+1</f>
        <v>46318</v>
      </c>
      <c r="F59" s="221">
        <f>E59</f>
        <v>46318</v>
      </c>
      <c r="G59" s="221">
        <f t="shared" ref="G59" si="55">F59+3</f>
        <v>46321</v>
      </c>
      <c r="H59" s="221">
        <f t="shared" ref="H59" si="56">G59</f>
        <v>46321</v>
      </c>
      <c r="I59" s="221">
        <f t="shared" ref="I59" si="57">H59+2</f>
        <v>46323</v>
      </c>
      <c r="J59" s="221">
        <f t="shared" si="52"/>
        <v>46324</v>
      </c>
      <c r="K59" s="221">
        <f t="shared" si="53"/>
        <v>46326</v>
      </c>
      <c r="L59" s="221">
        <f t="shared" si="54"/>
        <v>46327</v>
      </c>
      <c r="M59" s="230" t="s">
        <v>2109</v>
      </c>
      <c r="N59" s="221">
        <f>L59+4</f>
        <v>46331</v>
      </c>
      <c r="O59" s="221">
        <f>N59</f>
        <v>46331</v>
      </c>
      <c r="P59" s="221">
        <f>O59+1</f>
        <v>46332</v>
      </c>
      <c r="Q59" s="221">
        <f>P59</f>
        <v>46332</v>
      </c>
      <c r="R59" s="221">
        <f t="shared" ref="R59" si="58">Q59+3</f>
        <v>46335</v>
      </c>
      <c r="S59" s="221">
        <f t="shared" ref="S59" si="59">R59</f>
        <v>46335</v>
      </c>
      <c r="T59" s="229"/>
      <c r="U59" s="229"/>
      <c r="V59" s="229"/>
      <c r="W59" s="229"/>
    </row>
    <row r="60" spans="1:23" s="216" customFormat="1" ht="15" customHeight="1">
      <c r="A60" s="178" t="s">
        <v>1729</v>
      </c>
      <c r="B60" s="223" t="s">
        <v>2346</v>
      </c>
      <c r="C60" s="23" t="s">
        <v>39</v>
      </c>
      <c r="D60" s="106" t="s">
        <v>39</v>
      </c>
      <c r="E60" s="221">
        <v>46325</v>
      </c>
      <c r="F60" s="221">
        <f>E60</f>
        <v>46325</v>
      </c>
      <c r="G60" s="221">
        <f>F60+3</f>
        <v>46328</v>
      </c>
      <c r="H60" s="221">
        <f>G60</f>
        <v>46328</v>
      </c>
      <c r="I60" s="221">
        <f>I59+7</f>
        <v>46330</v>
      </c>
      <c r="J60" s="221">
        <f t="shared" ref="J60" si="60">I60+1</f>
        <v>46331</v>
      </c>
      <c r="K60" s="221">
        <f t="shared" ref="K60" si="61">J60+2</f>
        <v>46333</v>
      </c>
      <c r="L60" s="221">
        <f t="shared" ref="L60" si="62">K60+1</f>
        <v>46334</v>
      </c>
      <c r="M60" s="223" t="s">
        <v>2347</v>
      </c>
      <c r="N60" s="23" t="s">
        <v>39</v>
      </c>
      <c r="O60" s="23" t="s">
        <v>39</v>
      </c>
      <c r="P60" s="221">
        <f>L60+5</f>
        <v>46339</v>
      </c>
      <c r="Q60" s="221">
        <f>P60</f>
        <v>46339</v>
      </c>
      <c r="R60" s="221">
        <f>Q60+3</f>
        <v>46342</v>
      </c>
      <c r="S60" s="221">
        <f>R60</f>
        <v>46342</v>
      </c>
      <c r="T60" s="229"/>
      <c r="U60" s="229"/>
      <c r="V60" s="229"/>
      <c r="W60" s="229"/>
    </row>
    <row r="61" spans="1:23" s="214" customFormat="1" ht="14.55" customHeight="1"/>
    <row r="62" spans="1:23" s="214" customFormat="1" ht="15" customHeight="1">
      <c r="A62" s="129" t="s">
        <v>160</v>
      </c>
      <c r="B62" s="526" t="s">
        <v>1731</v>
      </c>
      <c r="C62" s="526"/>
      <c r="D62" s="526"/>
      <c r="E62" s="526"/>
      <c r="F62" s="526"/>
      <c r="G62" s="526"/>
      <c r="H62" s="526"/>
      <c r="I62" s="526"/>
      <c r="J62" s="526"/>
      <c r="K62" s="526"/>
      <c r="L62" s="526"/>
      <c r="M62" s="526"/>
      <c r="N62" s="526"/>
    </row>
    <row r="63" spans="1:23" s="214" customFormat="1" ht="16.5" customHeight="1">
      <c r="A63" s="32" t="s">
        <v>256</v>
      </c>
      <c r="B63" s="765" t="s">
        <v>1732</v>
      </c>
      <c r="C63" s="765"/>
      <c r="D63" s="765"/>
      <c r="E63" s="765"/>
      <c r="F63" s="765"/>
      <c r="G63" s="765"/>
      <c r="H63" s="765"/>
      <c r="I63" s="765"/>
      <c r="J63" s="765"/>
      <c r="K63" s="765"/>
      <c r="L63" s="765"/>
      <c r="M63" s="765"/>
      <c r="N63" s="765"/>
    </row>
    <row r="64" spans="1:23" s="214" customFormat="1" ht="15" customHeight="1">
      <c r="A64" s="32" t="s">
        <v>164</v>
      </c>
      <c r="B64" s="530" t="s">
        <v>258</v>
      </c>
      <c r="C64" s="530"/>
      <c r="D64" s="530"/>
      <c r="E64" s="530"/>
      <c r="F64" s="530"/>
      <c r="G64" s="530"/>
      <c r="H64" s="530"/>
      <c r="I64" s="530"/>
      <c r="J64" s="530"/>
      <c r="K64" s="530"/>
      <c r="L64" s="530"/>
      <c r="M64" s="530"/>
      <c r="N64" s="530"/>
    </row>
    <row r="65" spans="1:21" s="214" customFormat="1" ht="15" customHeight="1">
      <c r="A65" s="130" t="s">
        <v>1666</v>
      </c>
      <c r="B65" s="530" t="s">
        <v>1667</v>
      </c>
      <c r="C65" s="530"/>
      <c r="D65" s="530"/>
      <c r="E65" s="530"/>
      <c r="F65" s="530"/>
      <c r="G65" s="530"/>
      <c r="H65" s="530"/>
      <c r="I65" s="530"/>
      <c r="J65" s="530"/>
      <c r="K65" s="530"/>
      <c r="L65" s="530"/>
      <c r="M65" s="530"/>
      <c r="N65" s="530"/>
    </row>
    <row r="66" spans="1:21" s="214" customFormat="1">
      <c r="A66" s="130" t="s">
        <v>381</v>
      </c>
      <c r="B66" s="530" t="s">
        <v>1665</v>
      </c>
      <c r="C66" s="530"/>
      <c r="D66" s="530"/>
      <c r="E66" s="530"/>
      <c r="F66" s="530"/>
      <c r="G66" s="530"/>
      <c r="H66" s="530"/>
      <c r="I66" s="530"/>
      <c r="J66" s="530"/>
      <c r="K66" s="530"/>
      <c r="L66" s="530"/>
      <c r="M66" s="530"/>
      <c r="N66" s="530"/>
    </row>
    <row r="67" spans="1:21" s="214" customFormat="1">
      <c r="A67" s="130" t="s">
        <v>1733</v>
      </c>
      <c r="B67" s="530" t="s">
        <v>1734</v>
      </c>
      <c r="C67" s="530"/>
      <c r="D67" s="530"/>
      <c r="E67" s="530"/>
      <c r="F67" s="530"/>
      <c r="G67" s="530"/>
      <c r="H67" s="530"/>
      <c r="I67" s="530"/>
      <c r="J67" s="530"/>
      <c r="K67" s="530"/>
      <c r="L67" s="530"/>
      <c r="M67" s="530"/>
      <c r="N67" s="530"/>
    </row>
    <row r="68" spans="1:21" s="214" customFormat="1">
      <c r="A68" s="130" t="s">
        <v>386</v>
      </c>
      <c r="B68" s="530" t="s">
        <v>1735</v>
      </c>
      <c r="C68" s="530"/>
      <c r="D68" s="530"/>
      <c r="E68" s="530"/>
      <c r="F68" s="530"/>
      <c r="G68" s="530"/>
      <c r="H68" s="530"/>
      <c r="I68" s="530"/>
      <c r="J68" s="530"/>
      <c r="K68" s="530"/>
      <c r="L68" s="530"/>
      <c r="M68" s="530"/>
      <c r="N68" s="530"/>
    </row>
    <row r="76" spans="1:21">
      <c r="U76" t="s">
        <v>178</v>
      </c>
    </row>
  </sheetData>
  <mergeCells count="119"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R51:S51"/>
    <mergeCell ref="C53:L53"/>
    <mergeCell ref="N53:S53"/>
    <mergeCell ref="P49:Q49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Normal="100" workbookViewId="0">
      <selection activeCell="J85" sqref="J85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</row>
    <row r="2" spans="1:243" customFormat="1" ht="17.399999999999999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11" t="s">
        <v>1736</v>
      </c>
      <c r="B4" s="611"/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</row>
    <row r="5" spans="1:243" ht="15" hidden="1" customHeight="1">
      <c r="A5" s="9" t="s">
        <v>4</v>
      </c>
      <c r="B5" s="9" t="s">
        <v>5</v>
      </c>
      <c r="C5" s="462" t="s">
        <v>245</v>
      </c>
      <c r="D5" s="463"/>
      <c r="E5" s="497" t="s">
        <v>469</v>
      </c>
      <c r="F5" s="497"/>
      <c r="G5" s="702" t="s">
        <v>470</v>
      </c>
      <c r="H5" s="703"/>
      <c r="I5" s="462" t="s">
        <v>1410</v>
      </c>
      <c r="J5" s="463"/>
      <c r="K5" s="11" t="s">
        <v>5</v>
      </c>
      <c r="L5" s="462" t="s">
        <v>245</v>
      </c>
      <c r="M5" s="463"/>
      <c r="N5" s="497" t="s">
        <v>469</v>
      </c>
      <c r="O5" s="497"/>
      <c r="P5" s="702" t="s">
        <v>470</v>
      </c>
      <c r="Q5" s="703"/>
      <c r="R5" s="94" t="s">
        <v>178</v>
      </c>
    </row>
    <row r="6" spans="1:243" ht="15" hidden="1" customHeight="1">
      <c r="A6" s="10" t="s">
        <v>13</v>
      </c>
      <c r="B6" s="10" t="s">
        <v>14</v>
      </c>
      <c r="C6" s="466" t="s">
        <v>1737</v>
      </c>
      <c r="D6" s="467"/>
      <c r="E6" s="501" t="s">
        <v>1738</v>
      </c>
      <c r="F6" s="512"/>
      <c r="G6" s="501" t="s">
        <v>1411</v>
      </c>
      <c r="H6" s="512"/>
      <c r="I6" s="466" t="s">
        <v>1739</v>
      </c>
      <c r="J6" s="467"/>
      <c r="K6" s="10" t="s">
        <v>14</v>
      </c>
      <c r="L6" s="466" t="s">
        <v>1737</v>
      </c>
      <c r="M6" s="467"/>
      <c r="N6" s="501" t="s">
        <v>1738</v>
      </c>
      <c r="O6" s="512"/>
      <c r="P6" s="501" t="s">
        <v>1411</v>
      </c>
      <c r="Q6" s="512"/>
    </row>
    <row r="7" spans="1:243" ht="15" hidden="1" customHeight="1">
      <c r="A7" s="14"/>
      <c r="B7" s="98"/>
      <c r="C7" s="501" t="s">
        <v>22</v>
      </c>
      <c r="D7" s="512"/>
      <c r="E7" s="501" t="s">
        <v>22</v>
      </c>
      <c r="F7" s="512"/>
      <c r="G7" s="501" t="s">
        <v>22</v>
      </c>
      <c r="H7" s="512"/>
      <c r="I7" s="501" t="s">
        <v>22</v>
      </c>
      <c r="J7" s="512"/>
      <c r="K7" s="10"/>
      <c r="L7" s="501" t="s">
        <v>22</v>
      </c>
      <c r="M7" s="512"/>
      <c r="N7" s="501" t="s">
        <v>22</v>
      </c>
      <c r="O7" s="512"/>
      <c r="P7" s="501" t="s">
        <v>22</v>
      </c>
      <c r="Q7" s="512"/>
    </row>
    <row r="8" spans="1:243" ht="25.8" hidden="1" customHeight="1">
      <c r="A8" s="14"/>
      <c r="B8" s="143"/>
      <c r="C8" s="17" t="s">
        <v>1740</v>
      </c>
      <c r="D8" s="17" t="s">
        <v>1741</v>
      </c>
      <c r="E8" s="17" t="s">
        <v>1742</v>
      </c>
      <c r="F8" s="17" t="s">
        <v>1702</v>
      </c>
      <c r="G8" s="17" t="s">
        <v>1743</v>
      </c>
      <c r="H8" s="17" t="s">
        <v>1744</v>
      </c>
      <c r="I8" s="195" t="s">
        <v>1745</v>
      </c>
      <c r="J8" s="195" t="s">
        <v>1746</v>
      </c>
      <c r="K8" s="14"/>
      <c r="L8" s="17" t="s">
        <v>1740</v>
      </c>
      <c r="M8" s="17" t="s">
        <v>1741</v>
      </c>
      <c r="N8" s="17" t="s">
        <v>1742</v>
      </c>
      <c r="O8" s="17" t="s">
        <v>1702</v>
      </c>
      <c r="P8" s="17" t="s">
        <v>1743</v>
      </c>
      <c r="Q8" s="17" t="s">
        <v>1744</v>
      </c>
    </row>
    <row r="9" spans="1:243" ht="35.4" hidden="1" customHeight="1">
      <c r="A9" s="27" t="s">
        <v>1747</v>
      </c>
      <c r="B9" s="196" t="s">
        <v>1301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1302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1747</v>
      </c>
      <c r="B10" s="196" t="s">
        <v>1748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1749</v>
      </c>
      <c r="L10" s="475" t="s">
        <v>1750</v>
      </c>
      <c r="M10" s="476"/>
      <c r="N10" s="475" t="s">
        <v>1751</v>
      </c>
      <c r="O10" s="476"/>
      <c r="P10" s="475" t="s">
        <v>1752</v>
      </c>
      <c r="Q10" s="476"/>
    </row>
    <row r="11" spans="1:243" ht="35.4" hidden="1" customHeight="1">
      <c r="A11" s="27" t="s">
        <v>1747</v>
      </c>
      <c r="B11" s="196" t="s">
        <v>1303</v>
      </c>
      <c r="C11" s="542" t="s">
        <v>208</v>
      </c>
      <c r="D11" s="542"/>
      <c r="E11" s="542"/>
      <c r="F11" s="542"/>
      <c r="G11" s="542"/>
      <c r="H11" s="542"/>
      <c r="I11" s="542"/>
      <c r="J11" s="542"/>
      <c r="K11" s="198" t="s">
        <v>1304</v>
      </c>
      <c r="L11" s="542" t="s">
        <v>208</v>
      </c>
      <c r="M11" s="542"/>
      <c r="N11" s="542"/>
      <c r="O11" s="542"/>
      <c r="P11" s="542"/>
      <c r="Q11" s="542"/>
    </row>
    <row r="12" spans="1:243" ht="35.4" hidden="1" customHeight="1">
      <c r="A12" s="27" t="s">
        <v>1747</v>
      </c>
      <c r="B12" s="196" t="s">
        <v>718</v>
      </c>
      <c r="C12" s="542" t="s">
        <v>208</v>
      </c>
      <c r="D12" s="542"/>
      <c r="E12" s="542"/>
      <c r="F12" s="542"/>
      <c r="G12" s="542"/>
      <c r="H12" s="542"/>
      <c r="I12" s="542"/>
      <c r="J12" s="542"/>
      <c r="K12" s="198" t="s">
        <v>719</v>
      </c>
      <c r="L12" s="542" t="s">
        <v>208</v>
      </c>
      <c r="M12" s="542"/>
      <c r="N12" s="542"/>
      <c r="O12" s="542"/>
      <c r="P12" s="542"/>
      <c r="Q12" s="542"/>
    </row>
    <row r="13" spans="1:243" ht="35.4" hidden="1" customHeight="1">
      <c r="A13" s="177" t="s">
        <v>1747</v>
      </c>
      <c r="B13" s="201" t="s">
        <v>720</v>
      </c>
      <c r="C13" s="542" t="s">
        <v>208</v>
      </c>
      <c r="D13" s="542"/>
      <c r="E13" s="542"/>
      <c r="F13" s="542"/>
      <c r="G13" s="542"/>
      <c r="H13" s="542"/>
      <c r="I13" s="542"/>
      <c r="J13" s="542"/>
      <c r="K13" s="198" t="s">
        <v>721</v>
      </c>
      <c r="L13" s="542" t="s">
        <v>208</v>
      </c>
      <c r="M13" s="542"/>
      <c r="N13" s="542"/>
      <c r="O13" s="542"/>
      <c r="P13" s="542"/>
      <c r="Q13" s="542"/>
    </row>
    <row r="14" spans="1:243" ht="35.4" hidden="1" customHeight="1">
      <c r="A14" s="177" t="s">
        <v>1747</v>
      </c>
      <c r="B14" s="201" t="s">
        <v>722</v>
      </c>
      <c r="C14" s="768" t="s">
        <v>1750</v>
      </c>
      <c r="D14" s="769"/>
      <c r="E14" s="768" t="s">
        <v>1751</v>
      </c>
      <c r="F14" s="769"/>
      <c r="G14" s="768" t="s">
        <v>1752</v>
      </c>
      <c r="H14" s="769"/>
      <c r="I14" s="200">
        <v>46047</v>
      </c>
      <c r="J14" s="173">
        <f t="shared" si="5"/>
        <v>46048</v>
      </c>
      <c r="K14" s="198" t="s">
        <v>723</v>
      </c>
      <c r="L14" s="67">
        <v>46085</v>
      </c>
      <c r="M14" s="67">
        <f>L14</f>
        <v>46085</v>
      </c>
      <c r="N14" s="770" t="s">
        <v>1753</v>
      </c>
      <c r="O14" s="771"/>
      <c r="P14" s="771"/>
      <c r="Q14" s="772"/>
    </row>
    <row r="15" spans="1:243" ht="35.4" hidden="1" customHeight="1">
      <c r="A15" s="177" t="s">
        <v>1747</v>
      </c>
      <c r="B15" s="201" t="s">
        <v>724</v>
      </c>
      <c r="C15" s="773" t="s">
        <v>208</v>
      </c>
      <c r="D15" s="773"/>
      <c r="E15" s="773"/>
      <c r="F15" s="773"/>
      <c r="G15" s="773"/>
      <c r="H15" s="773"/>
      <c r="I15" s="773"/>
      <c r="J15" s="773"/>
      <c r="K15" s="198" t="s">
        <v>725</v>
      </c>
      <c r="L15" s="770" t="s">
        <v>208</v>
      </c>
      <c r="M15" s="771"/>
      <c r="N15" s="771"/>
      <c r="O15" s="771"/>
      <c r="P15" s="771"/>
      <c r="Q15" s="772"/>
    </row>
    <row r="16" spans="1:243" ht="35.4" hidden="1" customHeight="1">
      <c r="A16" s="177" t="s">
        <v>1747</v>
      </c>
      <c r="B16" s="201" t="s">
        <v>729</v>
      </c>
      <c r="C16" s="543" t="s">
        <v>337</v>
      </c>
      <c r="D16" s="544"/>
      <c r="E16" s="544"/>
      <c r="F16" s="544"/>
      <c r="G16" s="544"/>
      <c r="H16" s="544"/>
      <c r="I16" s="544"/>
      <c r="J16" s="545"/>
      <c r="K16" s="198" t="s">
        <v>730</v>
      </c>
      <c r="L16" s="543" t="s">
        <v>337</v>
      </c>
      <c r="M16" s="544"/>
      <c r="N16" s="544"/>
      <c r="O16" s="544"/>
      <c r="P16" s="544"/>
      <c r="Q16" s="545"/>
    </row>
    <row r="17" spans="1:19" ht="35.4" hidden="1" customHeight="1">
      <c r="A17" s="177" t="s">
        <v>1747</v>
      </c>
      <c r="B17" s="201" t="s">
        <v>727</v>
      </c>
      <c r="C17" s="543" t="s">
        <v>337</v>
      </c>
      <c r="D17" s="544"/>
      <c r="E17" s="544"/>
      <c r="F17" s="544"/>
      <c r="G17" s="544"/>
      <c r="H17" s="544"/>
      <c r="I17" s="544"/>
      <c r="J17" s="545"/>
      <c r="K17" s="198" t="s">
        <v>728</v>
      </c>
      <c r="L17" s="543" t="s">
        <v>337</v>
      </c>
      <c r="M17" s="544"/>
      <c r="N17" s="544"/>
      <c r="O17" s="544"/>
      <c r="P17" s="544"/>
      <c r="Q17" s="545"/>
    </row>
    <row r="18" spans="1:19" ht="35.4" hidden="1" customHeight="1">
      <c r="A18" s="472" t="s">
        <v>208</v>
      </c>
      <c r="B18" s="473"/>
      <c r="C18" s="473"/>
      <c r="D18" s="473"/>
      <c r="E18" s="473"/>
      <c r="F18" s="473"/>
      <c r="G18" s="473"/>
      <c r="H18" s="473"/>
      <c r="I18" s="473"/>
      <c r="J18" s="473"/>
      <c r="K18" s="473"/>
      <c r="L18" s="711"/>
      <c r="M18" s="711"/>
      <c r="N18" s="711"/>
      <c r="O18" s="711"/>
      <c r="P18" s="711"/>
      <c r="Q18" s="712"/>
    </row>
    <row r="19" spans="1:19" ht="35.4" hidden="1" customHeight="1">
      <c r="A19" s="177" t="s">
        <v>1747</v>
      </c>
      <c r="B19" s="201" t="s">
        <v>733</v>
      </c>
      <c r="C19" s="774" t="s">
        <v>208</v>
      </c>
      <c r="D19" s="774"/>
      <c r="E19" s="774"/>
      <c r="F19" s="774"/>
      <c r="G19" s="774"/>
      <c r="H19" s="774"/>
      <c r="I19" s="774"/>
      <c r="J19" s="774"/>
      <c r="K19" s="198" t="s">
        <v>734</v>
      </c>
      <c r="L19" s="774" t="s">
        <v>208</v>
      </c>
      <c r="M19" s="774"/>
      <c r="N19" s="774"/>
      <c r="O19" s="774"/>
      <c r="P19" s="774"/>
      <c r="Q19" s="774"/>
      <c r="R19" s="203"/>
      <c r="S19" s="203"/>
    </row>
    <row r="20" spans="1:19" ht="35.4" hidden="1" customHeight="1">
      <c r="A20" s="178" t="s">
        <v>1754</v>
      </c>
      <c r="B20" s="204" t="s">
        <v>729</v>
      </c>
      <c r="C20" s="54" t="s">
        <v>1755</v>
      </c>
      <c r="D20" s="54" t="s">
        <v>1756</v>
      </c>
      <c r="E20" s="475" t="s">
        <v>1757</v>
      </c>
      <c r="F20" s="476"/>
      <c r="G20" s="475" t="s">
        <v>1758</v>
      </c>
      <c r="H20" s="476"/>
      <c r="I20" s="67">
        <v>46092</v>
      </c>
      <c r="J20" s="115">
        <f>I20+1</f>
        <v>46093</v>
      </c>
      <c r="K20" s="205" t="s">
        <v>730</v>
      </c>
      <c r="L20" s="775" t="s">
        <v>1759</v>
      </c>
      <c r="M20" s="776"/>
      <c r="N20" s="775" t="s">
        <v>1760</v>
      </c>
      <c r="O20" s="776"/>
      <c r="P20" s="179" t="s">
        <v>1761</v>
      </c>
      <c r="Q20" s="180"/>
    </row>
    <row r="21" spans="1:19" ht="35.4" hidden="1" customHeight="1">
      <c r="A21" s="178" t="s">
        <v>1747</v>
      </c>
      <c r="B21" s="204" t="s">
        <v>737</v>
      </c>
      <c r="C21" s="54" t="s">
        <v>1762</v>
      </c>
      <c r="D21" s="54" t="s">
        <v>1763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738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472" t="s">
        <v>1724</v>
      </c>
      <c r="B22" s="473"/>
      <c r="C22" s="473"/>
      <c r="D22" s="473"/>
      <c r="E22" s="473"/>
      <c r="F22" s="473"/>
      <c r="G22" s="473"/>
      <c r="H22" s="473"/>
      <c r="I22" s="473"/>
      <c r="J22" s="473"/>
      <c r="K22" s="473"/>
      <c r="L22" s="473"/>
      <c r="M22" s="473"/>
      <c r="N22" s="473"/>
      <c r="O22" s="473"/>
      <c r="P22" s="473"/>
      <c r="Q22" s="474"/>
      <c r="R22" s="148"/>
    </row>
    <row r="23" spans="1:19" ht="35.4" hidden="1" customHeight="1">
      <c r="A23" s="177" t="s">
        <v>1747</v>
      </c>
      <c r="B23" s="201" t="s">
        <v>739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740</v>
      </c>
      <c r="L23" s="543" t="s">
        <v>328</v>
      </c>
      <c r="M23" s="545" t="s">
        <v>309</v>
      </c>
      <c r="N23" s="540" t="s">
        <v>1764</v>
      </c>
      <c r="O23" s="541" t="s">
        <v>309</v>
      </c>
      <c r="P23" s="540" t="s">
        <v>1765</v>
      </c>
      <c r="Q23" s="541" t="s">
        <v>309</v>
      </c>
      <c r="R23" s="148" t="s">
        <v>1766</v>
      </c>
    </row>
    <row r="24" spans="1:19" ht="35.4" hidden="1" customHeight="1">
      <c r="A24" s="206" t="s">
        <v>1767</v>
      </c>
      <c r="B24" s="207" t="s">
        <v>741</v>
      </c>
      <c r="C24" s="540" t="s">
        <v>1768</v>
      </c>
      <c r="D24" s="541" t="s">
        <v>309</v>
      </c>
      <c r="E24" s="540" t="s">
        <v>1769</v>
      </c>
      <c r="F24" s="541" t="s">
        <v>309</v>
      </c>
      <c r="G24" s="540" t="s">
        <v>1770</v>
      </c>
      <c r="H24" s="541" t="s">
        <v>309</v>
      </c>
      <c r="I24" s="89" t="s">
        <v>1771</v>
      </c>
      <c r="J24" s="89" t="s">
        <v>1772</v>
      </c>
      <c r="K24" s="208" t="s">
        <v>742</v>
      </c>
      <c r="L24" s="67">
        <v>46127</v>
      </c>
      <c r="M24" s="67">
        <f>L24</f>
        <v>46127</v>
      </c>
      <c r="N24" s="543" t="s">
        <v>1773</v>
      </c>
      <c r="O24" s="545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472" t="s">
        <v>1774</v>
      </c>
      <c r="B25" s="473"/>
      <c r="C25" s="473"/>
      <c r="D25" s="473"/>
      <c r="E25" s="473"/>
      <c r="F25" s="473"/>
      <c r="G25" s="473"/>
      <c r="H25" s="473"/>
      <c r="I25" s="473"/>
      <c r="J25" s="473"/>
      <c r="K25" s="473"/>
      <c r="L25" s="473"/>
      <c r="M25" s="473"/>
      <c r="N25" s="473"/>
      <c r="O25" s="473"/>
      <c r="P25" s="473"/>
      <c r="Q25" s="474"/>
      <c r="R25" s="148"/>
    </row>
    <row r="26" spans="1:19" ht="35.4" hidden="1" customHeight="1">
      <c r="A26" s="176" t="s">
        <v>460</v>
      </c>
      <c r="B26" s="201" t="s">
        <v>751</v>
      </c>
      <c r="C26" s="543" t="s">
        <v>1775</v>
      </c>
      <c r="D26" s="545" t="s">
        <v>309</v>
      </c>
      <c r="E26" s="543" t="s">
        <v>1776</v>
      </c>
      <c r="F26" s="545" t="s">
        <v>309</v>
      </c>
      <c r="G26" s="543" t="s">
        <v>1777</v>
      </c>
      <c r="H26" s="545" t="s">
        <v>309</v>
      </c>
      <c r="I26" s="67">
        <v>46145</v>
      </c>
      <c r="J26" s="115">
        <f>I26+1</f>
        <v>46146</v>
      </c>
      <c r="K26" s="198" t="s">
        <v>752</v>
      </c>
      <c r="L26" s="543" t="s">
        <v>1778</v>
      </c>
      <c r="M26" s="545" t="s">
        <v>309</v>
      </c>
      <c r="N26" s="543" t="s">
        <v>1779</v>
      </c>
      <c r="O26" s="545" t="s">
        <v>309</v>
      </c>
      <c r="P26" s="23" t="s">
        <v>39</v>
      </c>
      <c r="Q26" s="23" t="s">
        <v>39</v>
      </c>
      <c r="R26" s="148" t="s">
        <v>1780</v>
      </c>
    </row>
    <row r="27" spans="1:19" ht="35.4" hidden="1" customHeight="1">
      <c r="A27" s="209" t="s">
        <v>439</v>
      </c>
      <c r="B27" s="210" t="s">
        <v>747</v>
      </c>
      <c r="C27" s="779" t="s">
        <v>1636</v>
      </c>
      <c r="D27" s="780" t="s">
        <v>309</v>
      </c>
      <c r="E27" s="779" t="s">
        <v>1637</v>
      </c>
      <c r="F27" s="780" t="s">
        <v>309</v>
      </c>
      <c r="G27" s="540" t="s">
        <v>1638</v>
      </c>
      <c r="H27" s="541" t="s">
        <v>309</v>
      </c>
      <c r="I27" s="67">
        <v>46173</v>
      </c>
      <c r="J27" s="115">
        <f>I27+1</f>
        <v>46174</v>
      </c>
      <c r="K27" s="211" t="s">
        <v>748</v>
      </c>
      <c r="L27" s="543" t="s">
        <v>1011</v>
      </c>
      <c r="M27" s="545" t="s">
        <v>309</v>
      </c>
      <c r="N27" s="543" t="s">
        <v>1781</v>
      </c>
      <c r="O27" s="545" t="s">
        <v>309</v>
      </c>
      <c r="P27" s="543" t="s">
        <v>1782</v>
      </c>
      <c r="Q27" s="545" t="s">
        <v>309</v>
      </c>
      <c r="R27" s="148"/>
    </row>
    <row r="28" spans="1:19" ht="35.4" hidden="1" customHeight="1">
      <c r="A28" s="184" t="s">
        <v>1747</v>
      </c>
      <c r="B28" s="210" t="s">
        <v>743</v>
      </c>
      <c r="C28" s="540" t="s">
        <v>1783</v>
      </c>
      <c r="D28" s="541" t="s">
        <v>309</v>
      </c>
      <c r="E28" s="777" t="s">
        <v>328</v>
      </c>
      <c r="F28" s="778" t="s">
        <v>309</v>
      </c>
      <c r="G28" s="540" t="s">
        <v>1784</v>
      </c>
      <c r="H28" s="541" t="s">
        <v>309</v>
      </c>
      <c r="I28" s="67">
        <v>46180</v>
      </c>
      <c r="J28" s="115">
        <f t="shared" ref="J28:O28" si="10">I28+1</f>
        <v>46181</v>
      </c>
      <c r="K28" s="211" t="s">
        <v>744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749</v>
      </c>
      <c r="C29" s="543" t="s">
        <v>1011</v>
      </c>
      <c r="D29" s="545" t="s">
        <v>309</v>
      </c>
      <c r="E29" s="543" t="s">
        <v>1781</v>
      </c>
      <c r="F29" s="545" t="s">
        <v>309</v>
      </c>
      <c r="G29" s="543" t="s">
        <v>1782</v>
      </c>
      <c r="H29" s="545" t="s">
        <v>309</v>
      </c>
      <c r="I29" s="67">
        <v>46187</v>
      </c>
      <c r="J29" s="115">
        <f t="shared" ref="J29:J33" si="12">I29+1</f>
        <v>46188</v>
      </c>
      <c r="K29" s="205" t="s">
        <v>750</v>
      </c>
      <c r="L29" s="540" t="s">
        <v>1651</v>
      </c>
      <c r="M29" s="541" t="s">
        <v>309</v>
      </c>
      <c r="N29" s="540" t="s">
        <v>1652</v>
      </c>
      <c r="O29" s="541" t="s">
        <v>309</v>
      </c>
      <c r="P29" s="540" t="s">
        <v>1653</v>
      </c>
      <c r="Q29" s="541" t="s">
        <v>309</v>
      </c>
      <c r="R29" s="212" t="s">
        <v>1780</v>
      </c>
    </row>
    <row r="30" spans="1:19" hidden="1">
      <c r="A30" s="184" t="s">
        <v>1747</v>
      </c>
      <c r="B30" s="210" t="s">
        <v>745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746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72" t="s">
        <v>208</v>
      </c>
      <c r="B31" s="573"/>
      <c r="C31" s="573"/>
      <c r="D31" s="573"/>
      <c r="E31" s="573"/>
      <c r="F31" s="573"/>
      <c r="G31" s="573"/>
      <c r="H31" s="573"/>
      <c r="I31" s="573"/>
      <c r="J31" s="573"/>
      <c r="K31" s="573"/>
      <c r="L31" s="573"/>
      <c r="M31" s="573"/>
      <c r="N31" s="573"/>
      <c r="O31" s="573"/>
      <c r="P31" s="573"/>
      <c r="Q31" s="574"/>
      <c r="R31" s="148"/>
    </row>
    <row r="32" spans="1:19" ht="35.4" hidden="1" customHeight="1">
      <c r="A32" s="184" t="s">
        <v>1747</v>
      </c>
      <c r="B32" s="210" t="s">
        <v>747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748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2065</v>
      </c>
      <c r="B33" s="210" t="s">
        <v>749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750</v>
      </c>
      <c r="L33" s="540" t="s">
        <v>2035</v>
      </c>
      <c r="M33" s="541"/>
      <c r="N33" s="540" t="s">
        <v>2036</v>
      </c>
      <c r="O33" s="541"/>
      <c r="P33" s="540" t="s">
        <v>2037</v>
      </c>
      <c r="Q33" s="541"/>
      <c r="R33" s="148"/>
    </row>
    <row r="34" spans="1:20" ht="35.4" hidden="1" customHeight="1">
      <c r="A34" s="472" t="s">
        <v>2034</v>
      </c>
      <c r="B34" s="473"/>
      <c r="C34" s="473"/>
      <c r="D34" s="473"/>
      <c r="E34" s="473"/>
      <c r="F34" s="473"/>
      <c r="G34" s="473"/>
      <c r="H34" s="473"/>
      <c r="I34" s="473"/>
      <c r="J34" s="473"/>
      <c r="K34" s="473"/>
      <c r="L34" s="473"/>
      <c r="M34" s="473"/>
      <c r="N34" s="473"/>
      <c r="O34" s="473"/>
      <c r="P34" s="473"/>
      <c r="Q34" s="474"/>
      <c r="R34" s="148"/>
    </row>
    <row r="35" spans="1:20" ht="15" hidden="1" customHeight="1">
      <c r="A35" s="184" t="s">
        <v>2065</v>
      </c>
      <c r="B35" s="210" t="s">
        <v>751</v>
      </c>
      <c r="C35" s="540" t="s">
        <v>2035</v>
      </c>
      <c r="D35" s="541"/>
      <c r="E35" s="540" t="s">
        <v>2036</v>
      </c>
      <c r="F35" s="541"/>
      <c r="G35" s="540" t="s">
        <v>2037</v>
      </c>
      <c r="H35" s="541"/>
      <c r="I35" s="67" t="s">
        <v>2040</v>
      </c>
      <c r="J35" s="54" t="s">
        <v>2163</v>
      </c>
      <c r="K35" s="210" t="s">
        <v>752</v>
      </c>
      <c r="L35" s="54" t="s">
        <v>2164</v>
      </c>
      <c r="M35" s="54" t="s">
        <v>2208</v>
      </c>
      <c r="N35" s="89" t="s">
        <v>2209</v>
      </c>
      <c r="O35" s="440" t="s">
        <v>2162</v>
      </c>
      <c r="P35" s="106" t="s">
        <v>2257</v>
      </c>
      <c r="Q35" s="106" t="s">
        <v>2257</v>
      </c>
      <c r="R35" s="148" t="s">
        <v>2064</v>
      </c>
    </row>
    <row r="36" spans="1:20" ht="15" hidden="1" customHeight="1">
      <c r="A36" s="184" t="s">
        <v>2065</v>
      </c>
      <c r="B36" s="210" t="s">
        <v>753</v>
      </c>
      <c r="C36" s="685" t="s">
        <v>2071</v>
      </c>
      <c r="D36" s="701"/>
      <c r="E36" s="701"/>
      <c r="F36" s="701"/>
      <c r="G36" s="701"/>
      <c r="H36" s="701"/>
      <c r="I36" s="701"/>
      <c r="J36" s="686"/>
      <c r="K36" s="210" t="s">
        <v>754</v>
      </c>
      <c r="L36" s="543" t="s">
        <v>2071</v>
      </c>
      <c r="M36" s="544"/>
      <c r="N36" s="544"/>
      <c r="O36" s="544"/>
      <c r="P36" s="544"/>
      <c r="Q36" s="545"/>
      <c r="R36" s="148"/>
    </row>
    <row r="37" spans="1:20" ht="15" hidden="1" customHeight="1">
      <c r="A37" s="472" t="s">
        <v>2253</v>
      </c>
      <c r="B37" s="473"/>
      <c r="C37" s="473"/>
      <c r="D37" s="473"/>
      <c r="E37" s="473"/>
      <c r="F37" s="473"/>
      <c r="G37" s="473"/>
      <c r="H37" s="473"/>
      <c r="I37" s="473"/>
      <c r="J37" s="473"/>
      <c r="K37" s="473"/>
      <c r="L37" s="473"/>
      <c r="M37" s="473"/>
      <c r="N37" s="473"/>
      <c r="O37" s="473"/>
      <c r="P37" s="473"/>
      <c r="Q37" s="474"/>
      <c r="R37" s="148"/>
    </row>
    <row r="38" spans="1:20" ht="15" hidden="1" customHeight="1">
      <c r="A38" s="178" t="s">
        <v>2336</v>
      </c>
      <c r="B38" s="210" t="s">
        <v>2068</v>
      </c>
      <c r="C38" s="540" t="s">
        <v>2254</v>
      </c>
      <c r="D38" s="541"/>
      <c r="E38" s="540" t="s">
        <v>2037</v>
      </c>
      <c r="F38" s="541"/>
      <c r="G38" s="540" t="s">
        <v>2255</v>
      </c>
      <c r="H38" s="541"/>
      <c r="I38" s="67">
        <v>46271</v>
      </c>
      <c r="J38" s="115">
        <f t="shared" ref="J38" si="17">I38+1</f>
        <v>46272</v>
      </c>
      <c r="K38" s="210" t="s">
        <v>2069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11" t="s">
        <v>2321</v>
      </c>
      <c r="B39" s="611"/>
      <c r="C39" s="611"/>
      <c r="D39" s="611"/>
      <c r="E39" s="611"/>
      <c r="F39" s="611"/>
      <c r="G39" s="611"/>
      <c r="H39" s="611"/>
      <c r="I39" s="611"/>
      <c r="J39" s="611"/>
      <c r="K39" s="611"/>
      <c r="L39" s="611"/>
      <c r="M39" s="611"/>
      <c r="N39" s="611"/>
      <c r="O39" s="611"/>
      <c r="P39" s="611"/>
      <c r="Q39" s="611"/>
    </row>
    <row r="40" spans="1:20" ht="15" customHeight="1">
      <c r="A40" s="9" t="s">
        <v>4</v>
      </c>
      <c r="B40" s="9" t="s">
        <v>5</v>
      </c>
      <c r="C40" s="462" t="s">
        <v>245</v>
      </c>
      <c r="D40" s="463"/>
      <c r="E40" s="497" t="s">
        <v>469</v>
      </c>
      <c r="F40" s="497"/>
      <c r="G40" s="702" t="s">
        <v>470</v>
      </c>
      <c r="H40" s="703"/>
      <c r="I40" s="462" t="s">
        <v>1410</v>
      </c>
      <c r="J40" s="463"/>
      <c r="K40" s="462" t="s">
        <v>2319</v>
      </c>
      <c r="L40" s="463"/>
      <c r="M40" s="11" t="s">
        <v>5</v>
      </c>
      <c r="N40" s="462" t="s">
        <v>245</v>
      </c>
      <c r="O40" s="463"/>
      <c r="P40" s="497" t="s">
        <v>469</v>
      </c>
      <c r="Q40" s="497"/>
      <c r="R40" s="702" t="s">
        <v>470</v>
      </c>
      <c r="S40" s="703"/>
      <c r="T40" s="94" t="s">
        <v>178</v>
      </c>
    </row>
    <row r="41" spans="1:20" ht="15" customHeight="1">
      <c r="A41" s="10" t="s">
        <v>13</v>
      </c>
      <c r="B41" s="10" t="s">
        <v>14</v>
      </c>
      <c r="C41" s="466" t="s">
        <v>1737</v>
      </c>
      <c r="D41" s="467"/>
      <c r="E41" s="501" t="s">
        <v>1738</v>
      </c>
      <c r="F41" s="512"/>
      <c r="G41" s="501" t="s">
        <v>1411</v>
      </c>
      <c r="H41" s="512"/>
      <c r="I41" s="466" t="s">
        <v>1739</v>
      </c>
      <c r="J41" s="467"/>
      <c r="K41" s="466" t="s">
        <v>2323</v>
      </c>
      <c r="L41" s="467"/>
      <c r="M41" s="10" t="s">
        <v>14</v>
      </c>
      <c r="N41" s="466" t="s">
        <v>1737</v>
      </c>
      <c r="O41" s="467"/>
      <c r="P41" s="501" t="s">
        <v>1738</v>
      </c>
      <c r="Q41" s="512"/>
      <c r="R41" s="501" t="s">
        <v>1411</v>
      </c>
      <c r="S41" s="512"/>
    </row>
    <row r="42" spans="1:20" ht="15" customHeight="1">
      <c r="A42" s="14"/>
      <c r="B42" s="98"/>
      <c r="C42" s="501" t="s">
        <v>22</v>
      </c>
      <c r="D42" s="512"/>
      <c r="E42" s="501" t="s">
        <v>22</v>
      </c>
      <c r="F42" s="512"/>
      <c r="G42" s="501" t="s">
        <v>22</v>
      </c>
      <c r="H42" s="512"/>
      <c r="I42" s="501" t="s">
        <v>22</v>
      </c>
      <c r="J42" s="512"/>
      <c r="K42" s="501" t="s">
        <v>22</v>
      </c>
      <c r="L42" s="512"/>
      <c r="M42" s="10"/>
      <c r="N42" s="501" t="s">
        <v>22</v>
      </c>
      <c r="O42" s="512"/>
      <c r="P42" s="501" t="s">
        <v>22</v>
      </c>
      <c r="Q42" s="512"/>
      <c r="R42" s="501" t="s">
        <v>22</v>
      </c>
      <c r="S42" s="512"/>
    </row>
    <row r="43" spans="1:20" ht="26.1" customHeight="1">
      <c r="A43" s="14"/>
      <c r="B43" s="143"/>
      <c r="C43" s="17" t="s">
        <v>1740</v>
      </c>
      <c r="D43" s="17" t="s">
        <v>1741</v>
      </c>
      <c r="E43" s="17" t="s">
        <v>1742</v>
      </c>
      <c r="F43" s="17" t="s">
        <v>1702</v>
      </c>
      <c r="G43" s="17" t="s">
        <v>1743</v>
      </c>
      <c r="H43" s="17" t="s">
        <v>1744</v>
      </c>
      <c r="I43" s="195" t="s">
        <v>2320</v>
      </c>
      <c r="J43" s="195" t="s">
        <v>1746</v>
      </c>
      <c r="K43" s="259"/>
      <c r="L43" s="259"/>
      <c r="M43" s="14"/>
      <c r="N43" s="17" t="s">
        <v>1740</v>
      </c>
      <c r="O43" s="17" t="s">
        <v>1741</v>
      </c>
      <c r="P43" s="17" t="s">
        <v>1742</v>
      </c>
      <c r="Q43" s="17" t="s">
        <v>1702</v>
      </c>
      <c r="R43" s="17" t="s">
        <v>1743</v>
      </c>
      <c r="S43" s="17" t="s">
        <v>1744</v>
      </c>
    </row>
    <row r="44" spans="1:20" hidden="1">
      <c r="A44" s="472" t="s">
        <v>2253</v>
      </c>
      <c r="B44" s="473"/>
      <c r="C44" s="473"/>
      <c r="D44" s="473"/>
      <c r="E44" s="473"/>
      <c r="F44" s="473"/>
      <c r="G44" s="473"/>
      <c r="H44" s="473"/>
      <c r="I44" s="473"/>
      <c r="J44" s="473"/>
      <c r="K44" s="473"/>
      <c r="L44" s="473"/>
      <c r="M44" s="473"/>
      <c r="N44" s="473"/>
      <c r="O44" s="473"/>
      <c r="P44" s="473"/>
      <c r="Q44" s="473"/>
      <c r="R44" s="473"/>
      <c r="S44" s="473"/>
    </row>
    <row r="45" spans="1:20" ht="15" customHeight="1">
      <c r="A45" s="178" t="s">
        <v>2274</v>
      </c>
      <c r="B45" s="210" t="s">
        <v>1386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40" t="s">
        <v>2494</v>
      </c>
      <c r="J45" s="541"/>
      <c r="K45" s="540" t="s">
        <v>2495</v>
      </c>
      <c r="L45" s="541"/>
      <c r="M45" s="210" t="s">
        <v>1385</v>
      </c>
      <c r="N45" s="67">
        <v>46288</v>
      </c>
      <c r="O45" s="67">
        <v>46288</v>
      </c>
      <c r="P45" s="106" t="s">
        <v>2257</v>
      </c>
      <c r="Q45" s="106" t="s">
        <v>2257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1430</v>
      </c>
      <c r="C46" s="67">
        <v>46288</v>
      </c>
      <c r="D46" s="67">
        <f t="shared" si="23"/>
        <v>46288</v>
      </c>
      <c r="E46" s="106" t="s">
        <v>2257</v>
      </c>
      <c r="F46" s="106" t="s">
        <v>2257</v>
      </c>
      <c r="G46" s="115">
        <v>46290</v>
      </c>
      <c r="H46" s="115">
        <f t="shared" si="23"/>
        <v>46290</v>
      </c>
      <c r="I46" s="67">
        <f t="shared" ref="I46:I50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1439</v>
      </c>
      <c r="N46" s="67">
        <v>46295</v>
      </c>
      <c r="O46" s="67">
        <f t="shared" si="25"/>
        <v>46295</v>
      </c>
      <c r="P46" s="106" t="s">
        <v>2257</v>
      </c>
      <c r="Q46" s="106" t="s">
        <v>2257</v>
      </c>
      <c r="R46" s="115">
        <v>46297</v>
      </c>
      <c r="S46" s="115">
        <f t="shared" si="25"/>
        <v>46297</v>
      </c>
    </row>
    <row r="47" spans="1:20" ht="15" customHeight="1">
      <c r="A47" s="178" t="s">
        <v>372</v>
      </c>
      <c r="B47" s="210" t="s">
        <v>1440</v>
      </c>
      <c r="C47" s="67">
        <v>46295</v>
      </c>
      <c r="D47" s="67">
        <f t="shared" si="23"/>
        <v>46295</v>
      </c>
      <c r="E47" s="106" t="s">
        <v>2257</v>
      </c>
      <c r="F47" s="106" t="s">
        <v>2257</v>
      </c>
      <c r="G47" s="115">
        <v>46297</v>
      </c>
      <c r="H47" s="115">
        <f t="shared" si="23"/>
        <v>46297</v>
      </c>
      <c r="I47" s="67">
        <f t="shared" si="26"/>
        <v>46299</v>
      </c>
      <c r="J47" s="115">
        <f t="shared" si="24"/>
        <v>46300</v>
      </c>
      <c r="K47" s="67">
        <f t="shared" si="24"/>
        <v>46301</v>
      </c>
      <c r="L47" s="67">
        <f t="shared" si="27"/>
        <v>46301</v>
      </c>
      <c r="M47" s="210" t="s">
        <v>1431</v>
      </c>
      <c r="N47" s="67">
        <v>46302</v>
      </c>
      <c r="O47" s="67">
        <f t="shared" si="25"/>
        <v>46302</v>
      </c>
      <c r="P47" s="106" t="s">
        <v>2257</v>
      </c>
      <c r="Q47" s="106" t="s">
        <v>2257</v>
      </c>
      <c r="R47" s="115">
        <v>46304</v>
      </c>
      <c r="S47" s="115">
        <f t="shared" si="25"/>
        <v>46304</v>
      </c>
    </row>
    <row r="48" spans="1:20" ht="15" customHeight="1">
      <c r="A48" s="178" t="s">
        <v>372</v>
      </c>
      <c r="B48" s="210" t="s">
        <v>1392</v>
      </c>
      <c r="C48" s="67">
        <v>46302</v>
      </c>
      <c r="D48" s="67">
        <f t="shared" si="23"/>
        <v>46302</v>
      </c>
      <c r="E48" s="106" t="s">
        <v>2257</v>
      </c>
      <c r="F48" s="106" t="s">
        <v>2257</v>
      </c>
      <c r="G48" s="115">
        <v>46304</v>
      </c>
      <c r="H48" s="115">
        <f t="shared" si="23"/>
        <v>46304</v>
      </c>
      <c r="I48" s="67">
        <f t="shared" si="26"/>
        <v>46306</v>
      </c>
      <c r="J48" s="115">
        <f t="shared" si="24"/>
        <v>46307</v>
      </c>
      <c r="K48" s="67">
        <f t="shared" si="24"/>
        <v>46308</v>
      </c>
      <c r="L48" s="67">
        <f t="shared" si="27"/>
        <v>46308</v>
      </c>
      <c r="M48" s="210" t="s">
        <v>1391</v>
      </c>
      <c r="N48" s="67">
        <v>46309</v>
      </c>
      <c r="O48" s="67">
        <f t="shared" si="25"/>
        <v>46309</v>
      </c>
      <c r="P48" s="106" t="s">
        <v>2257</v>
      </c>
      <c r="Q48" s="106" t="s">
        <v>2257</v>
      </c>
      <c r="R48" s="115">
        <v>46311</v>
      </c>
      <c r="S48" s="115">
        <f t="shared" si="25"/>
        <v>46311</v>
      </c>
    </row>
    <row r="49" spans="1:23" ht="15" customHeight="1">
      <c r="A49" s="178" t="s">
        <v>372</v>
      </c>
      <c r="B49" s="210" t="s">
        <v>1441</v>
      </c>
      <c r="C49" s="67">
        <v>46309</v>
      </c>
      <c r="D49" s="67">
        <f t="shared" si="23"/>
        <v>46309</v>
      </c>
      <c r="E49" s="106" t="s">
        <v>2257</v>
      </c>
      <c r="F49" s="106" t="s">
        <v>2257</v>
      </c>
      <c r="G49" s="115">
        <v>46311</v>
      </c>
      <c r="H49" s="115">
        <f t="shared" si="23"/>
        <v>46311</v>
      </c>
      <c r="I49" s="67">
        <f t="shared" si="26"/>
        <v>46313</v>
      </c>
      <c r="J49" s="115">
        <f t="shared" si="24"/>
        <v>46314</v>
      </c>
      <c r="K49" s="67">
        <f t="shared" si="24"/>
        <v>46315</v>
      </c>
      <c r="L49" s="67">
        <f t="shared" si="27"/>
        <v>46315</v>
      </c>
      <c r="M49" s="210" t="s">
        <v>1442</v>
      </c>
      <c r="N49" s="67">
        <v>46316</v>
      </c>
      <c r="O49" s="67">
        <f t="shared" si="25"/>
        <v>46316</v>
      </c>
      <c r="P49" s="106" t="s">
        <v>2257</v>
      </c>
      <c r="Q49" s="106" t="s">
        <v>2257</v>
      </c>
      <c r="R49" s="115">
        <v>46318</v>
      </c>
      <c r="S49" s="115">
        <f t="shared" si="25"/>
        <v>46318</v>
      </c>
    </row>
    <row r="50" spans="1:23" ht="15" customHeight="1">
      <c r="A50" s="178" t="s">
        <v>372</v>
      </c>
      <c r="B50" s="210" t="s">
        <v>1828</v>
      </c>
      <c r="C50" s="67">
        <v>46316</v>
      </c>
      <c r="D50" s="67">
        <f t="shared" si="23"/>
        <v>46316</v>
      </c>
      <c r="E50" s="106" t="s">
        <v>2257</v>
      </c>
      <c r="F50" s="106" t="s">
        <v>2257</v>
      </c>
      <c r="G50" s="115">
        <v>46318</v>
      </c>
      <c r="H50" s="115">
        <f t="shared" si="23"/>
        <v>46318</v>
      </c>
      <c r="I50" s="67">
        <f t="shared" si="26"/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1829</v>
      </c>
      <c r="N50" s="67">
        <v>46323</v>
      </c>
      <c r="O50" s="67">
        <f t="shared" si="25"/>
        <v>46323</v>
      </c>
      <c r="P50" s="106" t="s">
        <v>2257</v>
      </c>
      <c r="Q50" s="106" t="s">
        <v>2257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2354</v>
      </c>
      <c r="C51" s="67">
        <v>46323</v>
      </c>
      <c r="D51" s="67">
        <f t="shared" ref="D51" si="28">C51</f>
        <v>46323</v>
      </c>
      <c r="E51" s="106" t="s">
        <v>2257</v>
      </c>
      <c r="F51" s="106" t="s">
        <v>2257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2355</v>
      </c>
      <c r="N51" s="67">
        <f>L51+1</f>
        <v>46330</v>
      </c>
      <c r="O51" s="67">
        <f t="shared" ref="O51" si="34">N51</f>
        <v>46330</v>
      </c>
      <c r="P51" s="106" t="s">
        <v>2257</v>
      </c>
      <c r="Q51" s="106" t="s">
        <v>2257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707" t="s">
        <v>1785</v>
      </c>
      <c r="C53" s="708"/>
      <c r="D53" s="708"/>
      <c r="E53" s="708"/>
      <c r="F53" s="708"/>
      <c r="G53" s="708"/>
      <c r="H53" s="708"/>
      <c r="I53" s="708"/>
      <c r="J53" s="708"/>
      <c r="K53" s="708"/>
      <c r="L53" s="708"/>
      <c r="M53" s="708"/>
      <c r="N53" s="709"/>
    </row>
    <row r="54" spans="1:23" customFormat="1" ht="16.350000000000001" customHeight="1">
      <c r="A54" s="187" t="s">
        <v>575</v>
      </c>
      <c r="B54" s="486" t="s">
        <v>1786</v>
      </c>
      <c r="C54" s="487"/>
      <c r="D54" s="487"/>
      <c r="E54" s="487"/>
      <c r="F54" s="487"/>
      <c r="G54" s="487"/>
      <c r="H54" s="487"/>
      <c r="I54" s="487"/>
      <c r="J54" s="487"/>
      <c r="K54" s="487"/>
      <c r="L54" s="487"/>
      <c r="M54" s="487"/>
      <c r="N54" s="488"/>
      <c r="O54" s="6"/>
      <c r="P54" s="6"/>
      <c r="Q54" s="6"/>
    </row>
    <row r="55" spans="1:23" customFormat="1" ht="16.5" customHeight="1">
      <c r="A55" s="188" t="s">
        <v>578</v>
      </c>
      <c r="B55" s="486" t="s">
        <v>1787</v>
      </c>
      <c r="C55" s="487"/>
      <c r="D55" s="487"/>
      <c r="E55" s="487"/>
      <c r="F55" s="487"/>
      <c r="G55" s="487"/>
      <c r="H55" s="487"/>
      <c r="I55" s="487"/>
      <c r="J55" s="487"/>
      <c r="K55" s="487"/>
      <c r="L55" s="487"/>
      <c r="M55" s="487"/>
      <c r="N55" s="488"/>
      <c r="O55" s="6"/>
      <c r="P55" s="6"/>
      <c r="Q55" s="6"/>
    </row>
    <row r="56" spans="1:23" customFormat="1">
      <c r="A56" s="32" t="s">
        <v>578</v>
      </c>
      <c r="B56" s="510" t="s">
        <v>581</v>
      </c>
      <c r="C56" s="510"/>
      <c r="D56" s="510"/>
      <c r="E56" s="510"/>
      <c r="F56" s="510"/>
      <c r="G56" s="510"/>
      <c r="H56" s="510"/>
      <c r="I56" s="510"/>
      <c r="J56" s="510"/>
      <c r="K56" s="510"/>
      <c r="L56" s="510"/>
      <c r="M56" s="510"/>
      <c r="N56" s="510"/>
    </row>
    <row r="57" spans="1:23" customFormat="1">
      <c r="A57" s="32" t="s">
        <v>386</v>
      </c>
      <c r="B57" s="505" t="s">
        <v>2326</v>
      </c>
      <c r="C57" s="506"/>
      <c r="D57" s="506"/>
      <c r="E57" s="506"/>
      <c r="F57" s="506"/>
      <c r="G57" s="506"/>
      <c r="H57" s="506"/>
      <c r="I57" s="506"/>
      <c r="J57" s="506"/>
      <c r="K57" s="506"/>
      <c r="L57" s="506"/>
      <c r="M57" s="506"/>
      <c r="N57" s="507"/>
    </row>
    <row r="58" spans="1:23" customFormat="1">
      <c r="A58" s="130" t="s">
        <v>899</v>
      </c>
      <c r="B58" s="505" t="s">
        <v>1445</v>
      </c>
      <c r="C58" s="506"/>
      <c r="D58" s="506"/>
      <c r="E58" s="506"/>
      <c r="F58" s="506"/>
      <c r="G58" s="506"/>
      <c r="H58" s="506"/>
      <c r="I58" s="506"/>
      <c r="J58" s="506"/>
      <c r="K58" s="506"/>
      <c r="L58" s="506"/>
      <c r="M58" s="506"/>
      <c r="N58" s="507"/>
    </row>
    <row r="59" spans="1:23" customFormat="1">
      <c r="A59" s="32" t="s">
        <v>2324</v>
      </c>
      <c r="B59" s="505" t="s">
        <v>2327</v>
      </c>
      <c r="C59" s="506"/>
      <c r="D59" s="506"/>
      <c r="E59" s="506"/>
      <c r="F59" s="506"/>
      <c r="G59" s="506"/>
      <c r="H59" s="506"/>
      <c r="I59" s="506"/>
      <c r="J59" s="506"/>
      <c r="K59" s="506"/>
      <c r="L59" s="506"/>
      <c r="M59" s="506"/>
      <c r="N59" s="507"/>
      <c r="O59" s="5"/>
      <c r="P59" s="5"/>
    </row>
    <row r="60" spans="1:23" customFormat="1">
      <c r="A60" s="213" t="s">
        <v>673</v>
      </c>
      <c r="B60" s="486" t="s">
        <v>710</v>
      </c>
      <c r="C60" s="487"/>
      <c r="D60" s="487"/>
      <c r="E60" s="487"/>
      <c r="F60" s="487"/>
      <c r="G60" s="487"/>
      <c r="H60" s="487"/>
      <c r="I60" s="487"/>
      <c r="J60" s="487"/>
      <c r="K60" s="487"/>
      <c r="L60" s="487"/>
      <c r="M60" s="487"/>
      <c r="N60" s="488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0"/>
  <sheetViews>
    <sheetView workbookViewId="0">
      <selection activeCell="J86" sqref="J86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</row>
    <row r="2" spans="1:243" customFormat="1" ht="17.399999999999999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11" t="s">
        <v>1788</v>
      </c>
      <c r="B4" s="611"/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</row>
    <row r="5" spans="1:243" ht="15" hidden="1" customHeight="1">
      <c r="A5" s="9" t="s">
        <v>4</v>
      </c>
      <c r="B5" s="9" t="s">
        <v>5</v>
      </c>
      <c r="C5" s="497" t="s">
        <v>469</v>
      </c>
      <c r="D5" s="497"/>
      <c r="E5" s="702" t="s">
        <v>470</v>
      </c>
      <c r="F5" s="703"/>
      <c r="G5" s="462" t="s">
        <v>245</v>
      </c>
      <c r="H5" s="463"/>
      <c r="I5" s="534" t="s">
        <v>1600</v>
      </c>
      <c r="J5" s="570"/>
      <c r="K5" s="11" t="s">
        <v>5</v>
      </c>
      <c r="L5" s="497" t="s">
        <v>469</v>
      </c>
      <c r="M5" s="497"/>
      <c r="N5" s="702" t="s">
        <v>470</v>
      </c>
      <c r="O5" s="703"/>
      <c r="P5" s="462" t="s">
        <v>245</v>
      </c>
      <c r="Q5" s="463"/>
    </row>
    <row r="6" spans="1:243" ht="15" hidden="1" customHeight="1">
      <c r="A6" s="10" t="s">
        <v>13</v>
      </c>
      <c r="B6" s="10" t="s">
        <v>14</v>
      </c>
      <c r="C6" s="501" t="s">
        <v>474</v>
      </c>
      <c r="D6" s="512"/>
      <c r="E6" s="501" t="s">
        <v>1411</v>
      </c>
      <c r="F6" s="512"/>
      <c r="G6" s="466" t="s">
        <v>1737</v>
      </c>
      <c r="H6" s="467"/>
      <c r="I6" s="466" t="s">
        <v>1601</v>
      </c>
      <c r="J6" s="467"/>
      <c r="K6" s="10" t="s">
        <v>14</v>
      </c>
      <c r="L6" s="501" t="s">
        <v>474</v>
      </c>
      <c r="M6" s="512"/>
      <c r="N6" s="501" t="s">
        <v>1411</v>
      </c>
      <c r="O6" s="512"/>
      <c r="P6" s="466" t="s">
        <v>1737</v>
      </c>
      <c r="Q6" s="467"/>
    </row>
    <row r="7" spans="1:243" ht="15" hidden="1" customHeight="1">
      <c r="A7" s="14"/>
      <c r="B7" s="98"/>
      <c r="C7" s="501" t="s">
        <v>22</v>
      </c>
      <c r="D7" s="512"/>
      <c r="E7" s="501" t="s">
        <v>22</v>
      </c>
      <c r="F7" s="512"/>
      <c r="G7" s="501" t="s">
        <v>22</v>
      </c>
      <c r="H7" s="512"/>
      <c r="I7" s="501" t="s">
        <v>22</v>
      </c>
      <c r="J7" s="512"/>
      <c r="K7" s="10"/>
      <c r="L7" s="501" t="s">
        <v>22</v>
      </c>
      <c r="M7" s="512"/>
      <c r="N7" s="501" t="s">
        <v>22</v>
      </c>
      <c r="O7" s="512"/>
      <c r="P7" s="501" t="s">
        <v>22</v>
      </c>
      <c r="Q7" s="512"/>
    </row>
    <row r="8" spans="1:243" ht="26.1" hidden="1" customHeight="1">
      <c r="A8" s="14"/>
      <c r="B8" s="143"/>
      <c r="C8" s="144" t="s">
        <v>1789</v>
      </c>
      <c r="D8" s="144" t="s">
        <v>1790</v>
      </c>
      <c r="E8" s="65" t="s">
        <v>1414</v>
      </c>
      <c r="F8" s="65" t="s">
        <v>1791</v>
      </c>
      <c r="G8" s="65" t="s">
        <v>1792</v>
      </c>
      <c r="H8" s="65" t="s">
        <v>1793</v>
      </c>
      <c r="I8" s="65" t="s">
        <v>1794</v>
      </c>
      <c r="J8" s="65" t="s">
        <v>1795</v>
      </c>
      <c r="K8" s="14"/>
      <c r="L8" s="144" t="s">
        <v>1789</v>
      </c>
      <c r="M8" s="144" t="s">
        <v>1790</v>
      </c>
      <c r="N8" s="65" t="s">
        <v>1414</v>
      </c>
      <c r="O8" s="65" t="s">
        <v>1791</v>
      </c>
      <c r="P8" s="65" t="s">
        <v>1792</v>
      </c>
      <c r="Q8" s="65" t="s">
        <v>1793</v>
      </c>
    </row>
    <row r="9" spans="1:243" ht="15" hidden="1" customHeight="1">
      <c r="A9" s="27" t="s">
        <v>1796</v>
      </c>
      <c r="B9" s="145" t="s">
        <v>1301</v>
      </c>
      <c r="C9" s="489" t="s">
        <v>1797</v>
      </c>
      <c r="D9" s="490"/>
      <c r="E9" s="489" t="s">
        <v>1798</v>
      </c>
      <c r="F9" s="490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1302</v>
      </c>
      <c r="L9" s="643" t="s">
        <v>1799</v>
      </c>
      <c r="M9" s="645"/>
      <c r="N9" s="687" t="s">
        <v>1800</v>
      </c>
      <c r="O9" s="689"/>
      <c r="P9" s="643" t="s">
        <v>1801</v>
      </c>
      <c r="Q9" s="645"/>
      <c r="T9" s="148"/>
    </row>
    <row r="10" spans="1:243" ht="15" hidden="1" customHeight="1">
      <c r="A10" s="149" t="s">
        <v>1796</v>
      </c>
      <c r="B10" s="145" t="s">
        <v>1748</v>
      </c>
      <c r="C10" s="643" t="s">
        <v>1799</v>
      </c>
      <c r="D10" s="645"/>
      <c r="E10" s="687" t="s">
        <v>1800</v>
      </c>
      <c r="F10" s="689"/>
      <c r="G10" s="643" t="s">
        <v>1801</v>
      </c>
      <c r="H10" s="645"/>
      <c r="I10" s="120">
        <v>46023</v>
      </c>
      <c r="J10" s="146">
        <f t="shared" si="0"/>
        <v>46024</v>
      </c>
      <c r="K10" s="78" t="s">
        <v>1802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1614</v>
      </c>
      <c r="C11" s="150" t="s">
        <v>292</v>
      </c>
      <c r="D11" s="89" t="s">
        <v>1803</v>
      </c>
      <c r="E11" s="540" t="s">
        <v>1804</v>
      </c>
      <c r="F11" s="541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1615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718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719</v>
      </c>
      <c r="L12" s="540" t="s">
        <v>315</v>
      </c>
      <c r="M12" s="541"/>
      <c r="N12" s="540" t="s">
        <v>316</v>
      </c>
      <c r="O12" s="541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718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719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720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721</v>
      </c>
      <c r="L14" s="538" t="s">
        <v>1805</v>
      </c>
      <c r="M14" s="539" t="s">
        <v>309</v>
      </c>
      <c r="N14" s="538" t="s">
        <v>1806</v>
      </c>
      <c r="O14" s="539" t="s">
        <v>309</v>
      </c>
      <c r="P14" s="89" t="s">
        <v>1807</v>
      </c>
      <c r="Q14" s="159" t="s">
        <v>505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722</v>
      </c>
      <c r="C15" s="538" t="s">
        <v>1805</v>
      </c>
      <c r="D15" s="539" t="s">
        <v>309</v>
      </c>
      <c r="E15" s="538" t="s">
        <v>1806</v>
      </c>
      <c r="F15" s="539" t="s">
        <v>309</v>
      </c>
      <c r="G15" s="89" t="s">
        <v>1807</v>
      </c>
      <c r="H15" s="159" t="s">
        <v>505</v>
      </c>
      <c r="I15" s="120">
        <v>46067</v>
      </c>
      <c r="J15" s="162">
        <f t="shared" si="0"/>
        <v>46068</v>
      </c>
      <c r="K15" s="163" t="s">
        <v>723</v>
      </c>
      <c r="L15" s="538" t="s">
        <v>1808</v>
      </c>
      <c r="M15" s="539" t="s">
        <v>309</v>
      </c>
      <c r="N15" s="538" t="s">
        <v>1809</v>
      </c>
      <c r="O15" s="539" t="s">
        <v>309</v>
      </c>
      <c r="P15" s="538" t="s">
        <v>333</v>
      </c>
      <c r="Q15" s="539" t="s">
        <v>309</v>
      </c>
      <c r="R15" s="54" t="s">
        <v>334</v>
      </c>
      <c r="S15" s="75" t="s">
        <v>286</v>
      </c>
    </row>
    <row r="16" spans="1:243" ht="15" hidden="1" customHeight="1">
      <c r="A16" s="762" t="s">
        <v>337</v>
      </c>
      <c r="B16" s="762"/>
      <c r="C16" s="762"/>
      <c r="D16" s="762"/>
      <c r="E16" s="762"/>
      <c r="F16" s="762"/>
      <c r="G16" s="762"/>
      <c r="H16" s="762"/>
      <c r="I16" s="762"/>
      <c r="J16" s="762"/>
      <c r="K16" s="762"/>
      <c r="L16" s="762"/>
      <c r="M16" s="762"/>
      <c r="N16" s="762"/>
      <c r="O16" s="762"/>
      <c r="P16" s="762"/>
      <c r="Q16" s="762"/>
      <c r="R16" s="156"/>
      <c r="S16" s="154"/>
      <c r="T16" s="148"/>
    </row>
    <row r="17" spans="1:20" ht="15" hidden="1" customHeight="1">
      <c r="A17" s="25" t="s">
        <v>318</v>
      </c>
      <c r="B17" s="152" t="s">
        <v>724</v>
      </c>
      <c r="C17" s="150" t="s">
        <v>321</v>
      </c>
      <c r="D17" s="89" t="s">
        <v>322</v>
      </c>
      <c r="E17" s="540" t="s">
        <v>323</v>
      </c>
      <c r="F17" s="541"/>
      <c r="G17" s="540" t="s">
        <v>280</v>
      </c>
      <c r="H17" s="541"/>
      <c r="I17" s="89" t="s">
        <v>1810</v>
      </c>
      <c r="J17" s="89" t="s">
        <v>1811</v>
      </c>
      <c r="K17" s="164" t="s">
        <v>725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727</v>
      </c>
      <c r="C18" s="643" t="s">
        <v>763</v>
      </c>
      <c r="D18" s="644"/>
      <c r="E18" s="644"/>
      <c r="F18" s="644"/>
      <c r="G18" s="644"/>
      <c r="H18" s="644"/>
      <c r="I18" s="644"/>
      <c r="J18" s="645"/>
      <c r="K18" s="155" t="s">
        <v>728</v>
      </c>
      <c r="L18" s="575" t="s">
        <v>208</v>
      </c>
      <c r="M18" s="576"/>
      <c r="N18" s="576"/>
      <c r="O18" s="576"/>
      <c r="P18" s="576"/>
      <c r="Q18" s="577"/>
      <c r="R18" s="156"/>
      <c r="S18" s="154"/>
      <c r="T18" s="148"/>
    </row>
    <row r="19" spans="1:20" ht="15" hidden="1" customHeight="1">
      <c r="A19" s="167" t="s">
        <v>318</v>
      </c>
      <c r="B19" s="147" t="s">
        <v>729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730</v>
      </c>
      <c r="L19" s="540" t="s">
        <v>343</v>
      </c>
      <c r="M19" s="541" t="s">
        <v>309</v>
      </c>
      <c r="N19" s="540" t="s">
        <v>344</v>
      </c>
      <c r="O19" s="541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735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736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737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738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1812</v>
      </c>
      <c r="S21" s="154"/>
      <c r="T21" s="148"/>
    </row>
    <row r="22" spans="1:20" ht="15" hidden="1" customHeight="1">
      <c r="A22" s="27" t="s">
        <v>287</v>
      </c>
      <c r="B22" s="145" t="s">
        <v>739</v>
      </c>
      <c r="C22" s="513" t="s">
        <v>763</v>
      </c>
      <c r="D22" s="514"/>
      <c r="E22" s="514"/>
      <c r="F22" s="514"/>
      <c r="G22" s="514"/>
      <c r="H22" s="514"/>
      <c r="I22" s="514"/>
      <c r="J22" s="515"/>
      <c r="K22" s="155" t="s">
        <v>740</v>
      </c>
      <c r="L22" s="575" t="s">
        <v>208</v>
      </c>
      <c r="M22" s="576"/>
      <c r="N22" s="576"/>
      <c r="O22" s="576"/>
      <c r="P22" s="576"/>
      <c r="Q22" s="577"/>
      <c r="R22" s="156"/>
      <c r="S22" s="154"/>
      <c r="T22" s="148"/>
    </row>
    <row r="23" spans="1:20" ht="15" hidden="1" customHeight="1">
      <c r="A23" s="170" t="s">
        <v>1767</v>
      </c>
      <c r="B23" s="171" t="s">
        <v>741</v>
      </c>
      <c r="C23" s="538" t="s">
        <v>1768</v>
      </c>
      <c r="D23" s="539" t="s">
        <v>309</v>
      </c>
      <c r="E23" s="538" t="s">
        <v>1769</v>
      </c>
      <c r="F23" s="539" t="s">
        <v>309</v>
      </c>
      <c r="G23" s="172">
        <v>46118</v>
      </c>
      <c r="H23" s="173">
        <f>G23</f>
        <v>46118</v>
      </c>
      <c r="I23" s="172">
        <v>46121</v>
      </c>
      <c r="J23" s="174" t="s">
        <v>1772</v>
      </c>
      <c r="K23" s="175" t="s">
        <v>742</v>
      </c>
      <c r="L23" s="538" t="s">
        <v>1813</v>
      </c>
      <c r="M23" s="539" t="s">
        <v>309</v>
      </c>
      <c r="N23" s="550" t="s">
        <v>1814</v>
      </c>
      <c r="O23" s="551" t="s">
        <v>309</v>
      </c>
      <c r="P23" s="48"/>
      <c r="Q23" s="48"/>
      <c r="R23" s="75"/>
      <c r="S23" s="154"/>
      <c r="T23" s="148"/>
    </row>
    <row r="24" spans="1:20" ht="15" hidden="1" customHeight="1">
      <c r="A24" s="781" t="s">
        <v>337</v>
      </c>
      <c r="B24" s="781"/>
      <c r="C24" s="781"/>
      <c r="D24" s="781"/>
      <c r="E24" s="781"/>
      <c r="F24" s="781"/>
      <c r="G24" s="781"/>
      <c r="H24" s="781"/>
      <c r="I24" s="781"/>
      <c r="J24" s="781"/>
      <c r="K24" s="781"/>
      <c r="L24" s="781"/>
      <c r="M24" s="781"/>
      <c r="N24" s="781"/>
      <c r="O24" s="781"/>
      <c r="P24" s="781"/>
      <c r="Q24" s="781"/>
      <c r="R24" s="75"/>
      <c r="S24" s="154"/>
      <c r="T24" s="148"/>
    </row>
    <row r="25" spans="1:20" ht="15" hidden="1" customHeight="1">
      <c r="A25" s="177" t="s">
        <v>1747</v>
      </c>
      <c r="B25" s="145" t="s">
        <v>741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742</v>
      </c>
      <c r="L25" s="540" t="s">
        <v>1783</v>
      </c>
      <c r="M25" s="541" t="s">
        <v>309</v>
      </c>
      <c r="N25" s="777" t="s">
        <v>328</v>
      </c>
      <c r="O25" s="778" t="s">
        <v>309</v>
      </c>
      <c r="P25" s="540" t="s">
        <v>1784</v>
      </c>
      <c r="Q25" s="541" t="s">
        <v>309</v>
      </c>
      <c r="R25" s="75" t="s">
        <v>1639</v>
      </c>
      <c r="S25" s="154"/>
      <c r="T25" s="148"/>
    </row>
    <row r="26" spans="1:20" ht="15" hidden="1" customHeight="1">
      <c r="A26" s="178" t="s">
        <v>233</v>
      </c>
      <c r="B26" s="152" t="s">
        <v>755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756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1358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1357</v>
      </c>
      <c r="L27" s="543" t="s">
        <v>1815</v>
      </c>
      <c r="M27" s="545" t="s">
        <v>309</v>
      </c>
      <c r="N27" s="543" t="s">
        <v>1816</v>
      </c>
      <c r="O27" s="545" t="s">
        <v>309</v>
      </c>
      <c r="P27" s="782" t="s">
        <v>1817</v>
      </c>
      <c r="Q27" s="783"/>
      <c r="R27" s="75"/>
      <c r="S27" s="154"/>
      <c r="T27" s="148"/>
    </row>
    <row r="28" spans="1:20" ht="15" hidden="1" customHeight="1">
      <c r="A28" s="181" t="s">
        <v>1818</v>
      </c>
      <c r="B28" s="147" t="s">
        <v>741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742</v>
      </c>
      <c r="L28" s="543" t="s">
        <v>1819</v>
      </c>
      <c r="M28" s="545" t="s">
        <v>309</v>
      </c>
      <c r="N28" s="575" t="s">
        <v>1820</v>
      </c>
      <c r="O28" s="577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1425</v>
      </c>
      <c r="C29" s="543" t="s">
        <v>1819</v>
      </c>
      <c r="D29" s="545" t="s">
        <v>309</v>
      </c>
      <c r="E29" s="543" t="s">
        <v>1821</v>
      </c>
      <c r="F29" s="545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1426</v>
      </c>
      <c r="L29" s="540" t="s">
        <v>1822</v>
      </c>
      <c r="M29" s="541" t="s">
        <v>309</v>
      </c>
      <c r="N29" s="540" t="s">
        <v>1823</v>
      </c>
      <c r="O29" s="541" t="s">
        <v>309</v>
      </c>
      <c r="P29" s="540" t="s">
        <v>1824</v>
      </c>
      <c r="Q29" s="541" t="s">
        <v>309</v>
      </c>
      <c r="R29" s="75"/>
      <c r="S29" s="154"/>
      <c r="T29" s="148"/>
    </row>
    <row r="30" spans="1:20" customFormat="1">
      <c r="A30" s="611" t="s">
        <v>1825</v>
      </c>
      <c r="B30" s="611"/>
      <c r="C30" s="611"/>
      <c r="D30" s="611"/>
      <c r="E30" s="611"/>
      <c r="F30" s="611"/>
      <c r="G30" s="611"/>
      <c r="H30" s="611"/>
      <c r="I30" s="611"/>
      <c r="J30" s="611"/>
      <c r="K30" s="611"/>
      <c r="L30" s="611"/>
      <c r="M30" s="611"/>
      <c r="N30" s="611"/>
      <c r="O30" s="611"/>
      <c r="P30" s="611"/>
      <c r="Q30" s="611"/>
    </row>
    <row r="31" spans="1:20" ht="15" customHeight="1">
      <c r="A31" s="9" t="s">
        <v>4</v>
      </c>
      <c r="B31" s="9" t="s">
        <v>5</v>
      </c>
      <c r="C31" s="497" t="s">
        <v>469</v>
      </c>
      <c r="D31" s="497"/>
      <c r="E31" s="702" t="s">
        <v>470</v>
      </c>
      <c r="F31" s="703"/>
      <c r="G31" s="534" t="s">
        <v>1600</v>
      </c>
      <c r="H31" s="570"/>
      <c r="I31" s="11" t="s">
        <v>5</v>
      </c>
      <c r="J31" s="497" t="s">
        <v>469</v>
      </c>
      <c r="K31" s="497"/>
      <c r="L31" s="702" t="s">
        <v>470</v>
      </c>
      <c r="M31" s="703"/>
    </row>
    <row r="32" spans="1:20" ht="15" customHeight="1">
      <c r="A32" s="10" t="s">
        <v>13</v>
      </c>
      <c r="B32" s="10" t="s">
        <v>14</v>
      </c>
      <c r="C32" s="501" t="s">
        <v>474</v>
      </c>
      <c r="D32" s="512"/>
      <c r="E32" s="501" t="s">
        <v>1411</v>
      </c>
      <c r="F32" s="512"/>
      <c r="G32" s="466" t="s">
        <v>1601</v>
      </c>
      <c r="H32" s="467"/>
      <c r="I32" s="10" t="s">
        <v>14</v>
      </c>
      <c r="J32" s="501" t="s">
        <v>474</v>
      </c>
      <c r="K32" s="512"/>
      <c r="L32" s="501" t="s">
        <v>1411</v>
      </c>
      <c r="M32" s="512"/>
    </row>
    <row r="33" spans="1:16" ht="15" customHeight="1">
      <c r="A33" s="14"/>
      <c r="B33" s="98"/>
      <c r="C33" s="501" t="s">
        <v>22</v>
      </c>
      <c r="D33" s="512"/>
      <c r="E33" s="501" t="s">
        <v>22</v>
      </c>
      <c r="F33" s="512"/>
      <c r="G33" s="501" t="s">
        <v>22</v>
      </c>
      <c r="H33" s="512"/>
      <c r="I33" s="10"/>
      <c r="J33" s="501" t="s">
        <v>22</v>
      </c>
      <c r="K33" s="512"/>
      <c r="L33" s="501" t="s">
        <v>22</v>
      </c>
      <c r="M33" s="512"/>
    </row>
    <row r="34" spans="1:16" ht="26.1" customHeight="1">
      <c r="A34" s="14"/>
      <c r="B34" s="143"/>
      <c r="C34" s="144" t="s">
        <v>1789</v>
      </c>
      <c r="D34" s="144" t="s">
        <v>1790</v>
      </c>
      <c r="E34" s="65" t="s">
        <v>1414</v>
      </c>
      <c r="F34" s="65" t="s">
        <v>1791</v>
      </c>
      <c r="G34" s="65" t="s">
        <v>1826</v>
      </c>
      <c r="H34" s="65" t="s">
        <v>1743</v>
      </c>
      <c r="I34" s="14"/>
      <c r="J34" s="144" t="s">
        <v>1789</v>
      </c>
      <c r="K34" s="144" t="s">
        <v>1790</v>
      </c>
      <c r="L34" s="65" t="s">
        <v>1414</v>
      </c>
      <c r="M34" s="65" t="s">
        <v>1791</v>
      </c>
    </row>
    <row r="35" spans="1:16" ht="15" hidden="1" customHeight="1">
      <c r="A35" s="184" t="s">
        <v>233</v>
      </c>
      <c r="B35" s="145" t="s">
        <v>1427</v>
      </c>
      <c r="C35" s="169" t="s">
        <v>1822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1428</v>
      </c>
      <c r="J35" s="115">
        <f>H35+3</f>
        <v>46201</v>
      </c>
      <c r="K35" s="115">
        <f t="shared" ref="K35:K54" si="16">J35</f>
        <v>46201</v>
      </c>
      <c r="L35" s="115">
        <f t="shared" ref="L35:L54" si="17">K35+1</f>
        <v>46202</v>
      </c>
      <c r="M35" s="115">
        <f t="shared" ref="M35:M54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1378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1377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1433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1434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472" t="s">
        <v>337</v>
      </c>
      <c r="B38" s="473"/>
      <c r="C38" s="473"/>
      <c r="D38" s="473"/>
      <c r="E38" s="473"/>
      <c r="F38" s="473"/>
      <c r="G38" s="473"/>
      <c r="H38" s="473"/>
      <c r="I38" s="473"/>
      <c r="J38" s="473"/>
      <c r="K38" s="473"/>
      <c r="L38" s="473"/>
      <c r="M38" s="474"/>
      <c r="N38" s="75"/>
      <c r="O38" s="154"/>
      <c r="P38" s="148"/>
    </row>
    <row r="39" spans="1:16" ht="15" hidden="1" customHeight="1">
      <c r="A39" s="184" t="s">
        <v>233</v>
      </c>
      <c r="B39" s="145" t="s">
        <v>1436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1438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2185</v>
      </c>
      <c r="B40" s="145" t="s">
        <v>1386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1385</v>
      </c>
      <c r="J40" s="475" t="s">
        <v>1827</v>
      </c>
      <c r="K40" s="476"/>
      <c r="L40" s="475" t="s">
        <v>2037</v>
      </c>
      <c r="M40" s="476"/>
      <c r="N40" s="75"/>
      <c r="O40" s="154"/>
      <c r="P40" s="148"/>
    </row>
    <row r="41" spans="1:16" ht="15" hidden="1" customHeight="1">
      <c r="A41" s="472" t="s">
        <v>2028</v>
      </c>
      <c r="B41" s="473"/>
      <c r="C41" s="473"/>
      <c r="D41" s="473"/>
      <c r="E41" s="473"/>
      <c r="F41" s="473"/>
      <c r="G41" s="473"/>
      <c r="H41" s="473"/>
      <c r="I41" s="473"/>
      <c r="J41" s="473"/>
      <c r="K41" s="473"/>
      <c r="L41" s="473"/>
      <c r="M41" s="474"/>
      <c r="N41" s="75"/>
      <c r="O41" s="154"/>
      <c r="P41" s="148"/>
    </row>
    <row r="42" spans="1:16" ht="15" hidden="1" customHeight="1">
      <c r="A42" s="184" t="s">
        <v>233</v>
      </c>
      <c r="B42" s="145" t="s">
        <v>1430</v>
      </c>
      <c r="C42" s="475" t="s">
        <v>1827</v>
      </c>
      <c r="D42" s="476"/>
      <c r="E42" s="475" t="s">
        <v>2037</v>
      </c>
      <c r="F42" s="476"/>
      <c r="G42" s="165">
        <v>46247</v>
      </c>
      <c r="H42" s="146">
        <f t="shared" si="23"/>
        <v>46248</v>
      </c>
      <c r="I42" s="155" t="s">
        <v>1439</v>
      </c>
      <c r="J42" s="23" t="s">
        <v>2165</v>
      </c>
      <c r="K42" s="23" t="s">
        <v>2165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472" t="s">
        <v>2028</v>
      </c>
      <c r="B43" s="473"/>
      <c r="C43" s="473"/>
      <c r="D43" s="473"/>
      <c r="E43" s="473"/>
      <c r="F43" s="473"/>
      <c r="G43" s="473"/>
      <c r="H43" s="473"/>
      <c r="I43" s="473"/>
      <c r="J43" s="473"/>
      <c r="K43" s="473"/>
      <c r="L43" s="473"/>
      <c r="M43" s="474"/>
      <c r="N43" s="75"/>
      <c r="O43" s="154"/>
      <c r="P43" s="148"/>
    </row>
    <row r="44" spans="1:16" ht="15" hidden="1" customHeight="1">
      <c r="A44" s="184" t="s">
        <v>2185</v>
      </c>
      <c r="B44" s="145" t="s">
        <v>1440</v>
      </c>
      <c r="C44" s="23" t="s">
        <v>2165</v>
      </c>
      <c r="D44" s="23" t="s">
        <v>2165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1431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472" t="s">
        <v>2322</v>
      </c>
      <c r="B45" s="473"/>
      <c r="C45" s="473"/>
      <c r="D45" s="473"/>
      <c r="E45" s="473"/>
      <c r="F45" s="473"/>
      <c r="G45" s="473"/>
      <c r="H45" s="473"/>
      <c r="I45" s="473"/>
      <c r="J45" s="473"/>
      <c r="K45" s="473"/>
      <c r="L45" s="473"/>
      <c r="M45" s="474"/>
      <c r="N45" s="75"/>
      <c r="O45" s="186"/>
      <c r="P45" s="148"/>
    </row>
    <row r="46" spans="1:16" ht="15" hidden="1" customHeight="1">
      <c r="A46" s="184" t="s">
        <v>233</v>
      </c>
      <c r="B46" s="145" t="s">
        <v>1392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1391</v>
      </c>
      <c r="J46" s="475" t="s">
        <v>2473</v>
      </c>
      <c r="K46" s="476"/>
      <c r="L46" s="475" t="s">
        <v>2474</v>
      </c>
      <c r="M46" s="476"/>
      <c r="N46" s="75"/>
      <c r="O46" s="186"/>
      <c r="P46" s="148"/>
    </row>
    <row r="47" spans="1:16" ht="15" hidden="1" customHeight="1">
      <c r="A47" s="472" t="s">
        <v>2472</v>
      </c>
      <c r="B47" s="473"/>
      <c r="C47" s="473"/>
      <c r="D47" s="473"/>
      <c r="E47" s="473"/>
      <c r="F47" s="473"/>
      <c r="G47" s="473"/>
      <c r="H47" s="473"/>
      <c r="I47" s="473"/>
      <c r="J47" s="473"/>
      <c r="K47" s="473"/>
      <c r="L47" s="473"/>
      <c r="M47" s="474"/>
      <c r="N47" s="75"/>
      <c r="O47" s="186"/>
      <c r="P47" s="148"/>
    </row>
    <row r="48" spans="1:16" ht="15" customHeight="1">
      <c r="A48" s="184" t="s">
        <v>2185</v>
      </c>
      <c r="B48" s="145" t="s">
        <v>1441</v>
      </c>
      <c r="C48" s="475" t="s">
        <v>2473</v>
      </c>
      <c r="D48" s="476"/>
      <c r="E48" s="475" t="s">
        <v>2474</v>
      </c>
      <c r="F48" s="476"/>
      <c r="G48" s="121" t="s">
        <v>2475</v>
      </c>
      <c r="H48" s="121" t="s">
        <v>2476</v>
      </c>
      <c r="I48" s="155" t="s">
        <v>1442</v>
      </c>
      <c r="J48" s="138">
        <v>46292</v>
      </c>
      <c r="K48" s="138">
        <f t="shared" si="16"/>
        <v>46292</v>
      </c>
      <c r="L48" s="300" t="s">
        <v>2518</v>
      </c>
      <c r="M48" s="23" t="s">
        <v>2507</v>
      </c>
      <c r="N48" s="75"/>
      <c r="O48" s="186"/>
      <c r="P48" s="148"/>
    </row>
    <row r="49" spans="1:18" ht="15" customHeight="1">
      <c r="A49" s="184" t="s">
        <v>233</v>
      </c>
      <c r="B49" s="145" t="s">
        <v>1828</v>
      </c>
      <c r="C49" s="138">
        <v>46292</v>
      </c>
      <c r="D49" s="138">
        <f t="shared" ref="D49:D54" si="27">C49</f>
        <v>46292</v>
      </c>
      <c r="E49" s="300" t="s">
        <v>2518</v>
      </c>
      <c r="F49" s="23" t="s">
        <v>2507</v>
      </c>
      <c r="G49" s="121" t="s">
        <v>2522</v>
      </c>
      <c r="H49" s="457" t="s">
        <v>2520</v>
      </c>
      <c r="I49" s="155" t="s">
        <v>1829</v>
      </c>
      <c r="J49" s="138">
        <v>46299</v>
      </c>
      <c r="K49" s="138">
        <f t="shared" si="16"/>
        <v>46299</v>
      </c>
      <c r="L49" s="239" t="s">
        <v>2519</v>
      </c>
      <c r="M49" s="23" t="s">
        <v>2508</v>
      </c>
      <c r="N49" s="75"/>
      <c r="O49" s="186"/>
      <c r="P49" s="148"/>
    </row>
    <row r="50" spans="1:18" ht="15" customHeight="1">
      <c r="A50" s="184" t="s">
        <v>233</v>
      </c>
      <c r="B50" s="145" t="s">
        <v>1398</v>
      </c>
      <c r="C50" s="138">
        <v>46299</v>
      </c>
      <c r="D50" s="138">
        <f t="shared" si="27"/>
        <v>46299</v>
      </c>
      <c r="E50" s="239" t="s">
        <v>2519</v>
      </c>
      <c r="F50" s="23" t="s">
        <v>2508</v>
      </c>
      <c r="G50" s="121" t="s">
        <v>2523</v>
      </c>
      <c r="H50" s="457" t="s">
        <v>2521</v>
      </c>
      <c r="I50" s="155" t="s">
        <v>1397</v>
      </c>
      <c r="J50" s="138"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6"/>
      <c r="P50" s="148"/>
    </row>
    <row r="51" spans="1:18" ht="15" customHeight="1">
      <c r="A51" s="184" t="s">
        <v>233</v>
      </c>
      <c r="B51" s="145" t="s">
        <v>2004</v>
      </c>
      <c r="C51" s="138">
        <v>46306</v>
      </c>
      <c r="D51" s="138">
        <f t="shared" si="27"/>
        <v>46306</v>
      </c>
      <c r="E51" s="138">
        <f t="shared" ref="E51:E54" si="28">D51+1</f>
        <v>46307</v>
      </c>
      <c r="F51" s="138">
        <f t="shared" ref="F51:F54" si="29">E51</f>
        <v>46307</v>
      </c>
      <c r="G51" s="165">
        <f t="shared" ref="G51:G54" si="30">F51+3</f>
        <v>46310</v>
      </c>
      <c r="H51" s="185">
        <f t="shared" ref="H51:H54" si="31">G51+1</f>
        <v>46311</v>
      </c>
      <c r="I51" s="155" t="s">
        <v>2005</v>
      </c>
      <c r="J51" s="138">
        <f t="shared" ref="J51:J54" si="32">H51+2</f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8" ht="15" customHeight="1">
      <c r="A52" s="184" t="s">
        <v>233</v>
      </c>
      <c r="B52" s="145" t="s">
        <v>2106</v>
      </c>
      <c r="C52" s="138">
        <v>46313</v>
      </c>
      <c r="D52" s="138">
        <f t="shared" si="27"/>
        <v>46313</v>
      </c>
      <c r="E52" s="138">
        <f t="shared" si="28"/>
        <v>46314</v>
      </c>
      <c r="F52" s="138">
        <f t="shared" si="29"/>
        <v>46314</v>
      </c>
      <c r="G52" s="165">
        <f t="shared" si="30"/>
        <v>46317</v>
      </c>
      <c r="H52" s="185">
        <f t="shared" si="31"/>
        <v>46318</v>
      </c>
      <c r="I52" s="155" t="s">
        <v>2107</v>
      </c>
      <c r="J52" s="138">
        <f t="shared" si="32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6"/>
      <c r="P52" s="148"/>
    </row>
    <row r="53" spans="1:18" ht="15" customHeight="1">
      <c r="A53" s="184" t="s">
        <v>233</v>
      </c>
      <c r="B53" s="145" t="s">
        <v>2114</v>
      </c>
      <c r="C53" s="138">
        <v>46320</v>
      </c>
      <c r="D53" s="138">
        <f t="shared" si="27"/>
        <v>46320</v>
      </c>
      <c r="E53" s="138">
        <f t="shared" si="28"/>
        <v>46321</v>
      </c>
      <c r="F53" s="138">
        <f t="shared" si="29"/>
        <v>46321</v>
      </c>
      <c r="G53" s="165">
        <f t="shared" si="30"/>
        <v>46324</v>
      </c>
      <c r="H53" s="185">
        <f t="shared" si="31"/>
        <v>46325</v>
      </c>
      <c r="I53" s="155" t="s">
        <v>2115</v>
      </c>
      <c r="J53" s="138">
        <f t="shared" si="32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8" ht="15" customHeight="1">
      <c r="A54" s="184" t="s">
        <v>233</v>
      </c>
      <c r="B54" s="145" t="s">
        <v>2352</v>
      </c>
      <c r="C54" s="138">
        <v>46327</v>
      </c>
      <c r="D54" s="138">
        <f t="shared" si="27"/>
        <v>46327</v>
      </c>
      <c r="E54" s="138">
        <f t="shared" si="28"/>
        <v>46328</v>
      </c>
      <c r="F54" s="138">
        <f t="shared" si="29"/>
        <v>46328</v>
      </c>
      <c r="G54" s="165">
        <f t="shared" si="30"/>
        <v>46331</v>
      </c>
      <c r="H54" s="185">
        <f t="shared" si="31"/>
        <v>46332</v>
      </c>
      <c r="I54" s="155" t="s">
        <v>2353</v>
      </c>
      <c r="J54" s="138">
        <f t="shared" si="32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8" ht="15" customHeight="1">
      <c r="A55" s="184" t="s">
        <v>233</v>
      </c>
      <c r="B55" s="145" t="s">
        <v>2395</v>
      </c>
      <c r="C55" s="138">
        <v>46334</v>
      </c>
      <c r="D55" s="138">
        <f t="shared" ref="D55" si="33">C55</f>
        <v>46334</v>
      </c>
      <c r="E55" s="138">
        <f t="shared" ref="E55" si="34">D55+1</f>
        <v>46335</v>
      </c>
      <c r="F55" s="138">
        <f t="shared" ref="F55" si="35">E55</f>
        <v>46335</v>
      </c>
      <c r="G55" s="165">
        <f t="shared" ref="G55" si="36">F55+3</f>
        <v>46338</v>
      </c>
      <c r="H55" s="185">
        <f t="shared" ref="H55" si="37">G55+1</f>
        <v>46339</v>
      </c>
      <c r="I55" s="155" t="s">
        <v>2396</v>
      </c>
      <c r="J55" s="138">
        <f t="shared" ref="J55" si="38">H55+2</f>
        <v>46341</v>
      </c>
      <c r="K55" s="138">
        <f t="shared" ref="K55" si="39">J55</f>
        <v>46341</v>
      </c>
      <c r="L55" s="138">
        <f t="shared" ref="L55" si="40">K55+1</f>
        <v>46342</v>
      </c>
      <c r="M55" s="138">
        <f t="shared" ref="M55" si="41">L55</f>
        <v>46342</v>
      </c>
      <c r="N55" s="75"/>
      <c r="O55" s="186"/>
      <c r="P55" s="148"/>
    </row>
    <row r="57" spans="1:18" customFormat="1">
      <c r="A57" s="129" t="s">
        <v>160</v>
      </c>
      <c r="B57" s="707" t="s">
        <v>1830</v>
      </c>
      <c r="C57" s="708"/>
      <c r="D57" s="708"/>
      <c r="E57" s="708"/>
      <c r="F57" s="708"/>
      <c r="G57" s="708"/>
      <c r="H57" s="708"/>
      <c r="I57" s="708"/>
      <c r="J57" s="708"/>
      <c r="K57" s="708"/>
      <c r="L57" s="708"/>
      <c r="M57" s="708"/>
      <c r="N57" s="709"/>
    </row>
    <row r="58" spans="1:18" customFormat="1" ht="16.350000000000001" customHeight="1">
      <c r="A58" s="187" t="s">
        <v>582</v>
      </c>
      <c r="B58" s="486" t="s">
        <v>583</v>
      </c>
      <c r="C58" s="487"/>
      <c r="D58" s="487"/>
      <c r="E58" s="487"/>
      <c r="F58" s="487"/>
      <c r="G58" s="487"/>
      <c r="H58" s="487"/>
      <c r="I58" s="487"/>
      <c r="J58" s="487"/>
      <c r="K58" s="487"/>
      <c r="L58" s="487"/>
      <c r="M58" s="487"/>
      <c r="N58" s="488"/>
      <c r="O58" s="6"/>
      <c r="P58" s="6"/>
      <c r="Q58" s="6"/>
    </row>
    <row r="59" spans="1:18" customFormat="1" ht="16.5" customHeight="1">
      <c r="A59" s="188" t="s">
        <v>578</v>
      </c>
      <c r="B59" s="486" t="s">
        <v>1787</v>
      </c>
      <c r="C59" s="487"/>
      <c r="D59" s="487"/>
      <c r="E59" s="487"/>
      <c r="F59" s="487"/>
      <c r="G59" s="487"/>
      <c r="H59" s="487"/>
      <c r="I59" s="487"/>
      <c r="J59" s="487"/>
      <c r="K59" s="487"/>
      <c r="L59" s="487"/>
      <c r="M59" s="487"/>
      <c r="N59" s="488"/>
      <c r="O59" s="6"/>
      <c r="P59" s="6"/>
      <c r="Q59" s="6"/>
    </row>
    <row r="60" spans="1:18" customFormat="1">
      <c r="A60" s="32" t="s">
        <v>578</v>
      </c>
      <c r="B60" s="510" t="s">
        <v>581</v>
      </c>
      <c r="C60" s="510"/>
      <c r="D60" s="510"/>
      <c r="E60" s="510"/>
      <c r="F60" s="510"/>
      <c r="G60" s="510"/>
      <c r="H60" s="510"/>
      <c r="I60" s="510"/>
      <c r="J60" s="510"/>
      <c r="K60" s="510"/>
      <c r="L60" s="510"/>
      <c r="M60" s="510"/>
      <c r="N60" s="510"/>
    </row>
    <row r="61" spans="1:18" customFormat="1">
      <c r="A61" s="32" t="s">
        <v>386</v>
      </c>
      <c r="B61" s="505" t="s">
        <v>1682</v>
      </c>
      <c r="C61" s="506"/>
      <c r="D61" s="506"/>
      <c r="E61" s="506"/>
      <c r="F61" s="506"/>
      <c r="G61" s="506"/>
      <c r="H61" s="506"/>
      <c r="I61" s="506"/>
      <c r="J61" s="506"/>
      <c r="K61" s="506"/>
      <c r="L61" s="506"/>
      <c r="M61" s="506"/>
      <c r="N61" s="507"/>
    </row>
    <row r="62" spans="1:18" customFormat="1">
      <c r="A62" s="189" t="s">
        <v>1666</v>
      </c>
      <c r="B62" s="784" t="s">
        <v>1667</v>
      </c>
      <c r="C62" s="785"/>
      <c r="D62" s="785"/>
      <c r="E62" s="785"/>
      <c r="F62" s="785"/>
      <c r="G62" s="785"/>
      <c r="H62" s="785"/>
      <c r="I62" s="785"/>
      <c r="J62" s="785"/>
      <c r="K62" s="785"/>
      <c r="L62" s="785"/>
      <c r="M62" s="785"/>
      <c r="N62" s="786"/>
    </row>
    <row r="63" spans="1:18" customFormat="1">
      <c r="A63" s="32" t="s">
        <v>582</v>
      </c>
      <c r="B63" s="510" t="s">
        <v>583</v>
      </c>
      <c r="C63" s="510"/>
      <c r="D63" s="510"/>
      <c r="E63" s="510"/>
      <c r="F63" s="510"/>
      <c r="G63" s="510"/>
      <c r="H63" s="510"/>
      <c r="I63" s="510"/>
      <c r="J63" s="510"/>
      <c r="K63" s="510"/>
      <c r="L63" s="510"/>
      <c r="M63" s="510"/>
      <c r="N63" s="602"/>
      <c r="O63" s="5"/>
      <c r="P63" s="191"/>
      <c r="Q63" s="5"/>
      <c r="R63" s="5"/>
    </row>
    <row r="64" spans="1:18" customFormat="1" ht="16.350000000000001" customHeight="1">
      <c r="A64" s="32" t="s">
        <v>381</v>
      </c>
      <c r="B64" s="510" t="s">
        <v>382</v>
      </c>
      <c r="C64" s="510"/>
      <c r="D64" s="510"/>
      <c r="E64" s="510"/>
      <c r="F64" s="510"/>
      <c r="G64" s="510"/>
      <c r="H64" s="510"/>
      <c r="I64" s="510"/>
      <c r="J64" s="510"/>
      <c r="K64" s="510"/>
      <c r="L64" s="510"/>
      <c r="M64" s="510"/>
      <c r="N64" s="602"/>
      <c r="O64" s="6"/>
      <c r="P64" s="6"/>
      <c r="Q64" s="6"/>
    </row>
    <row r="65" spans="1:21" customFormat="1" ht="16.350000000000001" hidden="1" customHeight="1">
      <c r="A65" s="192" t="s">
        <v>383</v>
      </c>
      <c r="B65" s="193"/>
      <c r="C65" s="486" t="s">
        <v>384</v>
      </c>
      <c r="D65" s="487"/>
      <c r="E65" s="487"/>
      <c r="F65" s="487"/>
      <c r="G65" s="487"/>
      <c r="H65" s="487"/>
      <c r="I65" s="487"/>
      <c r="J65" s="487"/>
      <c r="K65" s="488"/>
      <c r="L65" s="6"/>
      <c r="M65" s="6"/>
      <c r="N65" s="6"/>
      <c r="O65" s="6"/>
      <c r="P65" s="6"/>
      <c r="Q65" s="6"/>
    </row>
    <row r="66" spans="1:21" customFormat="1" ht="16.350000000000001" customHeight="1">
      <c r="A66" s="32" t="s">
        <v>383</v>
      </c>
      <c r="B66" s="510" t="s">
        <v>385</v>
      </c>
      <c r="C66" s="510"/>
      <c r="D66" s="510"/>
      <c r="E66" s="510"/>
      <c r="F66" s="510"/>
      <c r="G66" s="510"/>
      <c r="H66" s="510"/>
      <c r="I66" s="510"/>
      <c r="J66" s="510"/>
      <c r="K66" s="510"/>
      <c r="L66" s="510"/>
      <c r="M66" s="510"/>
      <c r="N66" s="602"/>
      <c r="O66" s="6"/>
      <c r="P66" s="6"/>
      <c r="Q66" s="6"/>
    </row>
    <row r="67" spans="1:21" customFormat="1" ht="16.350000000000001" customHeight="1">
      <c r="A67" s="32" t="s">
        <v>386</v>
      </c>
      <c r="B67" s="510" t="s">
        <v>387</v>
      </c>
      <c r="C67" s="510"/>
      <c r="D67" s="510"/>
      <c r="E67" s="510"/>
      <c r="F67" s="510"/>
      <c r="G67" s="510"/>
      <c r="H67" s="510"/>
      <c r="I67" s="510"/>
      <c r="J67" s="510"/>
      <c r="K67" s="510"/>
      <c r="L67" s="510"/>
      <c r="M67" s="510"/>
      <c r="N67" s="602"/>
      <c r="O67" s="6"/>
      <c r="P67" s="6"/>
      <c r="Q67" s="6"/>
    </row>
    <row r="70" spans="1:21">
      <c r="U70" s="194"/>
    </row>
  </sheetData>
  <mergeCells count="109">
    <mergeCell ref="B60:N60"/>
    <mergeCell ref="B61:N61"/>
    <mergeCell ref="B62:N62"/>
    <mergeCell ref="B63:N63"/>
    <mergeCell ref="B64:N64"/>
    <mergeCell ref="C65:K65"/>
    <mergeCell ref="B66:N66"/>
    <mergeCell ref="B67:N67"/>
    <mergeCell ref="A38:M38"/>
    <mergeCell ref="J40:K40"/>
    <mergeCell ref="L40:M40"/>
    <mergeCell ref="A41:M41"/>
    <mergeCell ref="C42:D42"/>
    <mergeCell ref="E42:F42"/>
    <mergeCell ref="B57:N57"/>
    <mergeCell ref="B58:N58"/>
    <mergeCell ref="B59:N59"/>
    <mergeCell ref="A43:M43"/>
    <mergeCell ref="A45:M45"/>
    <mergeCell ref="C48:D48"/>
    <mergeCell ref="E48:F48"/>
    <mergeCell ref="J46:K46"/>
    <mergeCell ref="L46:M46"/>
    <mergeCell ref="A47:M47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J82" sqref="J82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</row>
    <row r="2" spans="1:240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461" t="s">
        <v>1831</v>
      </c>
      <c r="B4" s="461"/>
      <c r="C4" s="461"/>
      <c r="D4" s="461"/>
      <c r="E4" s="461"/>
      <c r="F4" s="461"/>
      <c r="G4" s="461"/>
      <c r="H4" s="461"/>
      <c r="I4" s="461"/>
      <c r="J4" s="461"/>
      <c r="K4" s="461"/>
      <c r="L4" s="461"/>
      <c r="M4" s="461"/>
      <c r="N4" s="461"/>
      <c r="O4" s="461"/>
      <c r="P4" s="461"/>
      <c r="Q4" s="461"/>
    </row>
    <row r="5" spans="1:240">
      <c r="A5" s="8" t="s">
        <v>666</v>
      </c>
      <c r="B5" s="8" t="s">
        <v>667</v>
      </c>
      <c r="C5" s="462" t="s">
        <v>1832</v>
      </c>
      <c r="D5" s="463"/>
      <c r="E5" s="462" t="s">
        <v>1482</v>
      </c>
      <c r="F5" s="463"/>
      <c r="G5" s="462" t="s">
        <v>1447</v>
      </c>
      <c r="H5" s="463"/>
      <c r="I5" s="462" t="s">
        <v>1833</v>
      </c>
      <c r="J5" s="463"/>
      <c r="K5" s="462" t="s">
        <v>902</v>
      </c>
      <c r="L5" s="463"/>
      <c r="M5" s="8" t="s">
        <v>667</v>
      </c>
      <c r="N5" s="464" t="s">
        <v>1834</v>
      </c>
      <c r="O5" s="465"/>
      <c r="P5" s="462" t="s">
        <v>1832</v>
      </c>
      <c r="Q5" s="463"/>
    </row>
    <row r="6" spans="1:240">
      <c r="A6" s="10" t="s">
        <v>13</v>
      </c>
      <c r="B6" s="10" t="s">
        <v>14</v>
      </c>
      <c r="C6" s="466" t="s">
        <v>1733</v>
      </c>
      <c r="D6" s="467"/>
      <c r="E6" s="466" t="s">
        <v>16</v>
      </c>
      <c r="F6" s="467"/>
      <c r="G6" s="466" t="s">
        <v>248</v>
      </c>
      <c r="H6" s="467"/>
      <c r="I6" s="466" t="s">
        <v>673</v>
      </c>
      <c r="J6" s="467"/>
      <c r="K6" s="468" t="s">
        <v>595</v>
      </c>
      <c r="L6" s="468"/>
      <c r="M6" s="10" t="s">
        <v>14</v>
      </c>
      <c r="N6" s="466" t="s">
        <v>474</v>
      </c>
      <c r="O6" s="467"/>
      <c r="P6" s="466" t="s">
        <v>1733</v>
      </c>
      <c r="Q6" s="467"/>
    </row>
    <row r="7" spans="1:240">
      <c r="A7" s="10"/>
      <c r="B7" s="10"/>
      <c r="C7" s="466" t="s">
        <v>774</v>
      </c>
      <c r="D7" s="467"/>
      <c r="E7" s="466" t="s">
        <v>773</v>
      </c>
      <c r="F7" s="467"/>
      <c r="G7" s="466" t="s">
        <v>1835</v>
      </c>
      <c r="H7" s="467"/>
      <c r="I7" s="466" t="s">
        <v>847</v>
      </c>
      <c r="J7" s="467"/>
      <c r="K7" s="466" t="s">
        <v>675</v>
      </c>
      <c r="L7" s="467"/>
      <c r="M7" s="10"/>
      <c r="N7" s="466" t="s">
        <v>847</v>
      </c>
      <c r="O7" s="467"/>
      <c r="P7" s="466" t="s">
        <v>774</v>
      </c>
      <c r="Q7" s="467"/>
    </row>
    <row r="8" spans="1:240" ht="26.1" customHeight="1">
      <c r="A8" s="10"/>
      <c r="B8" s="10"/>
      <c r="C8" s="17" t="s">
        <v>1836</v>
      </c>
      <c r="D8" s="17" t="s">
        <v>1837</v>
      </c>
      <c r="E8" s="17" t="s">
        <v>1838</v>
      </c>
      <c r="F8" s="17" t="s">
        <v>1839</v>
      </c>
      <c r="G8" s="17" t="s">
        <v>1840</v>
      </c>
      <c r="H8" s="17" t="s">
        <v>1841</v>
      </c>
      <c r="I8" s="17" t="s">
        <v>1842</v>
      </c>
      <c r="J8" s="17" t="s">
        <v>1843</v>
      </c>
      <c r="K8" s="17" t="s">
        <v>1844</v>
      </c>
      <c r="L8" s="17" t="s">
        <v>1845</v>
      </c>
      <c r="M8" s="10"/>
      <c r="N8" s="17" t="s">
        <v>1846</v>
      </c>
      <c r="O8" s="17" t="s">
        <v>1847</v>
      </c>
      <c r="P8" s="17" t="s">
        <v>1836</v>
      </c>
      <c r="Q8" s="17" t="s">
        <v>1837</v>
      </c>
    </row>
    <row r="9" spans="1:240" hidden="1">
      <c r="A9" s="55" t="s">
        <v>1848</v>
      </c>
      <c r="B9" s="66" t="s">
        <v>1849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1850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1818</v>
      </c>
      <c r="B10" s="133" t="s">
        <v>1301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1851</v>
      </c>
      <c r="L10" s="134" t="s">
        <v>1852</v>
      </c>
      <c r="M10" s="134" t="s">
        <v>1853</v>
      </c>
      <c r="N10" s="134" t="s">
        <v>1854</v>
      </c>
      <c r="O10" s="135" t="s">
        <v>1302</v>
      </c>
      <c r="P10" s="134" t="s">
        <v>1855</v>
      </c>
      <c r="Q10" s="134" t="s">
        <v>1856</v>
      </c>
      <c r="R10" s="75" t="s">
        <v>1761</v>
      </c>
      <c r="S10" s="75"/>
    </row>
    <row r="11" spans="1:240" hidden="1">
      <c r="A11" s="136" t="s">
        <v>1857</v>
      </c>
      <c r="B11" s="102" t="s">
        <v>1242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1243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1848</v>
      </c>
      <c r="B12" s="66" t="s">
        <v>1858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1859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1860</v>
      </c>
      <c r="B13" s="109" t="s">
        <v>716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717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1857</v>
      </c>
      <c r="B14" s="103" t="s">
        <v>718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719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1848</v>
      </c>
      <c r="B15" s="72" t="s">
        <v>1861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1862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1860</v>
      </c>
      <c r="B16" s="110" t="s">
        <v>718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719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1857</v>
      </c>
      <c r="B17" s="103" t="s">
        <v>720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721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469" t="s">
        <v>337</v>
      </c>
      <c r="B18" s="470"/>
      <c r="C18" s="470"/>
      <c r="D18" s="470"/>
      <c r="E18" s="470"/>
      <c r="F18" s="470"/>
      <c r="G18" s="470"/>
      <c r="H18" s="470"/>
      <c r="I18" s="470"/>
      <c r="J18" s="470"/>
      <c r="K18" s="470"/>
      <c r="L18" s="470"/>
      <c r="M18" s="470"/>
      <c r="N18" s="470"/>
      <c r="O18" s="470"/>
      <c r="P18" s="470"/>
      <c r="Q18" s="471"/>
    </row>
    <row r="19" spans="1:17" hidden="1">
      <c r="A19" s="58" t="s">
        <v>1848</v>
      </c>
      <c r="B19" s="72" t="s">
        <v>1863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1864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1860</v>
      </c>
      <c r="B20" s="110" t="s">
        <v>720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721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1857</v>
      </c>
      <c r="B21" s="103" t="s">
        <v>722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927</v>
      </c>
      <c r="M21" s="103" t="s">
        <v>723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1848</v>
      </c>
      <c r="B22" s="72" t="s">
        <v>1865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1866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1860</v>
      </c>
      <c r="B23" s="110" t="s">
        <v>722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723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1857</v>
      </c>
      <c r="B24" s="103" t="s">
        <v>724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725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1848</v>
      </c>
      <c r="B25" s="72" t="s">
        <v>1867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1868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1860</v>
      </c>
      <c r="B26" s="110" t="s">
        <v>724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725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1857</v>
      </c>
      <c r="B27" s="103" t="s">
        <v>729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730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1848</v>
      </c>
      <c r="B28" s="72" t="s">
        <v>1869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1870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1860</v>
      </c>
      <c r="B29" s="110" t="s">
        <v>729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730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1857</v>
      </c>
      <c r="B30" s="103" t="s">
        <v>727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728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72" t="s">
        <v>337</v>
      </c>
      <c r="B31" s="473"/>
      <c r="C31" s="473"/>
      <c r="D31" s="473"/>
      <c r="E31" s="473"/>
      <c r="F31" s="473"/>
      <c r="G31" s="473"/>
      <c r="H31" s="473"/>
      <c r="I31" s="473"/>
      <c r="J31" s="473"/>
      <c r="K31" s="473"/>
      <c r="L31" s="473"/>
      <c r="M31" s="473"/>
      <c r="N31" s="473"/>
      <c r="O31" s="473"/>
      <c r="P31" s="473"/>
      <c r="Q31" s="474"/>
    </row>
    <row r="32" spans="1:17" hidden="1">
      <c r="A32" s="58" t="s">
        <v>1848</v>
      </c>
      <c r="B32" s="72" t="s">
        <v>1871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1872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1873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1860</v>
      </c>
      <c r="B33" s="110" t="s">
        <v>727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1872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728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1857</v>
      </c>
      <c r="B34" s="103" t="s">
        <v>731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1874</v>
      </c>
      <c r="G34" s="67">
        <v>46169</v>
      </c>
      <c r="H34" s="74" t="s">
        <v>1872</v>
      </c>
      <c r="I34" s="67">
        <v>46175</v>
      </c>
      <c r="J34" s="68">
        <f t="shared" si="33"/>
        <v>46175</v>
      </c>
      <c r="K34" s="67">
        <v>46177</v>
      </c>
      <c r="L34" s="74" t="s">
        <v>1875</v>
      </c>
      <c r="M34" s="103" t="s">
        <v>732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1848</v>
      </c>
      <c r="B35" s="72" t="s">
        <v>1876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1872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1877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1860</v>
      </c>
      <c r="B36" s="110" t="s">
        <v>731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732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1857</v>
      </c>
      <c r="B37" s="103" t="s">
        <v>733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734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1848</v>
      </c>
      <c r="B38" s="72" t="s">
        <v>1878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916</v>
      </c>
      <c r="M38" s="72" t="s">
        <v>1879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1860</v>
      </c>
      <c r="B39" s="141" t="s">
        <v>733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1872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734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1857</v>
      </c>
      <c r="B40" s="142" t="s">
        <v>735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1872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736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1848</v>
      </c>
      <c r="B41" s="72" t="s">
        <v>1880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1872</v>
      </c>
      <c r="I41" s="475" t="s">
        <v>1881</v>
      </c>
      <c r="J41" s="476"/>
      <c r="K41" s="475" t="s">
        <v>1882</v>
      </c>
      <c r="L41" s="476"/>
      <c r="M41" s="72" t="s">
        <v>1883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2173</v>
      </c>
      <c r="B42" s="141" t="s">
        <v>735</v>
      </c>
      <c r="C42" s="23" t="s">
        <v>39</v>
      </c>
      <c r="D42" s="23" t="s">
        <v>39</v>
      </c>
      <c r="E42" s="68">
        <v>46223</v>
      </c>
      <c r="F42" s="73" t="s">
        <v>1874</v>
      </c>
      <c r="G42" s="67">
        <v>46225</v>
      </c>
      <c r="H42" s="74" t="s">
        <v>1872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736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2183</v>
      </c>
      <c r="B43" s="142" t="s">
        <v>737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1872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738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2184</v>
      </c>
      <c r="B44" s="72" t="s">
        <v>1884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1872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1885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2173</v>
      </c>
      <c r="B45" s="141" t="s">
        <v>737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1872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2166</v>
      </c>
      <c r="M45" s="141" t="s">
        <v>738</v>
      </c>
      <c r="N45" s="23" t="s">
        <v>2165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2337</v>
      </c>
      <c r="B46" s="142" t="s">
        <v>739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1872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740</v>
      </c>
      <c r="N46" s="23" t="s">
        <v>2165</v>
      </c>
      <c r="O46" s="23" t="s">
        <v>39</v>
      </c>
      <c r="P46" s="23" t="s">
        <v>39</v>
      </c>
      <c r="Q46" s="23" t="s">
        <v>39</v>
      </c>
    </row>
    <row r="47" spans="1:17">
      <c r="A47" s="58" t="s">
        <v>2184</v>
      </c>
      <c r="B47" s="72" t="s">
        <v>1886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1872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2402</v>
      </c>
      <c r="M47" s="72" t="s">
        <v>1887</v>
      </c>
      <c r="N47" s="23" t="s">
        <v>2165</v>
      </c>
      <c r="O47" s="23" t="s">
        <v>39</v>
      </c>
      <c r="P47" s="23" t="s">
        <v>39</v>
      </c>
      <c r="Q47" s="23" t="s">
        <v>39</v>
      </c>
    </row>
    <row r="48" spans="1:17" ht="13.95" customHeight="1">
      <c r="A48" s="140" t="s">
        <v>2173</v>
      </c>
      <c r="B48" s="141" t="s">
        <v>739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1872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740</v>
      </c>
      <c r="N48" s="23" t="s">
        <v>2165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2183</v>
      </c>
      <c r="B49" s="142" t="s">
        <v>741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1872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742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1848</v>
      </c>
      <c r="B50" s="72" t="s">
        <v>1888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1872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1889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1860</v>
      </c>
      <c r="B51" s="141" t="s">
        <v>2116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1872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2117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472" t="s">
        <v>2403</v>
      </c>
      <c r="B52" s="473"/>
      <c r="C52" s="473"/>
      <c r="D52" s="473"/>
      <c r="E52" s="473"/>
      <c r="F52" s="473"/>
      <c r="G52" s="473"/>
      <c r="H52" s="473"/>
      <c r="I52" s="473"/>
      <c r="J52" s="473"/>
      <c r="K52" s="473"/>
      <c r="L52" s="473"/>
      <c r="M52" s="473"/>
      <c r="N52" s="473"/>
      <c r="O52" s="473"/>
      <c r="P52" s="473"/>
      <c r="Q52" s="474"/>
    </row>
    <row r="53" spans="1:21">
      <c r="A53" s="139" t="s">
        <v>1857</v>
      </c>
      <c r="B53" s="142" t="s">
        <v>2090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1872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2091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1848</v>
      </c>
      <c r="B54" s="72" t="s">
        <v>2118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128">
        <f>G54</f>
        <v>46309</v>
      </c>
      <c r="I54" s="128">
        <f>H54+6</f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2119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1860</v>
      </c>
      <c r="B55" s="141" t="s">
        <v>2090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2091</v>
      </c>
      <c r="N55" s="22">
        <f t="shared" ref="N55:N57" si="61">L55+4</f>
        <v>46329</v>
      </c>
      <c r="O55" s="128">
        <f t="shared" ref="O55:O57" si="62">N55</f>
        <v>46329</v>
      </c>
      <c r="P55" s="22">
        <f t="shared" ref="P55:P57" si="63">O55+4</f>
        <v>46333</v>
      </c>
      <c r="Q55" s="128">
        <f t="shared" ref="Q55:Q57" si="64">P55+1</f>
        <v>46334</v>
      </c>
    </row>
    <row r="56" spans="1:21">
      <c r="A56" s="139" t="s">
        <v>1857</v>
      </c>
      <c r="B56" s="142" t="s">
        <v>2092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5">G56</f>
        <v>46323</v>
      </c>
      <c r="I56" s="128">
        <f t="shared" ref="I56" si="66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2093</v>
      </c>
      <c r="N56" s="22">
        <f t="shared" si="61"/>
        <v>46336</v>
      </c>
      <c r="O56" s="128">
        <f t="shared" si="62"/>
        <v>46336</v>
      </c>
      <c r="P56" s="22">
        <f t="shared" si="63"/>
        <v>46340</v>
      </c>
      <c r="Q56" s="128">
        <f t="shared" si="64"/>
        <v>46341</v>
      </c>
    </row>
    <row r="57" spans="1:21">
      <c r="A57" s="58" t="s">
        <v>1848</v>
      </c>
      <c r="B57" s="72" t="s">
        <v>2350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128">
        <f>G57</f>
        <v>46330</v>
      </c>
      <c r="I57" s="128">
        <f>H57+6</f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2351</v>
      </c>
      <c r="N57" s="22">
        <f t="shared" si="61"/>
        <v>46343</v>
      </c>
      <c r="O57" s="128">
        <f t="shared" si="62"/>
        <v>46343</v>
      </c>
      <c r="P57" s="22">
        <f t="shared" si="63"/>
        <v>46347</v>
      </c>
      <c r="Q57" s="128">
        <f t="shared" si="64"/>
        <v>46348</v>
      </c>
    </row>
    <row r="58" spans="1:21">
      <c r="A58" s="6"/>
      <c r="B58" s="6"/>
      <c r="C58" s="6"/>
      <c r="D58" s="6"/>
      <c r="E58" s="6"/>
      <c r="F58" s="6"/>
      <c r="O58" s="6"/>
      <c r="P58" s="6"/>
      <c r="Q58" s="6"/>
    </row>
    <row r="59" spans="1:21" ht="16.350000000000001" customHeight="1">
      <c r="A59" s="29" t="s">
        <v>160</v>
      </c>
      <c r="B59" s="477" t="s">
        <v>707</v>
      </c>
      <c r="C59" s="478"/>
      <c r="D59" s="478"/>
      <c r="E59" s="478"/>
      <c r="F59" s="478"/>
      <c r="G59" s="478"/>
      <c r="H59" s="478"/>
      <c r="I59" s="478"/>
      <c r="J59" s="478"/>
      <c r="K59" s="478"/>
      <c r="L59" s="479"/>
      <c r="M59" s="6"/>
      <c r="N59" s="6"/>
      <c r="O59" s="6"/>
      <c r="P59" s="6"/>
      <c r="Q59" s="6"/>
      <c r="R59" s="75"/>
      <c r="S59" s="6"/>
      <c r="T59" s="6"/>
      <c r="U59" s="6"/>
    </row>
    <row r="60" spans="1:21" ht="16.350000000000001" customHeight="1">
      <c r="A60" s="31" t="s">
        <v>1733</v>
      </c>
      <c r="B60" s="480" t="s">
        <v>1734</v>
      </c>
      <c r="C60" s="481"/>
      <c r="D60" s="481"/>
      <c r="E60" s="481"/>
      <c r="F60" s="481"/>
      <c r="G60" s="481"/>
      <c r="H60" s="481"/>
      <c r="I60" s="481"/>
      <c r="J60" s="481"/>
      <c r="K60" s="481"/>
      <c r="L60" s="482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483" t="s">
        <v>1890</v>
      </c>
      <c r="C61" s="484"/>
      <c r="D61" s="484"/>
      <c r="E61" s="484"/>
      <c r="F61" s="484"/>
      <c r="G61" s="484"/>
      <c r="H61" s="484"/>
      <c r="I61" s="484"/>
      <c r="J61" s="484"/>
      <c r="K61" s="484"/>
      <c r="L61" s="485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480" t="s">
        <v>1050</v>
      </c>
      <c r="C62" s="481"/>
      <c r="D62" s="481"/>
      <c r="E62" s="481"/>
      <c r="F62" s="481"/>
      <c r="G62" s="481"/>
      <c r="H62" s="481"/>
      <c r="I62" s="481"/>
      <c r="J62" s="481"/>
      <c r="K62" s="481"/>
      <c r="L62" s="482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673</v>
      </c>
      <c r="B63" s="486" t="s">
        <v>1891</v>
      </c>
      <c r="C63" s="487"/>
      <c r="D63" s="487"/>
      <c r="E63" s="487"/>
      <c r="F63" s="487"/>
      <c r="G63" s="487"/>
      <c r="H63" s="487"/>
      <c r="I63" s="487"/>
      <c r="J63" s="487"/>
      <c r="K63" s="487"/>
      <c r="L63" s="488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673</v>
      </c>
      <c r="B64" s="486" t="s">
        <v>1892</v>
      </c>
      <c r="C64" s="487"/>
      <c r="D64" s="487"/>
      <c r="E64" s="487"/>
      <c r="F64" s="487"/>
      <c r="G64" s="487"/>
      <c r="H64" s="487"/>
      <c r="I64" s="487"/>
      <c r="J64" s="487"/>
      <c r="K64" s="487"/>
      <c r="L64" s="488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595</v>
      </c>
      <c r="B65" s="480" t="s">
        <v>1893</v>
      </c>
      <c r="C65" s="481"/>
      <c r="D65" s="481"/>
      <c r="E65" s="481"/>
      <c r="F65" s="481"/>
      <c r="G65" s="481"/>
      <c r="H65" s="481"/>
      <c r="I65" s="481"/>
      <c r="J65" s="481"/>
      <c r="K65" s="481"/>
      <c r="L65" s="482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595</v>
      </c>
      <c r="B66" s="480" t="s">
        <v>2167</v>
      </c>
      <c r="C66" s="481"/>
      <c r="D66" s="481"/>
      <c r="E66" s="481"/>
      <c r="F66" s="481"/>
      <c r="G66" s="481"/>
      <c r="H66" s="481"/>
      <c r="I66" s="481"/>
      <c r="J66" s="481"/>
      <c r="K66" s="481"/>
      <c r="L66" s="482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480" t="s">
        <v>1894</v>
      </c>
      <c r="C67" s="481"/>
      <c r="D67" s="481"/>
      <c r="E67" s="481"/>
      <c r="F67" s="481"/>
      <c r="G67" s="481"/>
      <c r="H67" s="481"/>
      <c r="I67" s="481"/>
      <c r="J67" s="481"/>
      <c r="K67" s="481"/>
      <c r="L67" s="482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480" t="s">
        <v>1895</v>
      </c>
      <c r="C68" s="481"/>
      <c r="D68" s="481"/>
      <c r="E68" s="481"/>
      <c r="F68" s="481"/>
      <c r="G68" s="481"/>
      <c r="H68" s="481"/>
      <c r="I68" s="481"/>
      <c r="J68" s="481"/>
      <c r="K68" s="481"/>
      <c r="L68" s="482"/>
    </row>
  </sheetData>
  <mergeCells count="39"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  <mergeCell ref="A18:Q18"/>
    <mergeCell ref="A31:Q31"/>
    <mergeCell ref="I41:J41"/>
    <mergeCell ref="K41:L41"/>
    <mergeCell ref="B59:L59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tabSelected="1" zoomScaleNormal="100" workbookViewId="0">
      <selection activeCell="I71" sqref="I71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</row>
    <row r="2" spans="1:242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461" t="s">
        <v>1896</v>
      </c>
      <c r="B4" s="461"/>
      <c r="C4" s="461"/>
      <c r="D4" s="461"/>
      <c r="E4" s="461"/>
      <c r="F4" s="461"/>
      <c r="G4" s="461"/>
      <c r="H4" s="461"/>
      <c r="I4" s="461"/>
      <c r="J4" s="461"/>
      <c r="K4" s="461"/>
      <c r="L4" s="461"/>
      <c r="M4" s="461"/>
      <c r="N4" s="461"/>
      <c r="O4" s="461"/>
      <c r="P4" s="461"/>
      <c r="Q4" s="461"/>
      <c r="R4" s="461"/>
      <c r="S4" s="461"/>
      <c r="T4" s="461"/>
      <c r="U4" s="461"/>
    </row>
    <row r="5" spans="1:242" s="93" customFormat="1" ht="13.2" hidden="1">
      <c r="A5" s="9" t="s">
        <v>4</v>
      </c>
      <c r="B5" s="9" t="s">
        <v>5</v>
      </c>
      <c r="C5" s="497" t="s">
        <v>1448</v>
      </c>
      <c r="D5" s="497"/>
      <c r="E5" s="495" t="s">
        <v>470</v>
      </c>
      <c r="F5" s="498"/>
      <c r="G5" s="496"/>
      <c r="H5" s="534" t="s">
        <v>1897</v>
      </c>
      <c r="I5" s="570"/>
      <c r="J5" s="534" t="s">
        <v>1898</v>
      </c>
      <c r="K5" s="570"/>
      <c r="L5" s="535" t="s">
        <v>247</v>
      </c>
      <c r="M5" s="535"/>
      <c r="N5" s="9" t="s">
        <v>5</v>
      </c>
      <c r="O5" s="787" t="s">
        <v>245</v>
      </c>
      <c r="P5" s="788"/>
      <c r="Q5" s="96"/>
      <c r="R5" s="511" t="s">
        <v>263</v>
      </c>
      <c r="S5" s="468"/>
      <c r="T5" s="511" t="s">
        <v>243</v>
      </c>
      <c r="U5" s="468"/>
    </row>
    <row r="6" spans="1:242" hidden="1">
      <c r="A6" s="10" t="s">
        <v>13</v>
      </c>
      <c r="B6" s="10" t="s">
        <v>14</v>
      </c>
      <c r="C6" s="501" t="s">
        <v>474</v>
      </c>
      <c r="D6" s="512"/>
      <c r="E6" s="501" t="s">
        <v>475</v>
      </c>
      <c r="F6" s="502"/>
      <c r="G6" s="512"/>
      <c r="H6" s="466" t="s">
        <v>1453</v>
      </c>
      <c r="I6" s="467"/>
      <c r="J6" s="466" t="s">
        <v>960</v>
      </c>
      <c r="K6" s="467"/>
      <c r="L6" s="522" t="s">
        <v>252</v>
      </c>
      <c r="M6" s="522"/>
      <c r="N6" s="10" t="s">
        <v>14</v>
      </c>
      <c r="O6" s="789" t="s">
        <v>250</v>
      </c>
      <c r="P6" s="790"/>
      <c r="Q6" s="97"/>
      <c r="R6" s="468" t="s">
        <v>249</v>
      </c>
      <c r="S6" s="468"/>
      <c r="T6" s="468" t="s">
        <v>248</v>
      </c>
      <c r="U6" s="468"/>
    </row>
    <row r="7" spans="1:242" hidden="1">
      <c r="A7" s="14"/>
      <c r="B7" s="98"/>
      <c r="C7" s="501" t="s">
        <v>22</v>
      </c>
      <c r="D7" s="512"/>
      <c r="E7" s="501" t="s">
        <v>22</v>
      </c>
      <c r="F7" s="502"/>
      <c r="G7" s="512"/>
      <c r="H7" s="501" t="s">
        <v>22</v>
      </c>
      <c r="I7" s="512"/>
      <c r="J7" s="501" t="s">
        <v>22</v>
      </c>
      <c r="K7" s="512"/>
      <c r="L7" s="468" t="s">
        <v>22</v>
      </c>
      <c r="M7" s="468"/>
      <c r="N7" s="10"/>
      <c r="O7" s="789" t="s">
        <v>22</v>
      </c>
      <c r="P7" s="790"/>
      <c r="Q7" s="99"/>
      <c r="R7" s="532" t="s">
        <v>22</v>
      </c>
      <c r="S7" s="532"/>
      <c r="T7" s="532" t="s">
        <v>22</v>
      </c>
      <c r="U7" s="532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1899</v>
      </c>
      <c r="K8" s="17" t="s">
        <v>1900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1901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823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1902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91" t="s">
        <v>1903</v>
      </c>
      <c r="I10" s="792"/>
      <c r="J10" s="791" t="s">
        <v>1904</v>
      </c>
      <c r="K10" s="792"/>
      <c r="L10" s="23" t="s">
        <v>39</v>
      </c>
      <c r="M10" s="106" t="s">
        <v>39</v>
      </c>
      <c r="N10" s="111" t="s">
        <v>1905</v>
      </c>
      <c r="O10" s="793" t="s">
        <v>1906</v>
      </c>
      <c r="P10" s="794"/>
      <c r="Q10" s="113"/>
      <c r="R10" s="793" t="s">
        <v>1907</v>
      </c>
      <c r="S10" s="794"/>
      <c r="T10" s="793" t="s">
        <v>1908</v>
      </c>
      <c r="U10" s="794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1909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1910</v>
      </c>
      <c r="O11" s="793" t="s">
        <v>1911</v>
      </c>
      <c r="P11" s="794"/>
      <c r="Q11" s="113"/>
      <c r="R11" s="793" t="s">
        <v>1912</v>
      </c>
      <c r="S11" s="794"/>
      <c r="T11" s="793" t="s">
        <v>1913</v>
      </c>
      <c r="U11" s="794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1901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823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1914</v>
      </c>
      <c r="V12" s="108"/>
      <c r="W12" s="108"/>
      <c r="X12" s="108"/>
      <c r="Y12" s="108"/>
    </row>
    <row r="13" spans="1:242" s="94" customFormat="1" ht="14.1" hidden="1" customHeight="1">
      <c r="A13" s="102" t="s">
        <v>1818</v>
      </c>
      <c r="B13" s="103" t="s">
        <v>697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91" t="s">
        <v>1915</v>
      </c>
      <c r="I13" s="792"/>
      <c r="J13" s="791" t="s">
        <v>1916</v>
      </c>
      <c r="K13" s="792"/>
      <c r="L13" s="23" t="s">
        <v>39</v>
      </c>
      <c r="M13" s="106" t="s">
        <v>39</v>
      </c>
      <c r="N13" s="116" t="s">
        <v>698</v>
      </c>
      <c r="O13" s="112" t="s">
        <v>326</v>
      </c>
      <c r="P13" s="112" t="s">
        <v>914</v>
      </c>
      <c r="Q13" s="112"/>
      <c r="R13" s="489" t="s">
        <v>333</v>
      </c>
      <c r="S13" s="490"/>
      <c r="T13" s="117" t="s">
        <v>1917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700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701</v>
      </c>
      <c r="O14" s="793" t="s">
        <v>1918</v>
      </c>
      <c r="P14" s="794"/>
      <c r="Q14" s="113"/>
      <c r="R14" s="793" t="s">
        <v>1919</v>
      </c>
      <c r="S14" s="794"/>
      <c r="T14" s="690" t="s">
        <v>1639</v>
      </c>
      <c r="U14" s="692"/>
      <c r="V14" s="108"/>
      <c r="W14" s="108"/>
      <c r="X14" s="108"/>
      <c r="Y14" s="108"/>
    </row>
    <row r="15" spans="1:242">
      <c r="A15" s="461" t="s">
        <v>1920</v>
      </c>
      <c r="B15" s="461"/>
      <c r="C15" s="461"/>
      <c r="D15" s="461"/>
      <c r="E15" s="461"/>
      <c r="F15" s="461"/>
      <c r="G15" s="461"/>
      <c r="H15" s="461"/>
      <c r="I15" s="461"/>
      <c r="J15" s="461"/>
      <c r="K15" s="461"/>
      <c r="L15" s="461"/>
      <c r="M15" s="461"/>
      <c r="N15" s="461"/>
      <c r="O15" s="461"/>
      <c r="P15" s="461"/>
      <c r="Q15" s="461"/>
      <c r="R15" s="461"/>
      <c r="S15" s="461"/>
      <c r="T15" s="461"/>
      <c r="U15" s="461"/>
    </row>
    <row r="16" spans="1:242" s="93" customFormat="1" ht="13.2">
      <c r="A16" s="9" t="s">
        <v>4</v>
      </c>
      <c r="B16" s="9" t="s">
        <v>5</v>
      </c>
      <c r="C16" s="495" t="s">
        <v>400</v>
      </c>
      <c r="D16" s="498"/>
      <c r="E16" s="495" t="s">
        <v>401</v>
      </c>
      <c r="F16" s="498"/>
      <c r="G16" s="795" t="s">
        <v>1921</v>
      </c>
      <c r="H16" s="621"/>
      <c r="I16" s="534" t="s">
        <v>1897</v>
      </c>
      <c r="J16" s="570"/>
      <c r="K16" s="534" t="s">
        <v>1898</v>
      </c>
      <c r="L16" s="570"/>
      <c r="M16" s="9" t="s">
        <v>5</v>
      </c>
      <c r="N16" s="495" t="s">
        <v>400</v>
      </c>
      <c r="O16" s="498"/>
      <c r="P16" s="495" t="s">
        <v>401</v>
      </c>
      <c r="Q16" s="498"/>
      <c r="R16" s="511" t="s">
        <v>1922</v>
      </c>
      <c r="S16" s="468"/>
    </row>
    <row r="17" spans="1:25">
      <c r="A17" s="10" t="s">
        <v>13</v>
      </c>
      <c r="B17" s="10" t="s">
        <v>14</v>
      </c>
      <c r="C17" s="502" t="s">
        <v>16</v>
      </c>
      <c r="D17" s="502"/>
      <c r="E17" s="502" t="s">
        <v>248</v>
      </c>
      <c r="F17" s="502"/>
      <c r="G17" s="468" t="s">
        <v>249</v>
      </c>
      <c r="H17" s="468"/>
      <c r="I17" s="466" t="s">
        <v>1453</v>
      </c>
      <c r="J17" s="467"/>
      <c r="K17" s="466" t="s">
        <v>960</v>
      </c>
      <c r="L17" s="467"/>
      <c r="M17" s="10" t="s">
        <v>14</v>
      </c>
      <c r="N17" s="502" t="s">
        <v>16</v>
      </c>
      <c r="O17" s="502"/>
      <c r="P17" s="502" t="s">
        <v>248</v>
      </c>
      <c r="Q17" s="502"/>
      <c r="R17" s="468" t="s">
        <v>249</v>
      </c>
      <c r="S17" s="468"/>
    </row>
    <row r="18" spans="1:25">
      <c r="A18" s="14"/>
      <c r="B18" s="98"/>
      <c r="C18" s="502" t="s">
        <v>22</v>
      </c>
      <c r="D18" s="502"/>
      <c r="E18" s="502" t="s">
        <v>22</v>
      </c>
      <c r="F18" s="502"/>
      <c r="G18" s="468" t="s">
        <v>22</v>
      </c>
      <c r="H18" s="468"/>
      <c r="I18" s="501" t="s">
        <v>22</v>
      </c>
      <c r="J18" s="512"/>
      <c r="K18" s="501" t="s">
        <v>22</v>
      </c>
      <c r="L18" s="512"/>
      <c r="M18" s="10"/>
      <c r="N18" s="502" t="s">
        <v>22</v>
      </c>
      <c r="O18" s="502"/>
      <c r="P18" s="502" t="s">
        <v>22</v>
      </c>
      <c r="Q18" s="502"/>
      <c r="R18" s="468" t="s">
        <v>22</v>
      </c>
      <c r="S18" s="468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1899</v>
      </c>
      <c r="L19" s="17" t="s">
        <v>1900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747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796" t="s">
        <v>1923</v>
      </c>
      <c r="L20" s="797"/>
      <c r="M20" s="103" t="s">
        <v>748</v>
      </c>
      <c r="N20" s="475" t="s">
        <v>1924</v>
      </c>
      <c r="O20" s="476"/>
      <c r="P20" s="489" t="s">
        <v>1925</v>
      </c>
      <c r="Q20" s="490"/>
      <c r="R20" s="120" t="s">
        <v>1926</v>
      </c>
      <c r="S20" s="121" t="s">
        <v>1927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737</v>
      </c>
      <c r="C21" s="798" t="s">
        <v>1928</v>
      </c>
      <c r="D21" s="798"/>
      <c r="E21" s="798" t="s">
        <v>1929</v>
      </c>
      <c r="F21" s="798"/>
      <c r="G21" s="798" t="s">
        <v>1930</v>
      </c>
      <c r="H21" s="798"/>
      <c r="I21" s="124" t="s">
        <v>1931</v>
      </c>
      <c r="J21" s="125" t="s">
        <v>1932</v>
      </c>
      <c r="K21" s="796" t="s">
        <v>1933</v>
      </c>
      <c r="L21" s="797"/>
      <c r="M21" s="103" t="s">
        <v>738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745</v>
      </c>
      <c r="C22" s="798" t="s">
        <v>1934</v>
      </c>
      <c r="D22" s="798"/>
      <c r="E22" s="798" t="s">
        <v>1935</v>
      </c>
      <c r="F22" s="798"/>
      <c r="G22" s="798" t="s">
        <v>1936</v>
      </c>
      <c r="H22" s="798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746</v>
      </c>
      <c r="N22" s="54" t="s">
        <v>39</v>
      </c>
      <c r="O22" s="54" t="s">
        <v>39</v>
      </c>
      <c r="P22" s="540" t="s">
        <v>1937</v>
      </c>
      <c r="Q22" s="541"/>
      <c r="R22" s="540" t="s">
        <v>1938</v>
      </c>
      <c r="S22" s="541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2151</v>
      </c>
      <c r="B23" s="103" t="s">
        <v>749</v>
      </c>
      <c r="C23" s="475" t="s">
        <v>1924</v>
      </c>
      <c r="D23" s="476"/>
      <c r="E23" s="489" t="s">
        <v>1925</v>
      </c>
      <c r="F23" s="490"/>
      <c r="G23" s="120" t="s">
        <v>1926</v>
      </c>
      <c r="H23" s="121" t="s">
        <v>1927</v>
      </c>
      <c r="I23" s="124" t="s">
        <v>2245</v>
      </c>
      <c r="J23" s="124" t="s">
        <v>2266</v>
      </c>
      <c r="K23" s="475" t="s">
        <v>1939</v>
      </c>
      <c r="L23" s="476"/>
      <c r="M23" s="103" t="s">
        <v>750</v>
      </c>
      <c r="N23" s="54" t="s">
        <v>39</v>
      </c>
      <c r="O23" s="89" t="s">
        <v>1940</v>
      </c>
      <c r="P23" s="120">
        <v>46248</v>
      </c>
      <c r="Q23" s="120">
        <v>46248</v>
      </c>
      <c r="R23" s="121" t="s">
        <v>2032</v>
      </c>
      <c r="S23" s="354" t="s">
        <v>2150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2181</v>
      </c>
      <c r="B24" s="103" t="s">
        <v>739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1941</v>
      </c>
      <c r="J24" s="67">
        <v>46233</v>
      </c>
      <c r="K24" s="475" t="s">
        <v>1939</v>
      </c>
      <c r="L24" s="476"/>
      <c r="M24" s="103" t="s">
        <v>740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1942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2182</v>
      </c>
      <c r="B25" s="127" t="s">
        <v>747</v>
      </c>
      <c r="C25" s="54" t="s">
        <v>39</v>
      </c>
      <c r="D25" s="54" t="s">
        <v>39</v>
      </c>
      <c r="E25" s="540" t="s">
        <v>1937</v>
      </c>
      <c r="F25" s="541"/>
      <c r="G25" s="540" t="s">
        <v>1938</v>
      </c>
      <c r="H25" s="541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748</v>
      </c>
      <c r="N25" s="54" t="s">
        <v>39</v>
      </c>
      <c r="O25" s="54" t="s">
        <v>39</v>
      </c>
      <c r="P25" s="540" t="s">
        <v>2208</v>
      </c>
      <c r="Q25" s="541"/>
      <c r="R25" s="441" t="s">
        <v>2160</v>
      </c>
      <c r="S25" s="441" t="s">
        <v>2210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2151</v>
      </c>
      <c r="B26" s="103" t="s">
        <v>751</v>
      </c>
      <c r="C26" s="54" t="s">
        <v>2264</v>
      </c>
      <c r="D26" s="89" t="s">
        <v>1940</v>
      </c>
      <c r="E26" s="120">
        <v>46248</v>
      </c>
      <c r="F26" s="120">
        <v>46248</v>
      </c>
      <c r="G26" s="121" t="s">
        <v>2032</v>
      </c>
      <c r="H26" s="354" t="s">
        <v>2150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752</v>
      </c>
      <c r="N26" s="104">
        <v>46261</v>
      </c>
      <c r="O26" s="89" t="s">
        <v>2307</v>
      </c>
      <c r="P26" s="54" t="s">
        <v>39</v>
      </c>
      <c r="Q26" s="54" t="s">
        <v>39</v>
      </c>
      <c r="R26" s="475" t="s">
        <v>2269</v>
      </c>
      <c r="S26" s="476"/>
      <c r="T26" s="122" t="s">
        <v>2159</v>
      </c>
      <c r="U26" s="122"/>
      <c r="V26" s="108"/>
      <c r="W26" s="108"/>
      <c r="X26" s="108"/>
      <c r="Y26" s="108"/>
    </row>
    <row r="27" spans="1:25" s="94" customFormat="1" ht="14.1" customHeight="1">
      <c r="A27" s="126" t="s">
        <v>2182</v>
      </c>
      <c r="B27" s="127" t="s">
        <v>749</v>
      </c>
      <c r="C27" s="54" t="s">
        <v>39</v>
      </c>
      <c r="D27" s="54" t="s">
        <v>39</v>
      </c>
      <c r="E27" s="540" t="s">
        <v>2208</v>
      </c>
      <c r="F27" s="541"/>
      <c r="G27" s="441" t="s">
        <v>2160</v>
      </c>
      <c r="H27" s="441" t="s">
        <v>2210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750</v>
      </c>
      <c r="N27" s="54" t="s">
        <v>39</v>
      </c>
      <c r="O27" s="54" t="s">
        <v>39</v>
      </c>
      <c r="P27" s="540" t="s">
        <v>2292</v>
      </c>
      <c r="Q27" s="541"/>
      <c r="R27" s="540" t="s">
        <v>2207</v>
      </c>
      <c r="S27" s="541"/>
      <c r="T27" s="122"/>
      <c r="U27" s="122"/>
      <c r="V27" s="108"/>
      <c r="W27" s="108"/>
      <c r="X27" s="108"/>
      <c r="Y27" s="108"/>
    </row>
    <row r="28" spans="1:25" s="94" customFormat="1" ht="14.1" customHeight="1">
      <c r="A28" s="103" t="s">
        <v>2157</v>
      </c>
      <c r="B28" s="103" t="s">
        <v>2158</v>
      </c>
      <c r="C28" s="54" t="s">
        <v>39</v>
      </c>
      <c r="D28" s="54" t="s">
        <v>39</v>
      </c>
      <c r="E28" s="540" t="s">
        <v>2208</v>
      </c>
      <c r="F28" s="541"/>
      <c r="G28" s="540" t="s">
        <v>2161</v>
      </c>
      <c r="H28" s="541"/>
      <c r="I28" s="124" t="s">
        <v>2267</v>
      </c>
      <c r="J28" s="124" t="s">
        <v>2245</v>
      </c>
      <c r="K28" s="23" t="s">
        <v>39</v>
      </c>
      <c r="L28" s="23" t="s">
        <v>39</v>
      </c>
      <c r="M28" s="103" t="s">
        <v>754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2570</v>
      </c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2120</v>
      </c>
      <c r="C29" s="54" t="s">
        <v>39</v>
      </c>
      <c r="D29" s="54" t="s">
        <v>39</v>
      </c>
      <c r="E29" s="540" t="s">
        <v>2292</v>
      </c>
      <c r="F29" s="541"/>
      <c r="G29" s="540" t="s">
        <v>2207</v>
      </c>
      <c r="H29" s="541"/>
      <c r="I29" s="106" t="s">
        <v>2294</v>
      </c>
      <c r="J29" s="124" t="s">
        <v>2293</v>
      </c>
      <c r="K29" s="23" t="s">
        <v>39</v>
      </c>
      <c r="L29" s="23" t="s">
        <v>39</v>
      </c>
      <c r="M29" s="127" t="s">
        <v>2121</v>
      </c>
      <c r="N29" s="54" t="s">
        <v>39</v>
      </c>
      <c r="O29" s="54" t="s">
        <v>39</v>
      </c>
      <c r="P29" s="540" t="s">
        <v>2451</v>
      </c>
      <c r="Q29" s="541"/>
      <c r="R29" s="540" t="s">
        <v>2450</v>
      </c>
      <c r="S29" s="541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2157</v>
      </c>
      <c r="B30" s="103" t="s">
        <v>2088</v>
      </c>
      <c r="C30" s="54" t="s">
        <v>39</v>
      </c>
      <c r="D30" s="54" t="s">
        <v>39</v>
      </c>
      <c r="E30" s="74">
        <v>46299</v>
      </c>
      <c r="F30" s="74">
        <v>46299</v>
      </c>
      <c r="G30" s="74">
        <v>46300</v>
      </c>
      <c r="H30" s="74" t="s">
        <v>2570</v>
      </c>
      <c r="I30" s="104">
        <v>46306</v>
      </c>
      <c r="J30" s="67">
        <f t="shared" ref="J30:J31" si="1">I30+1</f>
        <v>46307</v>
      </c>
      <c r="K30" s="23" t="s">
        <v>39</v>
      </c>
      <c r="L30" s="23" t="s">
        <v>39</v>
      </c>
      <c r="M30" s="103" t="s">
        <v>2089</v>
      </c>
      <c r="N30" s="54" t="s">
        <v>39</v>
      </c>
      <c r="O30" s="54" t="s">
        <v>39</v>
      </c>
      <c r="P30" s="540" t="s">
        <v>2571</v>
      </c>
      <c r="Q30" s="541"/>
      <c r="R30" s="540" t="s">
        <v>2572</v>
      </c>
      <c r="S30" s="541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2348</v>
      </c>
      <c r="C31" s="54" t="s">
        <v>39</v>
      </c>
      <c r="D31" s="54" t="s">
        <v>39</v>
      </c>
      <c r="E31" s="540" t="s">
        <v>2449</v>
      </c>
      <c r="F31" s="541"/>
      <c r="G31" s="540" t="s">
        <v>2450</v>
      </c>
      <c r="H31" s="541"/>
      <c r="I31" s="106" t="s">
        <v>2590</v>
      </c>
      <c r="J31" s="124" t="s">
        <v>2591</v>
      </c>
      <c r="K31" s="23" t="s">
        <v>39</v>
      </c>
      <c r="L31" s="23" t="s">
        <v>39</v>
      </c>
      <c r="M31" s="127" t="s">
        <v>2349</v>
      </c>
      <c r="N31" s="54" t="s">
        <v>39</v>
      </c>
      <c r="O31" s="54" t="s">
        <v>39</v>
      </c>
      <c r="P31" s="540" t="s">
        <v>2452</v>
      </c>
      <c r="Q31" s="541"/>
      <c r="R31" s="540" t="s">
        <v>2453</v>
      </c>
      <c r="S31" s="541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2157</v>
      </c>
      <c r="B32" s="103" t="s">
        <v>2086</v>
      </c>
      <c r="C32" s="54" t="s">
        <v>39</v>
      </c>
      <c r="D32" s="54" t="s">
        <v>39</v>
      </c>
      <c r="E32" s="540" t="s">
        <v>2571</v>
      </c>
      <c r="F32" s="541"/>
      <c r="G32" s="540" t="s">
        <v>2572</v>
      </c>
      <c r="H32" s="541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2087</v>
      </c>
      <c r="N32" s="54" t="s">
        <v>39</v>
      </c>
      <c r="O32" s="54" t="s">
        <v>39</v>
      </c>
      <c r="P32" s="540" t="s">
        <v>2573</v>
      </c>
      <c r="Q32" s="541"/>
      <c r="R32" s="540" t="s">
        <v>2574</v>
      </c>
      <c r="S32" s="541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2088</v>
      </c>
      <c r="C33" s="54" t="s">
        <v>39</v>
      </c>
      <c r="D33" s="54" t="s">
        <v>39</v>
      </c>
      <c r="E33" s="540" t="s">
        <v>2452</v>
      </c>
      <c r="F33" s="541"/>
      <c r="G33" s="540" t="s">
        <v>2453</v>
      </c>
      <c r="H33" s="541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2089</v>
      </c>
      <c r="N33" s="54" t="s">
        <v>39</v>
      </c>
      <c r="O33" s="54" t="s">
        <v>39</v>
      </c>
      <c r="P33" s="540" t="s">
        <v>2454</v>
      </c>
      <c r="Q33" s="541"/>
      <c r="R33" s="540" t="s">
        <v>2455</v>
      </c>
      <c r="S33" s="541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2157</v>
      </c>
      <c r="B34" s="103" t="s">
        <v>2367</v>
      </c>
      <c r="C34" s="54" t="s">
        <v>39</v>
      </c>
      <c r="D34" s="54" t="s">
        <v>39</v>
      </c>
      <c r="E34" s="540" t="s">
        <v>2573</v>
      </c>
      <c r="F34" s="541"/>
      <c r="G34" s="540" t="s">
        <v>2574</v>
      </c>
      <c r="H34" s="541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2368</v>
      </c>
      <c r="N34" s="54" t="s">
        <v>39</v>
      </c>
      <c r="O34" s="54" t="s">
        <v>39</v>
      </c>
      <c r="P34" s="540" t="s">
        <v>2575</v>
      </c>
      <c r="Q34" s="541"/>
      <c r="R34" s="540" t="s">
        <v>2576</v>
      </c>
      <c r="S34" s="541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2086</v>
      </c>
      <c r="C35" s="54" t="s">
        <v>39</v>
      </c>
      <c r="D35" s="54" t="s">
        <v>39</v>
      </c>
      <c r="E35" s="540" t="s">
        <v>2454</v>
      </c>
      <c r="F35" s="541"/>
      <c r="G35" s="540" t="s">
        <v>2455</v>
      </c>
      <c r="H35" s="541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2087</v>
      </c>
      <c r="N35" s="54" t="s">
        <v>39</v>
      </c>
      <c r="O35" s="54" t="s">
        <v>39</v>
      </c>
      <c r="P35" s="540" t="s">
        <v>2456</v>
      </c>
      <c r="Q35" s="541"/>
      <c r="R35" s="540" t="s">
        <v>2457</v>
      </c>
      <c r="S35" s="541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509" t="s">
        <v>1943</v>
      </c>
      <c r="C37" s="509"/>
      <c r="D37" s="509"/>
      <c r="E37" s="509"/>
      <c r="F37" s="509"/>
      <c r="G37" s="509"/>
      <c r="H37" s="509"/>
      <c r="I37" s="509"/>
      <c r="J37" s="509"/>
      <c r="K37" s="509"/>
      <c r="L37" s="509"/>
      <c r="M37" s="509"/>
    </row>
    <row r="38" spans="1:25" ht="16.5" hidden="1" customHeight="1">
      <c r="A38" s="32" t="s">
        <v>578</v>
      </c>
      <c r="B38" s="799" t="s">
        <v>1787</v>
      </c>
      <c r="C38" s="799"/>
      <c r="D38" s="799"/>
      <c r="E38" s="799"/>
      <c r="F38" s="799"/>
      <c r="G38" s="799"/>
      <c r="H38" s="799"/>
      <c r="I38" s="799"/>
      <c r="J38" s="799"/>
      <c r="K38" s="799"/>
      <c r="L38" s="799"/>
      <c r="M38" s="799"/>
    </row>
    <row r="39" spans="1:25" ht="15" hidden="1" customHeight="1">
      <c r="A39" s="32" t="s">
        <v>575</v>
      </c>
      <c r="B39" s="510" t="s">
        <v>1944</v>
      </c>
      <c r="C39" s="510"/>
      <c r="D39" s="510"/>
      <c r="E39" s="510"/>
      <c r="F39" s="510"/>
      <c r="G39" s="510"/>
      <c r="H39" s="510"/>
      <c r="I39" s="510"/>
      <c r="J39" s="510"/>
      <c r="K39" s="510"/>
      <c r="L39" s="510"/>
      <c r="M39" s="510"/>
    </row>
    <row r="40" spans="1:25" ht="15" customHeight="1">
      <c r="A40" s="130" t="s">
        <v>1945</v>
      </c>
      <c r="B40" s="510" t="s">
        <v>396</v>
      </c>
      <c r="C40" s="510"/>
      <c r="D40" s="510"/>
      <c r="E40" s="510"/>
      <c r="F40" s="510"/>
      <c r="G40" s="510"/>
      <c r="H40" s="510"/>
      <c r="I40" s="510"/>
      <c r="J40" s="510"/>
      <c r="K40" s="510"/>
      <c r="L40" s="510"/>
      <c r="M40" s="510"/>
    </row>
    <row r="41" spans="1:25" hidden="1">
      <c r="A41" s="130" t="s">
        <v>397</v>
      </c>
      <c r="B41" s="510" t="s">
        <v>396</v>
      </c>
      <c r="C41" s="510"/>
      <c r="D41" s="510"/>
      <c r="E41" s="510"/>
      <c r="F41" s="510"/>
      <c r="G41" s="510"/>
      <c r="H41" s="510"/>
      <c r="I41" s="510"/>
      <c r="J41" s="510"/>
      <c r="K41" s="510"/>
      <c r="L41" s="510"/>
      <c r="M41" s="510"/>
    </row>
    <row r="42" spans="1:25" hidden="1">
      <c r="A42" s="130" t="s">
        <v>388</v>
      </c>
      <c r="B42" s="510" t="s">
        <v>396</v>
      </c>
      <c r="C42" s="510"/>
      <c r="D42" s="510"/>
      <c r="E42" s="510"/>
      <c r="F42" s="510"/>
      <c r="G42" s="510"/>
      <c r="H42" s="510"/>
      <c r="I42" s="510"/>
      <c r="J42" s="510"/>
      <c r="K42" s="510"/>
      <c r="L42" s="510"/>
      <c r="M42" s="510"/>
    </row>
    <row r="43" spans="1:25" hidden="1">
      <c r="A43" s="130" t="s">
        <v>386</v>
      </c>
      <c r="B43" s="510" t="s">
        <v>396</v>
      </c>
      <c r="C43" s="510"/>
      <c r="D43" s="510"/>
      <c r="E43" s="510"/>
      <c r="F43" s="510"/>
      <c r="G43" s="510"/>
      <c r="H43" s="510"/>
      <c r="I43" s="510"/>
      <c r="J43" s="510"/>
      <c r="K43" s="510"/>
      <c r="L43" s="510"/>
      <c r="M43" s="510"/>
    </row>
    <row r="44" spans="1:25">
      <c r="A44" s="130" t="s">
        <v>164</v>
      </c>
      <c r="B44" s="510" t="s">
        <v>258</v>
      </c>
      <c r="C44" s="510"/>
      <c r="D44" s="510"/>
      <c r="E44" s="510"/>
      <c r="F44" s="510"/>
      <c r="G44" s="510"/>
      <c r="H44" s="510"/>
      <c r="I44" s="510"/>
      <c r="J44" s="510"/>
      <c r="K44" s="510"/>
      <c r="L44" s="510"/>
      <c r="M44" s="510"/>
    </row>
    <row r="45" spans="1:25">
      <c r="A45" s="130" t="s">
        <v>383</v>
      </c>
      <c r="B45" s="510" t="s">
        <v>708</v>
      </c>
      <c r="C45" s="510"/>
      <c r="D45" s="510"/>
      <c r="E45" s="510"/>
      <c r="F45" s="510"/>
      <c r="G45" s="510"/>
      <c r="H45" s="510"/>
      <c r="I45" s="510"/>
      <c r="J45" s="510"/>
      <c r="K45" s="510"/>
      <c r="L45" s="510"/>
      <c r="M45" s="510"/>
    </row>
    <row r="46" spans="1:25">
      <c r="A46" s="130" t="s">
        <v>381</v>
      </c>
      <c r="B46" s="510" t="s">
        <v>1665</v>
      </c>
      <c r="C46" s="510"/>
      <c r="D46" s="510"/>
      <c r="E46" s="510"/>
      <c r="F46" s="510"/>
      <c r="G46" s="510"/>
      <c r="H46" s="510"/>
      <c r="I46" s="510"/>
      <c r="J46" s="510"/>
      <c r="K46" s="510"/>
      <c r="L46" s="510"/>
      <c r="M46" s="510"/>
    </row>
    <row r="47" spans="1:25">
      <c r="A47" s="130" t="s">
        <v>673</v>
      </c>
      <c r="B47" s="510" t="s">
        <v>1686</v>
      </c>
      <c r="C47" s="510"/>
      <c r="D47" s="510"/>
      <c r="E47" s="510"/>
      <c r="F47" s="510"/>
      <c r="G47" s="510"/>
      <c r="H47" s="510"/>
      <c r="I47" s="510"/>
      <c r="J47" s="510"/>
      <c r="K47" s="510"/>
      <c r="L47" s="510"/>
      <c r="M47" s="510"/>
    </row>
    <row r="50" spans="10:10">
      <c r="J50" s="445"/>
    </row>
  </sheetData>
  <mergeCells count="128"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G31:H31"/>
    <mergeCell ref="E34:F34"/>
    <mergeCell ref="G34:H34"/>
    <mergeCell ref="E35:F35"/>
    <mergeCell ref="G35:H35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1"/>
      <c r="S1" s="1"/>
    </row>
    <row r="2" spans="1:253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61" t="s">
        <v>1946</v>
      </c>
      <c r="B4" s="461"/>
      <c r="C4" s="461"/>
      <c r="D4" s="461"/>
      <c r="E4" s="461"/>
      <c r="F4" s="461"/>
      <c r="G4" s="461"/>
      <c r="H4" s="461"/>
      <c r="I4" s="461"/>
      <c r="J4" s="461"/>
      <c r="K4" s="461"/>
      <c r="L4" s="461"/>
      <c r="M4" s="461"/>
      <c r="N4" s="461"/>
      <c r="O4" s="461"/>
      <c r="P4" s="461"/>
      <c r="Q4" s="461"/>
      <c r="R4" s="461"/>
      <c r="S4" s="461"/>
    </row>
    <row r="5" spans="1:253">
      <c r="A5" s="8" t="s">
        <v>666</v>
      </c>
      <c r="B5" s="8" t="s">
        <v>667</v>
      </c>
      <c r="C5" s="462" t="s">
        <v>1204</v>
      </c>
      <c r="D5" s="463"/>
      <c r="E5" s="616" t="s">
        <v>1947</v>
      </c>
      <c r="F5" s="465"/>
      <c r="G5" s="616" t="s">
        <v>1206</v>
      </c>
      <c r="H5" s="465"/>
      <c r="I5" s="616" t="s">
        <v>590</v>
      </c>
      <c r="J5" s="465"/>
      <c r="K5" s="616" t="s">
        <v>1206</v>
      </c>
      <c r="L5" s="465"/>
      <c r="M5" s="616" t="s">
        <v>1948</v>
      </c>
      <c r="N5" s="465"/>
      <c r="O5" s="8" t="s">
        <v>667</v>
      </c>
      <c r="P5" s="462" t="s">
        <v>1204</v>
      </c>
      <c r="Q5" s="463"/>
      <c r="R5" s="616" t="s">
        <v>1947</v>
      </c>
      <c r="S5" s="465"/>
    </row>
    <row r="6" spans="1:253">
      <c r="A6" s="10" t="s">
        <v>13</v>
      </c>
      <c r="B6" s="10" t="s">
        <v>14</v>
      </c>
      <c r="C6" s="466" t="s">
        <v>475</v>
      </c>
      <c r="D6" s="467"/>
      <c r="E6" s="466" t="s">
        <v>1489</v>
      </c>
      <c r="F6" s="467"/>
      <c r="G6" s="468" t="s">
        <v>595</v>
      </c>
      <c r="H6" s="468"/>
      <c r="I6" s="468" t="s">
        <v>594</v>
      </c>
      <c r="J6" s="468"/>
      <c r="K6" s="468" t="s">
        <v>595</v>
      </c>
      <c r="L6" s="468"/>
      <c r="M6" s="466" t="s">
        <v>1949</v>
      </c>
      <c r="N6" s="467"/>
      <c r="O6" s="10" t="s">
        <v>14</v>
      </c>
      <c r="P6" s="466" t="s">
        <v>475</v>
      </c>
      <c r="Q6" s="467"/>
      <c r="R6" s="466" t="s">
        <v>1489</v>
      </c>
      <c r="S6" s="467"/>
    </row>
    <row r="7" spans="1:253">
      <c r="A7" s="10"/>
      <c r="B7" s="10"/>
      <c r="C7" s="532" t="s">
        <v>22</v>
      </c>
      <c r="D7" s="532"/>
      <c r="E7" s="532" t="s">
        <v>22</v>
      </c>
      <c r="F7" s="532"/>
      <c r="G7" s="532" t="s">
        <v>22</v>
      </c>
      <c r="H7" s="532"/>
      <c r="I7" s="532" t="s">
        <v>22</v>
      </c>
      <c r="J7" s="532"/>
      <c r="K7" s="532" t="s">
        <v>22</v>
      </c>
      <c r="L7" s="532"/>
      <c r="M7" s="532" t="s">
        <v>22</v>
      </c>
      <c r="N7" s="532"/>
      <c r="O7" s="10"/>
      <c r="P7" s="532" t="s">
        <v>22</v>
      </c>
      <c r="Q7" s="532"/>
      <c r="R7" s="532" t="s">
        <v>22</v>
      </c>
      <c r="S7" s="532"/>
    </row>
    <row r="8" spans="1:253" ht="26.4">
      <c r="A8" s="10"/>
      <c r="B8" s="10"/>
      <c r="C8" s="17" t="s">
        <v>1950</v>
      </c>
      <c r="D8" s="17" t="s">
        <v>1951</v>
      </c>
      <c r="E8" s="17" t="s">
        <v>1952</v>
      </c>
      <c r="F8" s="17" t="s">
        <v>1953</v>
      </c>
      <c r="G8" s="17" t="s">
        <v>1954</v>
      </c>
      <c r="H8" s="17" t="s">
        <v>1955</v>
      </c>
      <c r="I8" s="17" t="s">
        <v>1956</v>
      </c>
      <c r="J8" s="17" t="s">
        <v>1957</v>
      </c>
      <c r="K8" s="17" t="s">
        <v>1958</v>
      </c>
      <c r="L8" s="17" t="s">
        <v>1959</v>
      </c>
      <c r="M8" s="17" t="s">
        <v>1960</v>
      </c>
      <c r="N8" s="65" t="s">
        <v>1961</v>
      </c>
      <c r="O8" s="10"/>
      <c r="P8" s="17" t="s">
        <v>1950</v>
      </c>
      <c r="Q8" s="17" t="s">
        <v>1951</v>
      </c>
      <c r="R8" s="17" t="s">
        <v>1952</v>
      </c>
      <c r="S8" s="17" t="s">
        <v>1962</v>
      </c>
    </row>
    <row r="9" spans="1:253" hidden="1">
      <c r="A9" s="55" t="s">
        <v>1633</v>
      </c>
      <c r="B9" s="66" t="s">
        <v>1658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1659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1818</v>
      </c>
      <c r="B10" s="70" t="s">
        <v>1748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1749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23" t="s">
        <v>337</v>
      </c>
      <c r="B11" s="524"/>
      <c r="C11" s="524"/>
      <c r="D11" s="524"/>
      <c r="E11" s="524"/>
      <c r="F11" s="524"/>
      <c r="G11" s="524"/>
      <c r="H11" s="524"/>
      <c r="I11" s="524"/>
      <c r="J11" s="524"/>
      <c r="K11" s="524"/>
      <c r="L11" s="524"/>
      <c r="M11" s="524"/>
      <c r="N11" s="524"/>
      <c r="O11" s="524"/>
      <c r="P11" s="524"/>
      <c r="Q11" s="524"/>
      <c r="R11" s="524"/>
      <c r="S11" s="525"/>
    </row>
    <row r="12" spans="1:253" hidden="1">
      <c r="A12" s="55" t="s">
        <v>1633</v>
      </c>
      <c r="B12" s="66" t="s">
        <v>1660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1661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1818</v>
      </c>
      <c r="B13" s="66" t="s">
        <v>718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719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1633</v>
      </c>
      <c r="B14" s="72" t="s">
        <v>1662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1663</v>
      </c>
      <c r="P14" s="540" t="s">
        <v>1963</v>
      </c>
      <c r="Q14" s="541"/>
      <c r="R14" s="540" t="s">
        <v>1964</v>
      </c>
      <c r="S14" s="541"/>
    </row>
    <row r="15" spans="1:253" hidden="1">
      <c r="A15" s="55" t="s">
        <v>1818</v>
      </c>
      <c r="B15" s="66" t="s">
        <v>720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721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1633</v>
      </c>
      <c r="B16" s="72" t="s">
        <v>1965</v>
      </c>
      <c r="C16" s="540" t="s">
        <v>1963</v>
      </c>
      <c r="D16" s="541"/>
      <c r="E16" s="540" t="s">
        <v>1964</v>
      </c>
      <c r="F16" s="541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1966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1818</v>
      </c>
      <c r="B17" s="70" t="s">
        <v>722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723</v>
      </c>
      <c r="P17" s="54" t="s">
        <v>1755</v>
      </c>
      <c r="Q17" s="54" t="s">
        <v>1756</v>
      </c>
      <c r="R17" s="54" t="s">
        <v>1967</v>
      </c>
      <c r="S17" s="54" t="s">
        <v>1758</v>
      </c>
      <c r="T17" s="75" t="s">
        <v>1639</v>
      </c>
    </row>
    <row r="18" spans="1:20" hidden="1">
      <c r="A18" s="55" t="s">
        <v>1633</v>
      </c>
      <c r="B18" s="72" t="s">
        <v>1968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1969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1818</v>
      </c>
      <c r="B19" s="66" t="s">
        <v>724</v>
      </c>
      <c r="C19" s="543" t="s">
        <v>208</v>
      </c>
      <c r="D19" s="544"/>
      <c r="E19" s="544"/>
      <c r="F19" s="544"/>
      <c r="G19" s="544"/>
      <c r="H19" s="544"/>
      <c r="I19" s="544"/>
      <c r="J19" s="544"/>
      <c r="K19" s="544"/>
      <c r="L19" s="544"/>
      <c r="M19" s="544"/>
      <c r="N19" s="545"/>
      <c r="O19" s="66" t="s">
        <v>725</v>
      </c>
      <c r="P19" s="643" t="s">
        <v>208</v>
      </c>
      <c r="Q19" s="644"/>
      <c r="R19" s="644"/>
      <c r="S19" s="645"/>
    </row>
    <row r="20" spans="1:20" hidden="1">
      <c r="A20" s="53" t="s">
        <v>1970</v>
      </c>
      <c r="B20" s="79" t="s">
        <v>1971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1972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1818</v>
      </c>
      <c r="B21" s="82" t="s">
        <v>727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728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1970</v>
      </c>
      <c r="B22" s="84" t="s">
        <v>1973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1974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1818</v>
      </c>
      <c r="B23" s="85" t="s">
        <v>731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732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1970</v>
      </c>
      <c r="B24" s="84" t="s">
        <v>1975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1976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1818</v>
      </c>
      <c r="B25" s="85" t="s">
        <v>733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734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1970</v>
      </c>
      <c r="B26" s="84" t="s">
        <v>1977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1978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1818</v>
      </c>
      <c r="B27" s="85" t="s">
        <v>735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736</v>
      </c>
      <c r="P27" s="540" t="s">
        <v>1351</v>
      </c>
      <c r="Q27" s="541" t="s">
        <v>309</v>
      </c>
      <c r="R27" s="89" t="s">
        <v>1979</v>
      </c>
      <c r="S27" s="89" t="s">
        <v>1980</v>
      </c>
    </row>
    <row r="28" spans="1:20">
      <c r="A28" s="58" t="s">
        <v>1970</v>
      </c>
      <c r="B28" s="84" t="s">
        <v>1981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1982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1818</v>
      </c>
      <c r="B29" s="79" t="s">
        <v>737</v>
      </c>
      <c r="C29" s="540" t="s">
        <v>1351</v>
      </c>
      <c r="D29" s="541" t="s">
        <v>309</v>
      </c>
      <c r="E29" s="89" t="s">
        <v>1979</v>
      </c>
      <c r="F29" s="89" t="s">
        <v>1980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738</v>
      </c>
      <c r="P29" s="89" t="s">
        <v>542</v>
      </c>
      <c r="Q29" s="89" t="s">
        <v>1983</v>
      </c>
      <c r="R29" s="540" t="s">
        <v>1984</v>
      </c>
      <c r="S29" s="541" t="s">
        <v>309</v>
      </c>
      <c r="T29" s="75" t="s">
        <v>295</v>
      </c>
    </row>
    <row r="30" spans="1:20">
      <c r="A30" s="58" t="s">
        <v>1970</v>
      </c>
      <c r="B30" s="84" t="s">
        <v>1985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1986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1818</v>
      </c>
      <c r="B31" s="84" t="s">
        <v>739</v>
      </c>
      <c r="C31" s="543" t="s">
        <v>208</v>
      </c>
      <c r="D31" s="544"/>
      <c r="E31" s="544"/>
      <c r="F31" s="544"/>
      <c r="G31" s="544"/>
      <c r="H31" s="544"/>
      <c r="I31" s="544"/>
      <c r="J31" s="544"/>
      <c r="K31" s="544"/>
      <c r="L31" s="544"/>
      <c r="M31" s="544"/>
      <c r="N31" s="544"/>
      <c r="O31" s="544"/>
      <c r="P31" s="544"/>
      <c r="Q31" s="544"/>
      <c r="R31" s="544"/>
      <c r="S31" s="545"/>
    </row>
    <row r="32" spans="1:20">
      <c r="A32" s="58" t="s">
        <v>1970</v>
      </c>
      <c r="B32" s="84" t="s">
        <v>1987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1988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56" t="s">
        <v>1989</v>
      </c>
      <c r="C34" s="556"/>
      <c r="D34" s="556"/>
      <c r="E34" s="556"/>
      <c r="F34" s="556"/>
      <c r="G34" s="556"/>
      <c r="H34" s="556"/>
      <c r="I34" s="556"/>
      <c r="J34" s="556"/>
      <c r="K34" s="556"/>
      <c r="L34" s="556"/>
      <c r="M34" s="556"/>
      <c r="N34" s="556"/>
      <c r="O34" s="6"/>
      <c r="P34" s="6"/>
      <c r="Q34" s="91"/>
      <c r="R34" s="800"/>
      <c r="S34" s="800"/>
      <c r="T34" s="75"/>
    </row>
    <row r="35" spans="1:20" ht="16.2">
      <c r="A35" s="31" t="s">
        <v>475</v>
      </c>
      <c r="B35" s="614" t="s">
        <v>1990</v>
      </c>
      <c r="C35" s="614"/>
      <c r="D35" s="614"/>
      <c r="E35" s="614"/>
      <c r="F35" s="614"/>
      <c r="G35" s="614"/>
      <c r="H35" s="614"/>
      <c r="I35" s="614"/>
      <c r="J35" s="614"/>
      <c r="K35" s="614"/>
      <c r="L35" s="614"/>
      <c r="M35" s="614"/>
      <c r="N35" s="614"/>
      <c r="O35" s="6"/>
      <c r="P35" s="6"/>
      <c r="Q35" s="6"/>
      <c r="R35" s="6"/>
      <c r="S35" s="6"/>
    </row>
    <row r="36" spans="1:20" ht="16.2">
      <c r="A36" s="31" t="s">
        <v>1489</v>
      </c>
      <c r="B36" s="614" t="s">
        <v>1991</v>
      </c>
      <c r="C36" s="614"/>
      <c r="D36" s="614"/>
      <c r="E36" s="614"/>
      <c r="F36" s="614"/>
      <c r="G36" s="614"/>
      <c r="H36" s="614"/>
      <c r="I36" s="614"/>
      <c r="J36" s="614"/>
      <c r="K36" s="614"/>
      <c r="L36" s="614"/>
      <c r="M36" s="614"/>
      <c r="N36" s="614"/>
      <c r="O36" s="6"/>
      <c r="P36" s="6"/>
      <c r="Q36" s="6"/>
      <c r="R36" s="6"/>
      <c r="S36" s="6"/>
    </row>
    <row r="37" spans="1:20" ht="16.2">
      <c r="A37" s="31" t="s">
        <v>594</v>
      </c>
      <c r="B37" s="614" t="s">
        <v>659</v>
      </c>
      <c r="C37" s="614"/>
      <c r="D37" s="614"/>
      <c r="E37" s="614"/>
      <c r="F37" s="614"/>
      <c r="G37" s="614"/>
      <c r="H37" s="614"/>
      <c r="I37" s="614"/>
      <c r="J37" s="614"/>
      <c r="K37" s="614"/>
      <c r="L37" s="614"/>
      <c r="M37" s="614"/>
      <c r="N37" s="614"/>
      <c r="O37" s="6"/>
      <c r="P37" s="6"/>
      <c r="Q37" s="6"/>
      <c r="R37" s="6"/>
      <c r="S37" s="6"/>
    </row>
    <row r="38" spans="1:20" ht="16.2">
      <c r="A38" s="31" t="s">
        <v>595</v>
      </c>
      <c r="B38" s="486" t="s">
        <v>1992</v>
      </c>
      <c r="C38" s="487"/>
      <c r="D38" s="487"/>
      <c r="E38" s="487"/>
      <c r="F38" s="487"/>
      <c r="G38" s="487"/>
      <c r="H38" s="487"/>
      <c r="I38" s="487"/>
      <c r="J38" s="487"/>
      <c r="K38" s="487"/>
      <c r="L38" s="487"/>
      <c r="M38" s="487"/>
      <c r="N38" s="488"/>
      <c r="O38" s="6"/>
      <c r="P38" s="6"/>
      <c r="Q38" s="6"/>
      <c r="R38" s="6"/>
      <c r="S38" s="6"/>
    </row>
    <row r="39" spans="1:20" ht="16.2">
      <c r="A39" s="31" t="s">
        <v>1949</v>
      </c>
      <c r="B39" s="486" t="s">
        <v>1993</v>
      </c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  <c r="N39" s="488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A48" sqref="A48:XFD48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17" t="s">
        <v>0</v>
      </c>
      <c r="C1" s="717"/>
      <c r="D1" s="717"/>
      <c r="E1" s="717"/>
      <c r="F1" s="717"/>
      <c r="G1" s="717"/>
      <c r="H1" s="717"/>
      <c r="I1" s="717"/>
      <c r="J1" s="717"/>
      <c r="K1" s="717"/>
      <c r="L1" s="717"/>
      <c r="M1" s="717"/>
      <c r="N1" s="717"/>
      <c r="O1" s="717"/>
      <c r="P1" s="717"/>
      <c r="Q1" s="717"/>
      <c r="R1" s="34"/>
      <c r="S1" s="34"/>
    </row>
    <row r="2" spans="1:253" ht="17.100000000000001" customHeight="1">
      <c r="B2" s="718" t="s">
        <v>1</v>
      </c>
      <c r="C2" s="718"/>
      <c r="D2" s="718"/>
      <c r="E2" s="718"/>
      <c r="F2" s="718"/>
      <c r="G2" s="718"/>
      <c r="H2" s="718"/>
      <c r="I2" s="718"/>
      <c r="J2" s="718"/>
      <c r="K2" s="718"/>
      <c r="L2" s="718"/>
      <c r="M2" s="718"/>
      <c r="N2" s="718"/>
      <c r="O2" s="718"/>
      <c r="P2" s="718"/>
      <c r="Q2" s="718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01" t="s">
        <v>1994</v>
      </c>
      <c r="B4" s="801"/>
      <c r="C4" s="801"/>
      <c r="D4" s="801"/>
      <c r="E4" s="801"/>
      <c r="F4" s="801"/>
      <c r="G4" s="801"/>
      <c r="H4" s="801"/>
      <c r="I4" s="801"/>
      <c r="J4" s="801"/>
      <c r="K4" s="801"/>
      <c r="L4" s="801"/>
      <c r="M4" s="801"/>
      <c r="N4" s="801"/>
      <c r="O4" s="801"/>
      <c r="P4" s="801"/>
      <c r="Q4" s="801"/>
    </row>
    <row r="5" spans="1:253">
      <c r="A5" s="39" t="s">
        <v>666</v>
      </c>
      <c r="B5" s="39" t="s">
        <v>667</v>
      </c>
      <c r="C5" s="802" t="s">
        <v>1204</v>
      </c>
      <c r="D5" s="803"/>
      <c r="E5" s="804" t="s">
        <v>1673</v>
      </c>
      <c r="F5" s="805"/>
      <c r="G5" s="804" t="s">
        <v>1995</v>
      </c>
      <c r="H5" s="805"/>
      <c r="I5" s="804" t="s">
        <v>590</v>
      </c>
      <c r="J5" s="805"/>
      <c r="K5" s="804" t="s">
        <v>1996</v>
      </c>
      <c r="L5" s="805"/>
      <c r="M5" s="804" t="s">
        <v>1995</v>
      </c>
      <c r="N5" s="805"/>
      <c r="O5" s="39" t="s">
        <v>667</v>
      </c>
      <c r="P5" s="802" t="s">
        <v>1204</v>
      </c>
      <c r="Q5" s="803"/>
    </row>
    <row r="6" spans="1:253">
      <c r="A6" s="40" t="s">
        <v>13</v>
      </c>
      <c r="B6" s="40" t="s">
        <v>14</v>
      </c>
      <c r="C6" s="807" t="s">
        <v>475</v>
      </c>
      <c r="D6" s="808"/>
      <c r="E6" s="807" t="s">
        <v>474</v>
      </c>
      <c r="F6" s="808"/>
      <c r="G6" s="806" t="s">
        <v>595</v>
      </c>
      <c r="H6" s="806"/>
      <c r="I6" s="806" t="s">
        <v>594</v>
      </c>
      <c r="J6" s="806"/>
      <c r="K6" s="806" t="s">
        <v>1997</v>
      </c>
      <c r="L6" s="806"/>
      <c r="M6" s="806" t="s">
        <v>595</v>
      </c>
      <c r="N6" s="806"/>
      <c r="O6" s="40" t="s">
        <v>14</v>
      </c>
      <c r="P6" s="807" t="s">
        <v>475</v>
      </c>
      <c r="Q6" s="808"/>
    </row>
    <row r="7" spans="1:253">
      <c r="A7" s="40"/>
      <c r="B7" s="40"/>
      <c r="C7" s="807" t="s">
        <v>674</v>
      </c>
      <c r="D7" s="808"/>
      <c r="E7" s="807" t="s">
        <v>774</v>
      </c>
      <c r="F7" s="808"/>
      <c r="G7" s="807" t="s">
        <v>848</v>
      </c>
      <c r="H7" s="808"/>
      <c r="I7" s="807" t="s">
        <v>674</v>
      </c>
      <c r="J7" s="808"/>
      <c r="K7" s="807" t="s">
        <v>774</v>
      </c>
      <c r="L7" s="808"/>
      <c r="M7" s="807" t="s">
        <v>846</v>
      </c>
      <c r="N7" s="808"/>
      <c r="O7" s="40"/>
      <c r="P7" s="807" t="s">
        <v>674</v>
      </c>
      <c r="Q7" s="808"/>
    </row>
    <row r="8" spans="1:253" hidden="1">
      <c r="A8" s="41" t="s">
        <v>1767</v>
      </c>
      <c r="B8" s="42" t="s">
        <v>1695</v>
      </c>
      <c r="C8" s="729" t="s">
        <v>1998</v>
      </c>
      <c r="D8" s="730"/>
      <c r="E8" s="729" t="s">
        <v>1999</v>
      </c>
      <c r="F8" s="730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1699</v>
      </c>
      <c r="P8" s="43">
        <f>N8+5</f>
        <v>46031</v>
      </c>
      <c r="Q8" s="43">
        <f>P8+1</f>
        <v>46032</v>
      </c>
    </row>
    <row r="9" spans="1:253" hidden="1">
      <c r="A9" s="41" t="s">
        <v>1282</v>
      </c>
      <c r="B9" s="42" t="s">
        <v>718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719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1767</v>
      </c>
      <c r="B10" s="42" t="s">
        <v>720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721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1282</v>
      </c>
      <c r="B11" s="42" t="s">
        <v>722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723</v>
      </c>
      <c r="P11" s="43">
        <f t="shared" si="9"/>
        <v>46052</v>
      </c>
      <c r="Q11" s="43">
        <f t="shared" si="10"/>
        <v>46053</v>
      </c>
      <c r="R11" s="729" t="s">
        <v>2000</v>
      </c>
      <c r="S11" s="730"/>
      <c r="T11" s="33" t="s">
        <v>144</v>
      </c>
    </row>
    <row r="12" spans="1:253" ht="17.55" hidden="1" customHeight="1">
      <c r="A12" s="41" t="s">
        <v>1767</v>
      </c>
      <c r="B12" s="42" t="s">
        <v>724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725</v>
      </c>
      <c r="P12" s="43">
        <f t="shared" si="9"/>
        <v>46059</v>
      </c>
      <c r="Q12" s="48" t="s">
        <v>505</v>
      </c>
    </row>
    <row r="13" spans="1:253" hidden="1">
      <c r="A13" s="47" t="s">
        <v>2001</v>
      </c>
      <c r="B13" s="42" t="s">
        <v>729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730</v>
      </c>
      <c r="P13" s="43">
        <f t="shared" si="9"/>
        <v>46066</v>
      </c>
      <c r="Q13" s="48" t="s">
        <v>505</v>
      </c>
    </row>
    <row r="14" spans="1:253" hidden="1">
      <c r="A14" s="41" t="s">
        <v>1767</v>
      </c>
      <c r="B14" s="42" t="s">
        <v>727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728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2001</v>
      </c>
      <c r="B15" s="42" t="s">
        <v>731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732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1767</v>
      </c>
      <c r="B16" s="42" t="s">
        <v>733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734</v>
      </c>
      <c r="P16" s="43">
        <v>46094</v>
      </c>
      <c r="Q16" s="43">
        <f t="shared" ref="Q16:Q20" si="26">P16+1</f>
        <v>46095</v>
      </c>
    </row>
    <row r="17" spans="1:20" hidden="1">
      <c r="A17" s="736" t="s">
        <v>726</v>
      </c>
      <c r="B17" s="737"/>
      <c r="C17" s="737"/>
      <c r="D17" s="737"/>
      <c r="E17" s="737"/>
      <c r="F17" s="737"/>
      <c r="G17" s="737"/>
      <c r="H17" s="737"/>
      <c r="I17" s="737"/>
      <c r="J17" s="737"/>
      <c r="K17" s="737"/>
      <c r="L17" s="737"/>
      <c r="M17" s="737"/>
      <c r="N17" s="737"/>
      <c r="O17" s="737"/>
      <c r="P17" s="737"/>
      <c r="Q17" s="738"/>
    </row>
    <row r="18" spans="1:20" hidden="1">
      <c r="A18" s="49" t="s">
        <v>2001</v>
      </c>
      <c r="B18" s="42" t="s">
        <v>737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738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1767</v>
      </c>
      <c r="B19" s="50" t="s">
        <v>739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740</v>
      </c>
      <c r="P19" s="44">
        <v>46116</v>
      </c>
      <c r="Q19" s="45">
        <f>P19</f>
        <v>46116</v>
      </c>
      <c r="R19" s="51" t="s">
        <v>2002</v>
      </c>
      <c r="S19" s="51" t="s">
        <v>2003</v>
      </c>
      <c r="T19" s="52" t="s">
        <v>1639</v>
      </c>
    </row>
    <row r="20" spans="1:20" hidden="1">
      <c r="A20" s="49" t="s">
        <v>2001</v>
      </c>
      <c r="B20" s="42" t="s">
        <v>741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742</v>
      </c>
      <c r="P20" s="44">
        <v>46122</v>
      </c>
      <c r="Q20" s="45">
        <f t="shared" si="26"/>
        <v>46123</v>
      </c>
    </row>
    <row r="21" spans="1:20" hidden="1">
      <c r="A21" s="736" t="s">
        <v>726</v>
      </c>
      <c r="B21" s="737"/>
      <c r="C21" s="737"/>
      <c r="D21" s="737"/>
      <c r="E21" s="737"/>
      <c r="F21" s="737"/>
      <c r="G21" s="737"/>
      <c r="H21" s="737"/>
      <c r="I21" s="737"/>
      <c r="J21" s="737"/>
      <c r="K21" s="737"/>
      <c r="L21" s="737"/>
      <c r="M21" s="737"/>
      <c r="N21" s="737"/>
      <c r="O21" s="737"/>
      <c r="P21" s="737"/>
      <c r="Q21" s="738"/>
    </row>
    <row r="22" spans="1:20" hidden="1">
      <c r="A22" s="53" t="s">
        <v>287</v>
      </c>
      <c r="B22" s="50" t="s">
        <v>745</v>
      </c>
      <c r="C22" s="540" t="s">
        <v>526</v>
      </c>
      <c r="D22" s="541" t="s">
        <v>309</v>
      </c>
      <c r="E22" s="540" t="s">
        <v>1768</v>
      </c>
      <c r="F22" s="541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746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2001</v>
      </c>
      <c r="B23" s="42" t="s">
        <v>747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748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749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750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2001</v>
      </c>
      <c r="B25" s="42" t="s">
        <v>751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752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753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754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2001</v>
      </c>
      <c r="B27" s="42" t="s">
        <v>755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756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1358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1357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2001</v>
      </c>
      <c r="B29" s="57" t="s">
        <v>1420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1421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1422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1423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2001</v>
      </c>
      <c r="B31" s="57" t="s">
        <v>1368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1725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1425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1426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2001</v>
      </c>
      <c r="B33" s="57" t="s">
        <v>1427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1428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1378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1377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2001</v>
      </c>
      <c r="B35" s="57" t="s">
        <v>1433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1434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2041</v>
      </c>
      <c r="B36" s="57" t="s">
        <v>1436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1438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2042</v>
      </c>
      <c r="B37" s="57" t="s">
        <v>1386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1385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2041</v>
      </c>
      <c r="B38" s="57" t="s">
        <v>1430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1439</v>
      </c>
      <c r="P38" s="43">
        <v>46248</v>
      </c>
      <c r="Q38" s="43">
        <v>46249</v>
      </c>
    </row>
    <row r="39" spans="1:19" hidden="1">
      <c r="A39" s="56" t="s">
        <v>2042</v>
      </c>
      <c r="B39" s="57" t="s">
        <v>1440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1431</v>
      </c>
      <c r="P39" s="43">
        <v>46255</v>
      </c>
      <c r="Q39" s="43">
        <v>46256</v>
      </c>
    </row>
    <row r="40" spans="1:19" hidden="1">
      <c r="A40" s="472" t="s">
        <v>2028</v>
      </c>
      <c r="B40" s="473"/>
      <c r="C40" s="473"/>
      <c r="D40" s="473"/>
      <c r="E40" s="473"/>
      <c r="F40" s="473"/>
      <c r="G40" s="473"/>
      <c r="H40" s="473"/>
      <c r="I40" s="473"/>
      <c r="J40" s="473"/>
      <c r="K40" s="473"/>
      <c r="L40" s="473"/>
      <c r="M40" s="473"/>
      <c r="N40" s="473"/>
      <c r="O40" s="473"/>
      <c r="P40" s="473"/>
      <c r="Q40" s="474"/>
    </row>
    <row r="41" spans="1:19" hidden="1">
      <c r="A41" s="58" t="s">
        <v>2338</v>
      </c>
      <c r="B41" s="57" t="s">
        <v>1441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1442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2339</v>
      </c>
      <c r="B42" s="57" t="s">
        <v>1828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1829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2338</v>
      </c>
      <c r="B43" s="57" t="s">
        <v>1398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1397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2001</v>
      </c>
      <c r="B44" s="57" t="s">
        <v>2004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2005</v>
      </c>
      <c r="P44" s="62">
        <f t="shared" si="104"/>
        <v>46283</v>
      </c>
      <c r="Q44" s="62">
        <f t="shared" si="105"/>
        <v>46284</v>
      </c>
    </row>
    <row r="45" spans="1:19">
      <c r="A45" s="58" t="s">
        <v>2041</v>
      </c>
      <c r="B45" s="57" t="s">
        <v>2122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2123</v>
      </c>
      <c r="P45" s="450" t="s">
        <v>2460</v>
      </c>
      <c r="Q45" s="450" t="s">
        <v>2461</v>
      </c>
      <c r="R45" s="451" t="s">
        <v>2430</v>
      </c>
    </row>
    <row r="46" spans="1:19">
      <c r="A46" s="56" t="s">
        <v>2042</v>
      </c>
      <c r="B46" s="57" t="s">
        <v>2105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2104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2124</v>
      </c>
      <c r="C47" s="814" t="s">
        <v>2412</v>
      </c>
      <c r="D47" s="815"/>
      <c r="E47" s="815"/>
      <c r="F47" s="815"/>
      <c r="G47" s="815"/>
      <c r="H47" s="815"/>
      <c r="I47" s="815"/>
      <c r="J47" s="815"/>
      <c r="K47" s="815"/>
      <c r="L47" s="815"/>
      <c r="M47" s="815"/>
      <c r="N47" s="816"/>
      <c r="O47" s="57" t="s">
        <v>2125</v>
      </c>
      <c r="P47" s="817" t="s">
        <v>2412</v>
      </c>
      <c r="Q47" s="818"/>
      <c r="R47" s="38"/>
      <c r="S47" s="38"/>
    </row>
    <row r="48" spans="1:19">
      <c r="A48" s="56" t="s">
        <v>2001</v>
      </c>
      <c r="B48" s="57" t="s">
        <v>2110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2111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2340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2341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2001</v>
      </c>
      <c r="B50" s="57" t="s">
        <v>2342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2343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2344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2345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2001</v>
      </c>
      <c r="B52" s="57" t="s">
        <v>2346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2347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813" t="s">
        <v>2006</v>
      </c>
      <c r="C54" s="813"/>
      <c r="D54" s="813"/>
      <c r="E54" s="813"/>
      <c r="F54" s="813"/>
      <c r="G54" s="813"/>
      <c r="H54" s="813"/>
      <c r="I54" s="813"/>
      <c r="J54" s="813"/>
      <c r="K54" s="813"/>
      <c r="L54" s="813"/>
      <c r="M54" s="813"/>
      <c r="N54" s="813"/>
      <c r="O54" s="813"/>
      <c r="P54" s="813"/>
      <c r="Q54" s="38"/>
      <c r="R54" s="38"/>
      <c r="S54" s="38"/>
    </row>
    <row r="55" spans="1:19" ht="16.2">
      <c r="A55" s="64" t="s">
        <v>475</v>
      </c>
      <c r="B55" s="809" t="s">
        <v>1306</v>
      </c>
      <c r="C55" s="809"/>
      <c r="D55" s="809"/>
      <c r="E55" s="809"/>
      <c r="F55" s="809"/>
      <c r="G55" s="809"/>
      <c r="H55" s="809"/>
      <c r="I55" s="809"/>
      <c r="J55" s="809"/>
      <c r="K55" s="809"/>
      <c r="L55" s="809"/>
      <c r="M55" s="809"/>
      <c r="N55" s="809"/>
      <c r="O55" s="809"/>
      <c r="P55" s="809"/>
      <c r="Q55" s="38"/>
      <c r="R55" s="38"/>
      <c r="S55" s="38"/>
    </row>
    <row r="56" spans="1:19" ht="16.2">
      <c r="A56" s="64" t="s">
        <v>474</v>
      </c>
      <c r="B56" s="809" t="s">
        <v>1786</v>
      </c>
      <c r="C56" s="809"/>
      <c r="D56" s="809"/>
      <c r="E56" s="809"/>
      <c r="F56" s="809"/>
      <c r="G56" s="809"/>
      <c r="H56" s="809"/>
      <c r="I56" s="809"/>
      <c r="J56" s="809"/>
      <c r="K56" s="809"/>
      <c r="L56" s="809"/>
      <c r="M56" s="809"/>
      <c r="N56" s="809"/>
      <c r="O56" s="809"/>
      <c r="P56" s="809"/>
      <c r="Q56" s="38"/>
      <c r="R56" s="38"/>
      <c r="S56" s="38"/>
    </row>
    <row r="57" spans="1:19" ht="16.2">
      <c r="A57" s="64" t="s">
        <v>595</v>
      </c>
      <c r="B57" s="810" t="s">
        <v>2167</v>
      </c>
      <c r="C57" s="811"/>
      <c r="D57" s="811"/>
      <c r="E57" s="811"/>
      <c r="F57" s="811"/>
      <c r="G57" s="811"/>
      <c r="H57" s="811"/>
      <c r="I57" s="811"/>
      <c r="J57" s="811"/>
      <c r="K57" s="811"/>
      <c r="L57" s="811"/>
      <c r="M57" s="811"/>
      <c r="N57" s="811"/>
      <c r="O57" s="811"/>
      <c r="P57" s="812"/>
      <c r="Q57" s="38"/>
      <c r="R57" s="38"/>
      <c r="S57" s="38"/>
    </row>
    <row r="58" spans="1:19" ht="16.2">
      <c r="A58" s="64" t="s">
        <v>594</v>
      </c>
      <c r="B58" s="809" t="s">
        <v>659</v>
      </c>
      <c r="C58" s="809"/>
      <c r="D58" s="809"/>
      <c r="E58" s="809"/>
      <c r="F58" s="809"/>
      <c r="G58" s="809"/>
      <c r="H58" s="809"/>
      <c r="I58" s="809"/>
      <c r="J58" s="809"/>
      <c r="K58" s="809"/>
      <c r="L58" s="809"/>
      <c r="M58" s="809"/>
      <c r="N58" s="809"/>
      <c r="O58" s="809"/>
      <c r="P58" s="809"/>
      <c r="Q58" s="38"/>
      <c r="R58" s="38"/>
      <c r="S58" s="38"/>
    </row>
    <row r="59" spans="1:19" ht="16.2">
      <c r="A59" s="64" t="s">
        <v>1997</v>
      </c>
      <c r="B59" s="809" t="s">
        <v>2007</v>
      </c>
      <c r="C59" s="809"/>
      <c r="D59" s="809"/>
      <c r="E59" s="809"/>
      <c r="F59" s="809"/>
      <c r="G59" s="809"/>
      <c r="H59" s="809"/>
      <c r="I59" s="809"/>
      <c r="J59" s="809"/>
      <c r="K59" s="809"/>
      <c r="L59" s="809"/>
      <c r="M59" s="809"/>
      <c r="N59" s="809"/>
      <c r="O59" s="809"/>
      <c r="P59" s="809"/>
      <c r="Q59" s="38"/>
      <c r="R59" s="38"/>
      <c r="S59" s="38"/>
    </row>
  </sheetData>
  <mergeCells count="40"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1"/>
      <c r="N1" s="1"/>
      <c r="O1" s="1"/>
      <c r="P1" s="1"/>
      <c r="Q1" s="1"/>
      <c r="R1" s="2"/>
    </row>
    <row r="2" spans="1:254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10" t="s">
        <v>2008</v>
      </c>
      <c r="B4" s="611"/>
      <c r="C4" s="611"/>
      <c r="D4" s="611"/>
      <c r="E4" s="611"/>
      <c r="F4" s="611"/>
      <c r="G4" s="611"/>
      <c r="H4" s="611"/>
      <c r="I4" s="611"/>
      <c r="J4" s="611"/>
      <c r="K4" s="7"/>
      <c r="L4" s="7"/>
    </row>
    <row r="5" spans="1:254">
      <c r="A5" s="8" t="s">
        <v>666</v>
      </c>
      <c r="B5" s="8" t="s">
        <v>667</v>
      </c>
      <c r="C5" s="511" t="s">
        <v>590</v>
      </c>
      <c r="D5" s="468"/>
      <c r="E5" s="616" t="s">
        <v>2009</v>
      </c>
      <c r="F5" s="465"/>
      <c r="G5" s="511" t="s">
        <v>471</v>
      </c>
      <c r="H5" s="468"/>
      <c r="I5" s="519" t="s">
        <v>245</v>
      </c>
      <c r="J5" s="520"/>
      <c r="K5" s="5"/>
      <c r="L5" s="5"/>
    </row>
    <row r="6" spans="1:254">
      <c r="A6" s="10" t="s">
        <v>13</v>
      </c>
      <c r="B6" s="10" t="s">
        <v>14</v>
      </c>
      <c r="C6" s="468" t="s">
        <v>594</v>
      </c>
      <c r="D6" s="468"/>
      <c r="E6" s="468" t="s">
        <v>595</v>
      </c>
      <c r="F6" s="468"/>
      <c r="G6" s="466" t="s">
        <v>265</v>
      </c>
      <c r="H6" s="467"/>
      <c r="I6" s="520" t="s">
        <v>250</v>
      </c>
      <c r="J6" s="520"/>
      <c r="K6" s="13"/>
      <c r="L6" s="13"/>
    </row>
    <row r="7" spans="1:254">
      <c r="A7" s="10"/>
      <c r="B7" s="10"/>
      <c r="C7" s="532" t="s">
        <v>22</v>
      </c>
      <c r="D7" s="532"/>
      <c r="E7" s="468" t="s">
        <v>677</v>
      </c>
      <c r="F7" s="468"/>
      <c r="G7" s="501" t="s">
        <v>22</v>
      </c>
      <c r="H7" s="512"/>
      <c r="I7" s="533" t="s">
        <v>22</v>
      </c>
      <c r="J7" s="533"/>
      <c r="K7" s="13"/>
      <c r="L7" s="13"/>
    </row>
    <row r="8" spans="1:254" ht="26.4">
      <c r="A8" s="10"/>
      <c r="B8" s="10"/>
      <c r="C8" s="17" t="s">
        <v>2010</v>
      </c>
      <c r="D8" s="17" t="s">
        <v>2011</v>
      </c>
      <c r="E8" s="17" t="s">
        <v>2012</v>
      </c>
      <c r="F8" s="17" t="s">
        <v>2013</v>
      </c>
      <c r="G8" s="18" t="s">
        <v>2014</v>
      </c>
      <c r="H8" s="18" t="s">
        <v>2015</v>
      </c>
      <c r="I8" s="19" t="s">
        <v>2016</v>
      </c>
      <c r="J8" s="19" t="s">
        <v>2017</v>
      </c>
      <c r="K8" s="13"/>
      <c r="L8" s="13"/>
    </row>
    <row r="9" spans="1:254" ht="16.350000000000001" hidden="1" customHeight="1">
      <c r="A9" s="20" t="s">
        <v>2018</v>
      </c>
      <c r="B9" s="21" t="s">
        <v>789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2019</v>
      </c>
      <c r="B10" s="21" t="s">
        <v>789</v>
      </c>
      <c r="C10" s="489" t="s">
        <v>208</v>
      </c>
      <c r="D10" s="819"/>
      <c r="E10" s="819"/>
      <c r="F10" s="819"/>
      <c r="G10" s="819"/>
      <c r="H10" s="819"/>
      <c r="I10" s="819"/>
      <c r="J10" s="490"/>
      <c r="K10" s="6"/>
      <c r="L10" s="6"/>
      <c r="M10" s="6"/>
      <c r="N10" s="6"/>
      <c r="O10" s="6"/>
    </row>
    <row r="11" spans="1:254" ht="16.350000000000001" hidden="1" customHeight="1">
      <c r="A11" s="20" t="s">
        <v>2020</v>
      </c>
      <c r="B11" s="21" t="s">
        <v>2021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2018</v>
      </c>
      <c r="B12" s="21" t="s">
        <v>2021</v>
      </c>
      <c r="C12" s="489" t="s">
        <v>208</v>
      </c>
      <c r="D12" s="819"/>
      <c r="E12" s="819"/>
      <c r="F12" s="819"/>
      <c r="G12" s="819"/>
      <c r="H12" s="819"/>
      <c r="I12" s="819"/>
      <c r="J12" s="490"/>
      <c r="K12" s="6"/>
      <c r="L12" s="6"/>
      <c r="M12" s="6"/>
      <c r="N12" s="6"/>
      <c r="O12" s="6"/>
    </row>
    <row r="13" spans="1:254" ht="16.350000000000001" hidden="1" customHeight="1">
      <c r="A13" s="20" t="s">
        <v>2019</v>
      </c>
      <c r="B13" s="21" t="s">
        <v>2021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2020</v>
      </c>
      <c r="B14" s="21" t="s">
        <v>2022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2023</v>
      </c>
      <c r="B15" s="25" t="s">
        <v>2021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2019</v>
      </c>
      <c r="B16" s="21" t="s">
        <v>2022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2020</v>
      </c>
      <c r="B17" s="21" t="s">
        <v>792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2023</v>
      </c>
      <c r="B18" s="25" t="s">
        <v>2022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2019</v>
      </c>
      <c r="B19" s="21" t="s">
        <v>792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2020</v>
      </c>
      <c r="B20" s="21" t="s">
        <v>2024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2023</v>
      </c>
      <c r="B21" s="27" t="s">
        <v>792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2019</v>
      </c>
      <c r="B22" s="27" t="s">
        <v>2024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2020</v>
      </c>
      <c r="B23" s="21" t="s">
        <v>2025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2023</v>
      </c>
      <c r="B24" s="27" t="s">
        <v>2024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2019</v>
      </c>
      <c r="B25" s="21" t="s">
        <v>2025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2020</v>
      </c>
      <c r="B26" s="21" t="s">
        <v>795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56" t="s">
        <v>2026</v>
      </c>
      <c r="C28" s="556"/>
      <c r="D28" s="556"/>
      <c r="E28" s="556"/>
      <c r="F28" s="556"/>
      <c r="G28" s="556"/>
      <c r="H28" s="556"/>
      <c r="I28" s="556"/>
      <c r="J28" s="556"/>
      <c r="K28" s="556"/>
      <c r="L28" s="6"/>
      <c r="M28" s="6"/>
      <c r="N28" s="6"/>
      <c r="O28" s="6"/>
      <c r="P28" s="6"/>
      <c r="Q28" s="6"/>
    </row>
    <row r="29" spans="1:17" ht="16.2">
      <c r="A29" s="30" t="s">
        <v>658</v>
      </c>
      <c r="B29" s="558" t="s">
        <v>837</v>
      </c>
      <c r="C29" s="558"/>
      <c r="D29" s="558"/>
      <c r="E29" s="558"/>
      <c r="F29" s="558"/>
      <c r="G29" s="558"/>
      <c r="H29" s="558"/>
      <c r="I29" s="558"/>
      <c r="J29" s="558"/>
      <c r="K29" s="558"/>
      <c r="L29" s="6"/>
      <c r="M29" s="6"/>
      <c r="N29" s="6"/>
      <c r="O29" s="6"/>
      <c r="P29" s="6"/>
      <c r="Q29" s="6"/>
    </row>
    <row r="30" spans="1:17" ht="16.2">
      <c r="A30" s="31" t="s">
        <v>660</v>
      </c>
      <c r="B30" s="558" t="s">
        <v>2027</v>
      </c>
      <c r="C30" s="558"/>
      <c r="D30" s="558"/>
      <c r="E30" s="558"/>
      <c r="F30" s="558"/>
      <c r="G30" s="558"/>
      <c r="H30" s="558"/>
      <c r="I30" s="558"/>
      <c r="J30" s="558"/>
      <c r="K30" s="558"/>
      <c r="L30" s="6"/>
      <c r="M30" s="6"/>
      <c r="N30" s="6"/>
      <c r="O30" s="6"/>
      <c r="P30" s="6"/>
      <c r="Q30" s="6"/>
    </row>
    <row r="31" spans="1:17">
      <c r="A31" s="32" t="s">
        <v>390</v>
      </c>
      <c r="B31" s="558" t="s">
        <v>574</v>
      </c>
      <c r="C31" s="558"/>
      <c r="D31" s="558"/>
      <c r="E31" s="558"/>
      <c r="F31" s="558"/>
      <c r="G31" s="558"/>
      <c r="H31" s="558"/>
      <c r="I31" s="558"/>
      <c r="J31" s="558"/>
      <c r="K31" s="558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58" t="s">
        <v>1735</v>
      </c>
      <c r="C32" s="558"/>
      <c r="D32" s="558"/>
      <c r="E32" s="558"/>
      <c r="F32" s="558"/>
      <c r="G32" s="558"/>
      <c r="H32" s="558"/>
      <c r="I32" s="558"/>
      <c r="J32" s="558"/>
      <c r="K32" s="558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CPM</vt:lpstr>
      <vt:lpstr>BTX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2026-10-08T03:31:26Z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