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3DB50C62-8021-4D1F-831B-8D2E4E6AC431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1" i="234" l="1"/>
  <c r="B279" i="234"/>
  <c r="B278" i="234"/>
  <c r="D278" i="234" s="1"/>
  <c r="F278" i="234" s="1"/>
  <c r="D279" i="234" s="1"/>
  <c r="F279" i="234" s="1"/>
  <c r="B280" i="234" s="1"/>
  <c r="D280" i="234" s="1"/>
  <c r="F280" i="234" s="1"/>
  <c r="B281" i="234" s="1"/>
  <c r="D281" i="234" s="1"/>
  <c r="B276" i="234" l="1"/>
  <c r="F275" i="234"/>
  <c r="B275" i="234"/>
  <c r="F274" i="234" l="1"/>
  <c r="B201" i="239"/>
  <c r="F200" i="239"/>
  <c r="B200" i="239"/>
  <c r="D199" i="239"/>
  <c r="B449" i="235"/>
  <c r="B448" i="235"/>
  <c r="F447" i="235"/>
  <c r="B447" i="235"/>
  <c r="F446" i="235"/>
  <c r="B446" i="235"/>
  <c r="D446" i="235"/>
  <c r="B171" i="245" l="1"/>
  <c r="B167" i="245" l="1"/>
  <c r="F169" i="245"/>
  <c r="B169" i="245"/>
  <c r="F168" i="245"/>
  <c r="B168" i="245"/>
  <c r="F167" i="245"/>
  <c r="D240" i="247" l="1"/>
  <c r="F240" i="247" s="1"/>
  <c r="B241" i="247" s="1"/>
  <c r="D241" i="247" s="1"/>
  <c r="F241" i="247" s="1"/>
  <c r="B242" i="247" s="1"/>
  <c r="F179" i="245"/>
  <c r="D179" i="245"/>
  <c r="B176" i="245"/>
  <c r="D174" i="245"/>
  <c r="F174" i="245" s="1"/>
  <c r="B175" i="245" s="1"/>
  <c r="D175" i="245" s="1"/>
  <c r="F175" i="245" s="1"/>
  <c r="F166" i="245" l="1"/>
  <c r="D166" i="245"/>
  <c r="D243" i="247" l="1"/>
  <c r="F176" i="245"/>
  <c r="B177" i="245" s="1"/>
  <c r="D176" i="245"/>
  <c r="B165" i="245"/>
  <c r="D165" i="245" s="1"/>
  <c r="F165" i="245" s="1"/>
  <c r="B166" i="245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0" i="239"/>
  <c r="F250" i="239" s="1"/>
  <c r="B251" i="239" s="1"/>
  <c r="D251" i="239" s="1"/>
  <c r="F251" i="239" s="1"/>
  <c r="B254" i="239" s="1"/>
  <c r="D254" i="239" s="1"/>
  <c r="F254" i="239" s="1"/>
  <c r="B255" i="239" s="1"/>
  <c r="D255" i="239" s="1"/>
  <c r="F255" i="239" s="1"/>
  <c r="B256" i="239" s="1"/>
  <c r="D256" i="239" s="1"/>
  <c r="F256" i="239" s="1"/>
  <c r="B257" i="239" s="1"/>
  <c r="D257" i="239" s="1"/>
  <c r="F257" i="239" s="1"/>
  <c r="B260" i="239" s="1"/>
  <c r="D260" i="239" s="1"/>
  <c r="F260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6" i="239" s="1"/>
  <c r="D266" i="239" s="1"/>
  <c r="F266" i="239" s="1"/>
  <c r="B267" i="239" s="1"/>
  <c r="D267" i="239" s="1"/>
  <c r="F267" i="239" s="1"/>
  <c r="B268" i="239" s="1"/>
  <c r="D268" i="239" s="1"/>
  <c r="F268" i="239" s="1"/>
  <c r="B269" i="239" s="1"/>
  <c r="D269" i="239" s="1"/>
  <c r="F269" i="239" s="1"/>
  <c r="B272" i="239" s="1"/>
  <c r="D272" i="239" s="1"/>
  <c r="F272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8" i="239" s="1"/>
  <c r="B231" i="239"/>
  <c r="D231" i="239" s="1"/>
  <c r="F231" i="239" s="1"/>
  <c r="B232" i="239" s="1"/>
  <c r="D232" i="239" s="1"/>
  <c r="F232" i="239" s="1"/>
  <c r="B233" i="239" s="1"/>
  <c r="D233" i="239" s="1"/>
  <c r="F233" i="239" s="1"/>
  <c r="B236" i="239" s="1"/>
  <c r="D236" i="239" s="1"/>
  <c r="F236" i="239" s="1"/>
  <c r="B237" i="239" s="1"/>
  <c r="D237" i="239" s="1"/>
  <c r="F237" i="239" s="1"/>
  <c r="B238" i="239" s="1"/>
  <c r="D238" i="239" s="1"/>
  <c r="F238" i="239" s="1"/>
  <c r="B239" i="239" s="1"/>
  <c r="D239" i="239" s="1"/>
  <c r="F239" i="239" s="1"/>
  <c r="B242" i="239" s="1"/>
  <c r="D242" i="239" s="1"/>
  <c r="F242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8" i="239" s="1"/>
  <c r="D248" i="239" s="1"/>
  <c r="F248" i="239" s="1"/>
  <c r="B249" i="239" s="1"/>
  <c r="D249" i="239" s="1"/>
  <c r="F249" i="239" s="1"/>
  <c r="D209" i="239"/>
  <c r="F209" i="239" s="1"/>
  <c r="B210" i="239" s="1"/>
  <c r="D210" i="239" s="1"/>
  <c r="F210" i="239" s="1"/>
  <c r="B211" i="239" s="1"/>
  <c r="D211" i="239" s="1"/>
  <c r="F211" i="239" s="1"/>
  <c r="B212" i="239" s="1"/>
  <c r="D212" i="239" s="1"/>
  <c r="F212" i="239" s="1"/>
  <c r="B213" i="239" s="1"/>
  <c r="D213" i="239" s="1"/>
  <c r="F213" i="239" s="1"/>
  <c r="B214" i="239" s="1"/>
  <c r="D214" i="239" s="1"/>
  <c r="F214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D208" i="239"/>
  <c r="F208" i="239" s="1"/>
  <c r="D207" i="239"/>
  <c r="F207" i="239" s="1"/>
  <c r="B205" i="239"/>
  <c r="D205" i="239" s="1"/>
  <c r="F205" i="239" s="1"/>
  <c r="B206" i="239" s="1"/>
  <c r="D206" i="239" s="1"/>
  <c r="F206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D193" i="239" s="1"/>
  <c r="F193" i="239" s="1"/>
  <c r="B194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7" i="247"/>
  <c r="D167" i="247" s="1"/>
  <c r="F167" i="247" s="1"/>
  <c r="B168" i="247" s="1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D166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73" i="235"/>
  <c r="F473" i="235" s="1"/>
  <c r="B475" i="235" s="1"/>
  <c r="D475" i="235" s="1"/>
  <c r="F475" i="235" s="1"/>
  <c r="B476" i="235" s="1"/>
  <c r="D476" i="235" s="1"/>
  <c r="F476" i="235" s="1"/>
  <c r="B477" i="235" s="1"/>
  <c r="D477" i="235" s="1"/>
  <c r="F477" i="235" s="1"/>
  <c r="B478" i="235" s="1"/>
  <c r="D478" i="235" s="1"/>
  <c r="F478" i="235" s="1"/>
  <c r="B479" i="235" s="1"/>
  <c r="D479" i="235" s="1"/>
  <c r="D455" i="235"/>
  <c r="F455" i="235" s="1"/>
  <c r="B458" i="235" s="1"/>
  <c r="D458" i="235" s="1"/>
  <c r="F458" i="235" s="1"/>
  <c r="B460" i="235" s="1"/>
  <c r="D460" i="235" s="1"/>
  <c r="F460" i="235" s="1"/>
  <c r="B461" i="235" s="1"/>
  <c r="D461" i="235" s="1"/>
  <c r="F461" i="235" s="1"/>
  <c r="D431" i="235"/>
  <c r="F431" i="235" s="1"/>
  <c r="B433" i="235" s="1"/>
  <c r="D433" i="235" s="1"/>
  <c r="F433" i="235" s="1"/>
  <c r="B434" i="235" s="1"/>
  <c r="D434" i="235" s="1"/>
  <c r="F434" i="235" s="1"/>
  <c r="B435" i="235" s="1"/>
  <c r="D435" i="235" s="1"/>
  <c r="F435" i="235" s="1"/>
  <c r="B436" i="235" s="1"/>
  <c r="D436" i="235" s="1"/>
  <c r="F436" i="235" s="1"/>
  <c r="B438" i="235" s="1"/>
  <c r="D438" i="235" s="1"/>
  <c r="F438" i="235" s="1"/>
  <c r="B440" i="235" s="1"/>
  <c r="D440" i="235" s="1"/>
  <c r="F440" i="235" s="1"/>
  <c r="B441" i="235" s="1"/>
  <c r="D441" i="235" s="1"/>
  <c r="F441" i="235" s="1"/>
  <c r="B443" i="235" s="1"/>
  <c r="D443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D161" i="245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1" i="245"/>
  <c r="F160" i="245"/>
  <c r="D160" i="245"/>
  <c r="B160" i="245"/>
  <c r="F159" i="245"/>
  <c r="D159" i="245"/>
  <c r="B159" i="245"/>
  <c r="F158" i="245"/>
  <c r="D158" i="245"/>
  <c r="B158" i="245"/>
  <c r="F157" i="245"/>
  <c r="D157" i="245"/>
  <c r="B157" i="245"/>
  <c r="F156" i="245"/>
  <c r="D156" i="245"/>
  <c r="B156" i="245"/>
  <c r="F155" i="245"/>
  <c r="D155" i="245"/>
  <c r="B155" i="245"/>
  <c r="F154" i="245"/>
  <c r="D154" i="245"/>
  <c r="B154" i="245"/>
  <c r="F153" i="245"/>
  <c r="D153" i="245"/>
  <c r="B153" i="245"/>
  <c r="F151" i="245"/>
  <c r="D151" i="245"/>
  <c r="B151" i="245"/>
  <c r="F150" i="245"/>
  <c r="D150" i="245"/>
  <c r="B150" i="245"/>
  <c r="F149" i="245"/>
  <c r="D149" i="245"/>
  <c r="B149" i="245"/>
  <c r="F148" i="245"/>
  <c r="D148" i="245"/>
  <c r="B148" i="245"/>
  <c r="F147" i="245"/>
  <c r="D147" i="245"/>
  <c r="B147" i="245"/>
  <c r="F146" i="245"/>
  <c r="D146" i="245"/>
  <c r="B146" i="245"/>
  <c r="F145" i="245"/>
  <c r="D145" i="245"/>
  <c r="B145" i="245"/>
  <c r="F144" i="245"/>
  <c r="D144" i="245"/>
  <c r="B144" i="245"/>
  <c r="F143" i="245"/>
  <c r="D143" i="245"/>
  <c r="B143" i="245"/>
  <c r="F142" i="245"/>
  <c r="D142" i="245"/>
  <c r="B142" i="245"/>
  <c r="F141" i="245"/>
  <c r="D141" i="245"/>
  <c r="B141" i="245"/>
  <c r="F140" i="245"/>
  <c r="D140" i="245"/>
  <c r="B140" i="245"/>
  <c r="F139" i="245"/>
  <c r="D139" i="245"/>
  <c r="B139" i="245"/>
  <c r="F138" i="245"/>
  <c r="D138" i="245"/>
  <c r="B138" i="245"/>
  <c r="F137" i="245"/>
  <c r="D137" i="245"/>
  <c r="B137" i="245"/>
  <c r="F136" i="245"/>
  <c r="D136" i="245"/>
  <c r="B136" i="245"/>
  <c r="F135" i="245"/>
  <c r="D135" i="245"/>
  <c r="B135" i="245"/>
  <c r="F134" i="245"/>
  <c r="D134" i="245"/>
  <c r="B134" i="245"/>
  <c r="F133" i="245"/>
  <c r="D133" i="245"/>
  <c r="B133" i="245"/>
  <c r="F132" i="245"/>
  <c r="D132" i="245"/>
  <c r="B132" i="245"/>
  <c r="F131" i="245"/>
  <c r="D131" i="245"/>
  <c r="B131" i="245"/>
  <c r="F130" i="245"/>
  <c r="D130" i="245"/>
  <c r="B130" i="245"/>
  <c r="F129" i="245"/>
  <c r="D129" i="245"/>
  <c r="B129" i="245"/>
  <c r="F128" i="245"/>
  <c r="D128" i="245"/>
  <c r="B128" i="245"/>
  <c r="F127" i="245"/>
  <c r="D127" i="245"/>
  <c r="B127" i="245"/>
  <c r="F126" i="245"/>
  <c r="D126" i="245"/>
  <c r="B126" i="245"/>
  <c r="F125" i="245"/>
  <c r="D125" i="245"/>
  <c r="B125" i="245"/>
  <c r="F124" i="245"/>
  <c r="D124" i="245"/>
  <c r="B124" i="245"/>
  <c r="F123" i="245"/>
  <c r="D123" i="245"/>
  <c r="B123" i="245"/>
  <c r="F122" i="245"/>
  <c r="D122" i="245"/>
  <c r="B122" i="245"/>
  <c r="F121" i="245"/>
  <c r="D121" i="245"/>
  <c r="B121" i="245"/>
  <c r="F120" i="245"/>
  <c r="D120" i="245"/>
  <c r="B120" i="245"/>
  <c r="F119" i="245"/>
  <c r="D119" i="245"/>
  <c r="B119" i="245"/>
  <c r="F118" i="245"/>
  <c r="D118" i="245"/>
  <c r="B118" i="245"/>
  <c r="F117" i="245"/>
  <c r="D117" i="245"/>
  <c r="B117" i="245"/>
  <c r="F116" i="245"/>
  <c r="D116" i="245"/>
  <c r="B116" i="245"/>
  <c r="F115" i="245"/>
  <c r="D115" i="245"/>
  <c r="B115" i="245"/>
  <c r="F114" i="245"/>
  <c r="D114" i="245"/>
  <c r="B114" i="245"/>
  <c r="F113" i="245"/>
  <c r="D113" i="245"/>
  <c r="B113" i="245"/>
  <c r="F112" i="245"/>
  <c r="D112" i="245"/>
  <c r="B112" i="245"/>
  <c r="F111" i="245"/>
  <c r="D111" i="245"/>
  <c r="B111" i="245"/>
  <c r="F110" i="245"/>
  <c r="D110" i="245"/>
  <c r="B110" i="245"/>
  <c r="F109" i="245"/>
  <c r="D109" i="245"/>
  <c r="B109" i="245"/>
  <c r="F108" i="245"/>
  <c r="D108" i="245"/>
  <c r="B108" i="245"/>
  <c r="F107" i="245"/>
  <c r="D107" i="245"/>
  <c r="B107" i="245"/>
  <c r="F106" i="245"/>
  <c r="D106" i="245"/>
  <c r="B106" i="245"/>
  <c r="F105" i="245"/>
  <c r="B105" i="245"/>
  <c r="F104" i="245"/>
  <c r="B104" i="245"/>
  <c r="F103" i="245"/>
  <c r="B103" i="245"/>
  <c r="F102" i="245"/>
  <c r="D102" i="245"/>
  <c r="B102" i="245"/>
  <c r="F101" i="245"/>
  <c r="B101" i="245"/>
  <c r="F100" i="245"/>
  <c r="D100" i="245"/>
  <c r="B100" i="245"/>
  <c r="F99" i="245"/>
  <c r="D99" i="245"/>
  <c r="B99" i="245"/>
  <c r="F98" i="245"/>
  <c r="D98" i="245"/>
  <c r="B98" i="245"/>
  <c r="F97" i="245"/>
  <c r="D97" i="245"/>
  <c r="B97" i="245"/>
  <c r="F96" i="245"/>
  <c r="D96" i="245"/>
  <c r="B96" i="245"/>
  <c r="F94" i="245"/>
  <c r="D94" i="245"/>
  <c r="B94" i="245"/>
  <c r="F93" i="245"/>
  <c r="D93" i="245"/>
  <c r="B93" i="245"/>
  <c r="F92" i="245"/>
  <c r="D92" i="245"/>
  <c r="B92" i="245"/>
  <c r="F90" i="245"/>
  <c r="D90" i="245"/>
  <c r="B90" i="245"/>
  <c r="F89" i="245"/>
  <c r="D89" i="245"/>
  <c r="B89" i="245"/>
  <c r="F88" i="245"/>
  <c r="D88" i="245"/>
  <c r="B88" i="245"/>
  <c r="F87" i="245"/>
  <c r="D87" i="245"/>
  <c r="B87" i="245"/>
  <c r="F86" i="245"/>
  <c r="D86" i="245"/>
  <c r="B86" i="245"/>
  <c r="F85" i="245"/>
  <c r="D85" i="245"/>
  <c r="B85" i="245"/>
  <c r="F84" i="245"/>
  <c r="D84" i="245"/>
  <c r="B84" i="245"/>
  <c r="F83" i="245"/>
  <c r="D83" i="245"/>
  <c r="B83" i="245"/>
  <c r="F82" i="245"/>
  <c r="D82" i="245"/>
  <c r="B82" i="245"/>
  <c r="F81" i="245"/>
  <c r="D81" i="245"/>
  <c r="B81" i="245"/>
  <c r="F80" i="245"/>
  <c r="D80" i="245"/>
  <c r="B80" i="245"/>
  <c r="F79" i="245"/>
  <c r="D79" i="245"/>
  <c r="B79" i="245"/>
  <c r="F78" i="245"/>
  <c r="D78" i="245"/>
  <c r="B78" i="245"/>
  <c r="F77" i="245"/>
  <c r="D77" i="245"/>
  <c r="B77" i="245"/>
  <c r="F76" i="245"/>
  <c r="D76" i="245"/>
  <c r="B76" i="245"/>
  <c r="F75" i="245"/>
  <c r="D75" i="245"/>
  <c r="B75" i="245"/>
  <c r="F74" i="245"/>
  <c r="D74" i="245"/>
  <c r="B74" i="245"/>
  <c r="F73" i="245"/>
  <c r="D73" i="245"/>
  <c r="B73" i="245"/>
  <c r="F72" i="245"/>
  <c r="D72" i="245"/>
  <c r="F71" i="245"/>
  <c r="D71" i="245"/>
  <c r="B71" i="245"/>
  <c r="F70" i="245"/>
  <c r="D70" i="245"/>
  <c r="B70" i="245"/>
  <c r="F69" i="245"/>
  <c r="D69" i="245"/>
  <c r="B69" i="245"/>
  <c r="F68" i="245"/>
  <c r="D68" i="245"/>
  <c r="B68" i="245"/>
  <c r="F67" i="245"/>
  <c r="D67" i="245"/>
  <c r="B67" i="245"/>
  <c r="F66" i="245"/>
  <c r="D66" i="245"/>
  <c r="B66" i="245"/>
  <c r="D65" i="245"/>
  <c r="F64" i="245"/>
  <c r="D64" i="245"/>
  <c r="B64" i="245"/>
  <c r="F63" i="245"/>
  <c r="D63" i="245"/>
  <c r="B63" i="245"/>
  <c r="F62" i="245"/>
  <c r="D62" i="245"/>
  <c r="B62" i="245"/>
  <c r="F61" i="245"/>
  <c r="D61" i="245"/>
  <c r="B61" i="245"/>
  <c r="F60" i="245"/>
  <c r="D60" i="245"/>
  <c r="B60" i="245"/>
  <c r="F59" i="245"/>
  <c r="D59" i="245"/>
  <c r="B59" i="245"/>
  <c r="F58" i="245"/>
  <c r="D58" i="245"/>
  <c r="B58" i="245"/>
  <c r="F57" i="245"/>
  <c r="D57" i="245"/>
  <c r="B57" i="245"/>
  <c r="F56" i="245"/>
  <c r="D56" i="245"/>
  <c r="B56" i="245"/>
  <c r="F55" i="245"/>
  <c r="D55" i="245"/>
  <c r="B55" i="245"/>
  <c r="F54" i="245"/>
  <c r="D54" i="245"/>
  <c r="F45" i="245"/>
  <c r="D45" i="245"/>
  <c r="B45" i="245"/>
  <c r="F44" i="245"/>
  <c r="D44" i="245"/>
  <c r="B44" i="245"/>
  <c r="F43" i="245"/>
  <c r="D43" i="245"/>
  <c r="B43" i="245"/>
  <c r="F42" i="245"/>
  <c r="D42" i="245"/>
  <c r="B42" i="245"/>
  <c r="F41" i="245"/>
  <c r="D41" i="245"/>
  <c r="B41" i="245"/>
  <c r="F40" i="245"/>
  <c r="D40" i="245"/>
  <c r="B40" i="245"/>
  <c r="F39" i="245"/>
  <c r="D39" i="245"/>
  <c r="B39" i="245"/>
  <c r="F38" i="245"/>
  <c r="D38" i="245"/>
  <c r="B38" i="245"/>
  <c r="F37" i="245"/>
  <c r="D37" i="245"/>
  <c r="B37" i="245"/>
  <c r="F36" i="245"/>
  <c r="D36" i="245"/>
  <c r="B36" i="245"/>
  <c r="F35" i="245"/>
  <c r="D35" i="245"/>
  <c r="B35" i="245"/>
  <c r="F34" i="245"/>
  <c r="D34" i="245"/>
  <c r="B34" i="245"/>
  <c r="F33" i="245"/>
  <c r="D33" i="245"/>
  <c r="B33" i="245"/>
  <c r="F32" i="245"/>
  <c r="D32" i="245"/>
  <c r="F31" i="245"/>
  <c r="D31" i="245"/>
  <c r="F30" i="245"/>
  <c r="D30" i="245"/>
  <c r="B30" i="245"/>
  <c r="F29" i="245"/>
  <c r="D29" i="245"/>
  <c r="B29" i="245"/>
  <c r="F28" i="245"/>
  <c r="D28" i="245"/>
  <c r="B28" i="245"/>
  <c r="F27" i="245"/>
  <c r="D27" i="245"/>
  <c r="B27" i="245"/>
  <c r="F26" i="245"/>
  <c r="D26" i="245"/>
  <c r="B26" i="245"/>
  <c r="F25" i="245"/>
  <c r="D25" i="245"/>
  <c r="B25" i="245"/>
  <c r="F24" i="245"/>
  <c r="D24" i="245"/>
  <c r="B24" i="245"/>
  <c r="F23" i="245"/>
  <c r="D23" i="245"/>
  <c r="B23" i="245"/>
  <c r="F21" i="245"/>
  <c r="D21" i="245"/>
  <c r="B21" i="245"/>
  <c r="F20" i="245"/>
  <c r="D20" i="245"/>
  <c r="B20" i="245"/>
  <c r="F19" i="245"/>
  <c r="D19" i="245"/>
  <c r="B19" i="245"/>
  <c r="F18" i="245"/>
  <c r="D18" i="245"/>
  <c r="B18" i="245"/>
  <c r="F17" i="245"/>
  <c r="D17" i="245"/>
  <c r="B17" i="245"/>
  <c r="F16" i="245"/>
  <c r="D16" i="245"/>
  <c r="B16" i="245"/>
  <c r="F15" i="245"/>
  <c r="D15" i="245"/>
  <c r="B15" i="245"/>
  <c r="F14" i="245"/>
  <c r="D14" i="245"/>
  <c r="B14" i="245"/>
  <c r="F13" i="245"/>
  <c r="D13" i="245"/>
  <c r="B13" i="245"/>
  <c r="F12" i="245"/>
  <c r="D12" i="245"/>
  <c r="B12" i="245"/>
  <c r="F11" i="245"/>
  <c r="D11" i="245"/>
  <c r="B11" i="245"/>
  <c r="F10" i="245"/>
  <c r="D10" i="245"/>
  <c r="B10" i="245"/>
  <c r="F9" i="245"/>
  <c r="D9" i="245"/>
  <c r="B9" i="245"/>
  <c r="F8" i="245"/>
  <c r="D8" i="245"/>
  <c r="B8" i="245"/>
  <c r="F7" i="245"/>
  <c r="D7" i="245"/>
  <c r="B7" i="245"/>
  <c r="F6" i="245"/>
  <c r="D6" i="245"/>
  <c r="D255" i="234"/>
  <c r="F255" i="234" s="1"/>
  <c r="B256" i="234" s="1"/>
  <c r="D256" i="234" s="1"/>
  <c r="F256" i="234" s="1"/>
  <c r="B257" i="234" s="1"/>
  <c r="D257" i="234" s="1"/>
  <c r="F257" i="234" s="1"/>
  <c r="B258" i="234" s="1"/>
  <c r="D258" i="234" s="1"/>
  <c r="F258" i="234" s="1"/>
  <c r="B259" i="234" s="1"/>
  <c r="D259" i="234" s="1"/>
  <c r="F259" i="234" s="1"/>
  <c r="B260" i="234" s="1"/>
  <c r="D260" i="234" s="1"/>
  <c r="F260" i="234" s="1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278" i="239" l="1"/>
  <c r="F278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4" i="239" s="1"/>
  <c r="D284" i="239" s="1"/>
  <c r="F284" i="239" s="1"/>
  <c r="B463" i="235"/>
  <c r="D463" i="235" s="1"/>
  <c r="F463" i="235" s="1"/>
  <c r="B464" i="235" s="1"/>
  <c r="D464" i="235" s="1"/>
  <c r="F464" i="235" s="1"/>
  <c r="B465" i="235" s="1"/>
  <c r="F479" i="235"/>
  <c r="B273" i="234"/>
  <c r="D273" i="234" s="1"/>
  <c r="D167" i="245"/>
  <c r="F443" i="235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D177" i="245"/>
  <c r="D246" i="234"/>
  <c r="F246" i="234" s="1"/>
  <c r="B247" i="234" s="1"/>
  <c r="D154" i="247"/>
  <c r="D421" i="235"/>
  <c r="F421" i="235" s="1"/>
  <c r="B422" i="235" s="1"/>
  <c r="B481" i="235" l="1"/>
  <c r="D481" i="235" s="1"/>
  <c r="D447" i="235"/>
  <c r="D448" i="235" s="1"/>
  <c r="F448" i="235" s="1"/>
  <c r="D449" i="235" s="1"/>
  <c r="F449" i="235" s="1"/>
  <c r="D422" i="235"/>
  <c r="F422" i="235" s="1"/>
  <c r="B423" i="235" s="1"/>
  <c r="D178" i="245"/>
  <c r="F178" i="245" s="1"/>
  <c r="F177" i="245"/>
  <c r="D465" i="235"/>
  <c r="F465" i="235" s="1"/>
  <c r="D168" i="245"/>
  <c r="F273" i="234"/>
  <c r="B274" i="234" s="1"/>
  <c r="D274" i="234" s="1"/>
  <c r="D247" i="234"/>
  <c r="D194" i="239"/>
  <c r="F194" i="239" s="1"/>
  <c r="B195" i="239" s="1"/>
  <c r="D195" i="239" s="1"/>
  <c r="F195" i="239" s="1"/>
  <c r="B198" i="239" s="1"/>
  <c r="F104" i="239"/>
  <c r="F232" i="247"/>
  <c r="F154" i="247"/>
  <c r="B155" i="247" s="1"/>
  <c r="D155" i="247" s="1"/>
  <c r="B179" i="245"/>
  <c r="F481" i="235" l="1"/>
  <c r="B482" i="235" s="1"/>
  <c r="D482" i="235" s="1"/>
  <c r="F482" i="235" s="1"/>
  <c r="B107" i="239"/>
  <c r="D107" i="239" s="1"/>
  <c r="F107" i="239" s="1"/>
  <c r="B108" i="239" s="1"/>
  <c r="D108" i="239" s="1"/>
  <c r="F108" i="239" s="1"/>
  <c r="B109" i="239" s="1"/>
  <c r="B466" i="235"/>
  <c r="D466" i="235" s="1"/>
  <c r="F466" i="235" s="1"/>
  <c r="F155" i="247"/>
  <c r="B156" i="247" s="1"/>
  <c r="D156" i="247" s="1"/>
  <c r="F156" i="247" s="1"/>
  <c r="B157" i="247" s="1"/>
  <c r="D157" i="247" s="1"/>
  <c r="D169" i="245"/>
  <c r="D171" i="245" s="1"/>
  <c r="F171" i="245" s="1"/>
  <c r="B450" i="235"/>
  <c r="D450" i="235" s="1"/>
  <c r="F450" i="235" s="1"/>
  <c r="D275" i="234"/>
  <c r="F247" i="234"/>
  <c r="B248" i="234" s="1"/>
  <c r="B233" i="247"/>
  <c r="D423" i="235"/>
  <c r="F423" i="235" s="1"/>
  <c r="B424" i="235" s="1"/>
  <c r="B483" i="235" l="1"/>
  <c r="D483" i="235" s="1"/>
  <c r="F483" i="235" s="1"/>
  <c r="B484" i="235" s="1"/>
  <c r="D484" i="235" s="1"/>
  <c r="D198" i="239"/>
  <c r="F198" i="239" s="1"/>
  <c r="B199" i="239" s="1"/>
  <c r="F199" i="239" s="1"/>
  <c r="B467" i="235"/>
  <c r="D467" i="235" s="1"/>
  <c r="F467" i="235" s="1"/>
  <c r="B468" i="235" s="1"/>
  <c r="D468" i="235" s="1"/>
  <c r="F468" i="235" s="1"/>
  <c r="B469" i="235" s="1"/>
  <c r="D469" i="235" s="1"/>
  <c r="F469" i="235" s="1"/>
  <c r="B470" i="235" s="1"/>
  <c r="D470" i="235" s="1"/>
  <c r="F470" i="235" s="1"/>
  <c r="D233" i="247"/>
  <c r="F233" i="247" s="1"/>
  <c r="B234" i="247" s="1"/>
  <c r="D234" i="247" s="1"/>
  <c r="F234" i="247" s="1"/>
  <c r="B235" i="247" s="1"/>
  <c r="D235" i="247" s="1"/>
  <c r="B451" i="235"/>
  <c r="D451" i="235" s="1"/>
  <c r="F451" i="235" s="1"/>
  <c r="B452" i="235" s="1"/>
  <c r="D452" i="235" s="1"/>
  <c r="F452" i="235" s="1"/>
  <c r="D424" i="235"/>
  <c r="D248" i="234"/>
  <c r="F248" i="234" s="1"/>
  <c r="B249" i="234" s="1"/>
  <c r="D249" i="234" s="1"/>
  <c r="F249" i="234" s="1"/>
  <c r="B250" i="234" s="1"/>
  <c r="D250" i="234" s="1"/>
  <c r="F250" i="234" s="1"/>
  <c r="B251" i="234" s="1"/>
  <c r="D276" i="234"/>
  <c r="F276" i="234" s="1"/>
  <c r="B277" i="234" s="1"/>
  <c r="D277" i="234" s="1"/>
  <c r="F277" i="234" s="1"/>
  <c r="F157" i="247"/>
  <c r="D200" i="239" l="1"/>
  <c r="D251" i="234"/>
  <c r="F251" i="234" s="1"/>
  <c r="B252" i="234" s="1"/>
  <c r="D252" i="234" s="1"/>
  <c r="F252" i="234" s="1"/>
  <c r="F424" i="235"/>
  <c r="B426" i="235" s="1"/>
  <c r="D426" i="235" s="1"/>
  <c r="F426" i="235" s="1"/>
  <c r="B427" i="235" s="1"/>
  <c r="D427" i="235" s="1"/>
  <c r="F427" i="235" s="1"/>
  <c r="B428" i="235" s="1"/>
  <c r="D428" i="235" s="1"/>
  <c r="F428" i="235" s="1"/>
  <c r="B158" i="247"/>
  <c r="D158" i="247" s="1"/>
  <c r="F158" i="247" s="1"/>
  <c r="B159" i="247" s="1"/>
  <c r="D159" i="247" s="1"/>
  <c r="D109" i="239"/>
  <c r="F109" i="239" s="1"/>
  <c r="D236" i="247"/>
  <c r="F236" i="247" s="1"/>
  <c r="B237" i="247" s="1"/>
  <c r="D237" i="247" s="1"/>
  <c r="F237" i="247" s="1"/>
  <c r="F235" i="247"/>
  <c r="F484" i="235"/>
  <c r="B485" i="235" s="1"/>
  <c r="D485" i="235" s="1"/>
  <c r="F485" i="235" s="1"/>
  <c r="D201" i="239" l="1"/>
  <c r="F201" i="239" s="1"/>
  <c r="B110" i="239"/>
  <c r="D110" i="239" s="1"/>
  <c r="F110" i="239" s="1"/>
  <c r="F159" i="247"/>
  <c r="B160" i="247" s="1"/>
  <c r="D160" i="247" s="1"/>
  <c r="F160" i="247" s="1"/>
  <c r="B161" i="247" s="1"/>
  <c r="D161" i="247" s="1"/>
  <c r="F161" i="247" s="1"/>
</calcChain>
</file>

<file path=xl/sharedStrings.xml><?xml version="1.0" encoding="utf-8"?>
<sst xmlns="http://schemas.openxmlformats.org/spreadsheetml/2006/main" count="2674" uniqueCount="1538">
  <si>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</si>
  <si>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</si>
  <si>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</si>
  <si>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</si>
  <si>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</si>
  <si>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</si>
  <si>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</si>
  <si>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</si>
  <si>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</si>
  <si>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</si>
  <si>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</si>
  <si>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</si>
  <si>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</si>
  <si>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</si>
  <si>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</si>
  <si>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</si>
  <si>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</si>
  <si>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</si>
  <si>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</si>
  <si>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</si>
  <si>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</si>
  <si>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</si>
  <si>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</si>
  <si>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</si>
  <si>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</si>
  <si>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</si>
  <si>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</si>
  <si>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</si>
  <si>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</si>
  <si>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</si>
  <si>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</si>
  <si>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</si>
  <si>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</si>
  <si>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</si>
  <si>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</si>
  <si>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</si>
  <si>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</si>
  <si>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</si>
  <si>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</si>
  <si>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</si>
  <si>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</si>
  <si>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</si>
  <si>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</si>
  <si>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</si>
  <si>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</si>
  <si>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</si>
  <si>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</si>
  <si>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</si>
  <si>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</si>
  <si>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</si>
  <si>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</si>
  <si>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</si>
  <si>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</si>
  <si>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</si>
  <si>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</si>
  <si>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</si>
  <si>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</si>
  <si>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</si>
  <si>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</si>
  <si>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</si>
  <si>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</si>
  <si>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</si>
  <si>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</si>
  <si>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</si>
  <si>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</si>
  <si>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</si>
  <si>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</si>
  <si>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</si>
  <si>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</si>
  <si>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</si>
  <si>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</si>
  <si>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</si>
  <si>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</si>
  <si>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</si>
  <si>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</si>
  <si>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</si>
  <si>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</si>
  <si>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</si>
  <si>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</si>
  <si>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</si>
  <si>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</si>
  <si>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</si>
  <si>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</si>
  <si>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</si>
  <si>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</si>
  <si>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</si>
  <si>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</si>
  <si>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</si>
  <si>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</si>
  <si>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</si>
  <si>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</si>
  <si>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</si>
  <si>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</si>
  <si>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</si>
  <si>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</si>
  <si>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</si>
  <si>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</si>
  <si>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</si>
  <si>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</si>
  <si>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</si>
  <si>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</si>
  <si>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</si>
  <si>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</si>
  <si>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</si>
  <si>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</si>
  <si>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</si>
  <si>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</si>
  <si>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</si>
  <si>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</si>
  <si>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</si>
  <si>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</si>
  <si>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</si>
  <si>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</si>
  <si>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</si>
  <si>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</si>
  <si>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</si>
  <si>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</si>
  <si>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</si>
  <si>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</si>
  <si>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</si>
  <si>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</si>
  <si>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</si>
  <si>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</si>
  <si>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</si>
  <si>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</si>
  <si>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</si>
  <si>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</si>
  <si>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</si>
  <si>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</si>
  <si>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</si>
  <si>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</si>
  <si>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</si>
  <si>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</si>
  <si>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</si>
  <si>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</si>
  <si>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</si>
  <si>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</si>
  <si>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</si>
  <si>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</si>
  <si>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</si>
  <si>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</si>
  <si>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</si>
  <si>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</si>
  <si>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</si>
  <si>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</si>
  <si>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</si>
  <si>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</si>
  <si>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</si>
  <si>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</si>
  <si>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</si>
  <si>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</si>
  <si>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</si>
  <si>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</si>
  <si>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</si>
  <si>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</si>
  <si>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</si>
  <si>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</si>
  <si>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</si>
  <si>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</si>
  <si>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</si>
  <si>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</si>
  <si>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</si>
  <si>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</si>
  <si>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</si>
  <si>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</si>
  <si>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</si>
  <si>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</si>
  <si>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</si>
  <si>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</si>
  <si>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</si>
  <si>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</si>
  <si>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</si>
  <si>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</si>
  <si>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</si>
  <si>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</si>
  <si>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</si>
  <si>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</si>
  <si>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</si>
  <si>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</si>
  <si>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</si>
  <si>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</si>
  <si>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</si>
  <si>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</si>
  <si>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</si>
  <si>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</si>
  <si>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</si>
  <si>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</si>
  <si>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</si>
  <si>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</si>
  <si>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</si>
  <si>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</si>
  <si>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</si>
  <si>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</si>
  <si>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</si>
  <si>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</si>
  <si>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</si>
  <si>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</si>
  <si>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</si>
  <si>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</si>
  <si>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</si>
  <si>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</si>
  <si>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</si>
  <si>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</si>
  <si>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</si>
  <si>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</si>
  <si>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</si>
  <si>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</si>
  <si>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</si>
  <si>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</si>
  <si>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</si>
  <si>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</si>
  <si>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</si>
  <si>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</si>
  <si>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</si>
  <si>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</si>
  <si>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</si>
  <si>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</si>
  <si>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</si>
  <si>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</si>
  <si>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</si>
  <si>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</si>
  <si>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</si>
  <si>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</si>
  <si>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</si>
  <si>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</si>
  <si>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</si>
  <si>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</si>
  <si>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</si>
  <si>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</si>
  <si>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</si>
  <si>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</si>
  <si>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</si>
  <si>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</si>
  <si>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</si>
  <si>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</si>
  <si>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</si>
  <si>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</si>
  <si>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</si>
  <si>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</si>
  <si>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</si>
  <si>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</si>
  <si>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</si>
  <si>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</si>
  <si>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</si>
  <si>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</si>
  <si>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</si>
  <si>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</si>
  <si>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</si>
  <si>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</si>
  <si>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</si>
  <si>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</si>
  <si>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</si>
  <si>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</si>
  <si>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</si>
  <si>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</si>
  <si>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</si>
  <si>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</si>
  <si>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</si>
  <si>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</si>
  <si>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</si>
  <si>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</si>
  <si>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</si>
  <si>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</si>
  <si>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</si>
  <si>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</si>
  <si>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</si>
  <si>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</si>
  <si>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</si>
  <si>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</si>
  <si>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</si>
  <si>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</si>
  <si>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</si>
  <si>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</si>
  <si>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</si>
  <si>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</si>
  <si>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</si>
  <si>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</si>
  <si>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</si>
  <si>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</si>
  <si>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</si>
  <si>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</si>
  <si>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</si>
  <si>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</si>
  <si>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</si>
  <si>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</si>
  <si>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</si>
  <si>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</si>
  <si>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</si>
  <si>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</si>
  <si>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</si>
  <si>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</si>
  <si>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</si>
  <si>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</si>
  <si>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</si>
  <si>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</si>
  <si>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</si>
  <si>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</si>
  <si>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</si>
  <si>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</si>
  <si>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</si>
  <si>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</si>
  <si>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</si>
  <si>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</si>
  <si>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</si>
  <si>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</si>
  <si>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</si>
  <si>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</si>
  <si>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</si>
  <si>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</si>
  <si>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</si>
  <si>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</si>
  <si>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</si>
  <si>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</si>
  <si>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</si>
  <si>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</si>
  <si>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</si>
  <si>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</si>
  <si>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</si>
  <si>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</si>
  <si>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</si>
  <si>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</si>
  <si>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</si>
  <si>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</si>
  <si>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</si>
  <si>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</si>
  <si>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</si>
  <si>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</si>
  <si>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</si>
  <si>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</si>
  <si>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</si>
  <si>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</si>
  <si>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</si>
  <si>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</si>
  <si>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</si>
  <si>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</si>
  <si>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</si>
  <si>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</si>
  <si>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</si>
  <si>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</si>
  <si>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</si>
  <si>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</si>
  <si>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</si>
  <si>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</si>
  <si>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</si>
  <si>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</si>
  <si>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</si>
  <si>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</si>
  <si>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</si>
  <si>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</si>
  <si>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</si>
  <si>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</si>
  <si>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</si>
  <si>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</si>
  <si>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</si>
  <si>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</si>
  <si>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</si>
  <si>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</si>
  <si>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</si>
  <si>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</si>
  <si>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</si>
  <si>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</si>
  <si>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</si>
  <si>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</si>
  <si>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</si>
  <si>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</si>
  <si>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</si>
  <si>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</si>
  <si>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</si>
  <si>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</si>
  <si>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</si>
  <si>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</si>
  <si>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</si>
  <si>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</si>
  <si>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</si>
  <si>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</si>
  <si>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</si>
  <si>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</si>
  <si>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</si>
  <si>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</si>
  <si>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</si>
  <si>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</si>
  <si>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</si>
  <si>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</si>
  <si>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</si>
  <si>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</si>
  <si>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</si>
  <si>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</si>
  <si>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</si>
  <si>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</si>
  <si>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</si>
  <si>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</si>
  <si>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</si>
  <si>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</si>
  <si>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</si>
  <si>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</si>
  <si>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</si>
  <si>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</si>
  <si>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</si>
  <si>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</si>
  <si>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</si>
  <si>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</si>
  <si>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</si>
  <si>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</si>
  <si>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</si>
  <si>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</si>
  <si>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</si>
  <si>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</si>
  <si>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</si>
  <si>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</si>
  <si>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</si>
  <si>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</si>
  <si>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</si>
  <si>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</si>
  <si>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</si>
  <si>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</si>
  <si>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</si>
  <si>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</si>
  <si>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</si>
  <si>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</si>
  <si>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</si>
  <si>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</si>
  <si>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</si>
  <si>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</si>
  <si>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</si>
  <si>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</si>
  <si>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</si>
  <si>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</si>
  <si>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</si>
  <si>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</si>
  <si>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</si>
  <si>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</si>
  <si>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</si>
  <si>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</si>
  <si>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</si>
  <si>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</si>
  <si>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</si>
  <si>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</si>
  <si>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</si>
  <si>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</si>
  <si>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</si>
  <si>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</si>
  <si>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</si>
  <si>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</si>
  <si>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</si>
  <si>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</si>
  <si>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</si>
  <si>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</si>
  <si>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</si>
  <si>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</si>
  <si>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</si>
  <si>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</si>
  <si>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</si>
  <si>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</si>
  <si>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</si>
  <si>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</si>
  <si>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</si>
  <si>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</si>
  <si>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</si>
  <si>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</si>
  <si>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</si>
  <si>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</si>
  <si>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</si>
  <si>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</si>
  <si>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</si>
  <si>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</si>
  <si>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</si>
  <si>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</si>
  <si>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</si>
  <si>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</si>
  <si>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</si>
  <si>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</si>
  <si>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</si>
  <si>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</si>
  <si>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</si>
  <si>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</si>
  <si>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</si>
  <si>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</si>
  <si>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</si>
  <si>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</si>
  <si>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</si>
  <si>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</si>
  <si>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</si>
  <si>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</si>
  <si>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</si>
  <si>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</si>
  <si>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</si>
  <si>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</si>
  <si>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</si>
  <si>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</si>
  <si>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</si>
  <si>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</si>
  <si>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</si>
  <si>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</si>
  <si>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</si>
  <si>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</si>
  <si>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</si>
  <si>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</si>
  <si>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r>
      <rPr>
        <sz val="11"/>
        <rFont val="Verdana"/>
        <family val="2"/>
      </rPr>
      <t xml:space="preserve">BVX2 </t>
    </r>
    <r>
      <rPr>
        <sz val="10"/>
        <rFont val="Verdana"/>
        <family val="2"/>
      </rPr>
      <t xml:space="preserve"> MV."HOPE C" V 2639W/E</t>
    </r>
  </si>
  <si>
    <t xml:space="preserve"> </t>
  </si>
  <si>
    <t>NSA/2639W</t>
  </si>
  <si>
    <t>P/I BVX2 at NSA</t>
  </si>
  <si>
    <t>SHK/2639W</t>
  </si>
  <si>
    <t>HPH/2639E</t>
  </si>
  <si>
    <t>NSA/2641S</t>
  </si>
  <si>
    <t>P/I BTX2 at NSA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</si>
  <si>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</si>
  <si>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</si>
  <si>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</si>
  <si>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</si>
  <si>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</si>
  <si>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</si>
  <si>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</si>
  <si>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</si>
  <si>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</si>
  <si>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</si>
  <si>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</si>
  <si>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</si>
  <si>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</si>
  <si>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</si>
  <si>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</si>
  <si>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</si>
  <si>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</si>
  <si>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</si>
  <si>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</si>
  <si>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</si>
  <si>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</si>
  <si>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</si>
  <si>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</si>
  <si>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</si>
  <si>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</si>
  <si>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</si>
  <si>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</si>
  <si>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</si>
  <si>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</si>
  <si>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</si>
  <si>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</si>
  <si>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</si>
  <si>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</si>
  <si>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</si>
  <si>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</si>
  <si>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</si>
  <si>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</si>
  <si>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</si>
  <si>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</si>
  <si>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</si>
  <si>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</si>
  <si>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</si>
  <si>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</si>
  <si>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</si>
  <si>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</si>
  <si>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</si>
  <si>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</si>
  <si>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</si>
  <si>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</si>
  <si>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</si>
  <si>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</si>
  <si>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</si>
  <si>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</si>
  <si>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</si>
  <si>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</si>
  <si>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</si>
  <si>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</si>
  <si>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</si>
  <si>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</si>
  <si>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</si>
  <si>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</si>
  <si>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</si>
  <si>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</si>
  <si>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</si>
  <si>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</si>
  <si>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</si>
  <si>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</si>
  <si>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</si>
  <si>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</si>
  <si>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</si>
  <si>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</si>
  <si>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</si>
  <si>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</si>
  <si>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</si>
  <si>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</si>
  <si>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</si>
  <si>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</si>
  <si>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</si>
  <si>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</si>
  <si>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</si>
  <si>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</si>
  <si>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</si>
  <si>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</si>
  <si>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</si>
  <si>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</si>
  <si>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</si>
  <si>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</si>
  <si>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</si>
  <si>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</si>
  <si>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</si>
  <si>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</si>
  <si>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</si>
  <si>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</si>
  <si>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</si>
  <si>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</si>
  <si>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</si>
  <si>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</si>
  <si>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</si>
  <si>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</si>
  <si>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</si>
  <si>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</si>
  <si>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</si>
  <si>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</si>
  <si>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</si>
  <si>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</si>
  <si>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</si>
  <si>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</si>
  <si>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</si>
  <si>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</si>
  <si>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</si>
  <si>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</si>
  <si>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</si>
  <si>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</si>
  <si>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</si>
  <si>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</si>
  <si>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</si>
  <si>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</si>
  <si>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</si>
  <si>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</si>
  <si>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</si>
  <si>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</si>
  <si>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</si>
  <si>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</si>
  <si>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</si>
  <si>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</si>
  <si>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</si>
  <si>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</si>
  <si>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</si>
  <si>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</si>
  <si>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</si>
  <si>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</si>
  <si>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</si>
  <si>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</si>
  <si>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</si>
  <si>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</si>
  <si>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</si>
  <si>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</si>
  <si>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</si>
  <si>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</si>
  <si>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</si>
  <si>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</si>
  <si>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</si>
  <si>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</si>
  <si>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</si>
  <si>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</si>
  <si>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</si>
  <si>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</si>
  <si>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</si>
  <si>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</si>
  <si>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</si>
  <si>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</si>
  <si>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</si>
  <si>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</si>
  <si>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</si>
  <si>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</si>
  <si>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</si>
  <si>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</si>
  <si>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</si>
  <si>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</si>
  <si>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</si>
  <si>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</si>
  <si>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</si>
  <si>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</si>
  <si>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</si>
  <si>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</si>
  <si>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</si>
  <si>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</si>
  <si>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</si>
  <si>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</si>
  <si>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</si>
  <si>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</si>
  <si>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</si>
  <si>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</si>
  <si>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</si>
  <si>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</si>
  <si>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</si>
  <si>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</si>
  <si>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</si>
  <si>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</si>
  <si>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</si>
  <si>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</si>
  <si>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</si>
  <si>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</si>
  <si>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</si>
  <si>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</si>
  <si>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</si>
  <si>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</si>
  <si>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</si>
  <si>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</si>
  <si>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</si>
  <si>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</si>
  <si>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</si>
  <si>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</si>
  <si>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</si>
  <si>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</si>
  <si>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</si>
  <si>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</si>
  <si>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</si>
  <si>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</si>
  <si>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</si>
  <si>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</si>
  <si>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</si>
  <si>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</si>
  <si>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</si>
  <si>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</si>
  <si>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</si>
  <si>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</si>
  <si>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</si>
  <si>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</si>
  <si>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</si>
  <si>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</si>
  <si>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</si>
  <si>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</si>
  <si>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</si>
  <si>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</si>
  <si>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</si>
  <si>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</si>
  <si>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</si>
  <si>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</si>
  <si>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</si>
  <si>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</si>
  <si>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</si>
  <si>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</si>
  <si>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</si>
  <si>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</si>
  <si>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</si>
  <si>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</si>
  <si>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</si>
  <si>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</si>
  <si>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</si>
  <si>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</si>
  <si>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</si>
  <si>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</si>
  <si>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</si>
  <si>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</si>
  <si>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</si>
  <si>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</si>
  <si>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</si>
  <si>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</si>
  <si>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</si>
  <si>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</si>
  <si>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</si>
  <si>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</si>
  <si>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</si>
  <si>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</si>
  <si>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</si>
  <si>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</si>
  <si>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</si>
  <si>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</si>
  <si>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</si>
  <si>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</si>
  <si>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</si>
  <si>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</si>
  <si>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</si>
  <si>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</si>
  <si>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</si>
  <si>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</si>
  <si>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</si>
  <si>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</si>
  <si>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</si>
  <si>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</si>
  <si>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</si>
  <si>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</si>
  <si>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</si>
  <si>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</si>
  <si>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</si>
  <si>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</si>
  <si>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</si>
  <si>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</si>
  <si>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</si>
  <si>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</si>
  <si>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</si>
  <si>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</si>
  <si>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</si>
  <si>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</si>
  <si>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</si>
  <si>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</si>
  <si>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</si>
  <si>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</si>
  <si>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</si>
  <si>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</si>
  <si>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</si>
  <si>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</si>
  <si>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</si>
  <si>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</si>
  <si>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</si>
  <si>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</si>
  <si>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</si>
  <si>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</si>
  <si>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</si>
  <si>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</si>
  <si>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</si>
  <si>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</si>
  <si>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</si>
  <si>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</si>
  <si>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</si>
  <si>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</si>
  <si>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</si>
  <si>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</si>
  <si>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</si>
  <si>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</si>
  <si>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</si>
  <si>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</si>
  <si>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</si>
  <si>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</si>
  <si>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</si>
  <si>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</si>
  <si>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</si>
  <si>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</si>
  <si>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</si>
  <si>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</si>
  <si>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</si>
  <si>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</si>
  <si>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</si>
  <si>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</si>
  <si>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</si>
  <si>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</si>
  <si>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</si>
  <si>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</si>
  <si>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</si>
  <si>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</si>
  <si>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</si>
  <si>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</si>
  <si>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</si>
  <si>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</si>
  <si>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</si>
  <si>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</si>
  <si>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</si>
  <si>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</si>
  <si>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</si>
  <si>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</si>
  <si>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</si>
  <si>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</si>
  <si>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</si>
  <si>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</si>
  <si>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</si>
  <si>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</si>
  <si>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</si>
  <si>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</si>
  <si>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</si>
  <si>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</si>
  <si>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</si>
  <si>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</si>
  <si>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</si>
  <si>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</si>
  <si>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</si>
  <si>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</si>
  <si>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</si>
  <si>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</si>
  <si>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</si>
  <si>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</si>
  <si>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</si>
  <si>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</si>
  <si>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</si>
  <si>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</si>
  <si>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</si>
  <si>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</si>
  <si>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</si>
  <si>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</si>
  <si>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</si>
  <si>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</si>
  <si>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</si>
  <si>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</si>
  <si>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</si>
  <si>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</si>
  <si>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</si>
  <si>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</si>
  <si>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</si>
  <si>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</si>
  <si>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</si>
  <si>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</si>
  <si>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</si>
  <si>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</si>
  <si>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</si>
  <si>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</si>
  <si>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</si>
  <si>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</si>
  <si>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</si>
  <si>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</si>
  <si>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</si>
  <si>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</si>
  <si>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</si>
  <si>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</si>
  <si>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</si>
  <si>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</si>
  <si>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</si>
  <si>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</si>
  <si>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</si>
  <si>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</si>
  <si>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</si>
  <si>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</si>
  <si>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</si>
  <si>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</si>
  <si>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</si>
  <si>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</si>
  <si>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</si>
  <si>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</si>
  <si>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</si>
  <si>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</si>
  <si>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</si>
  <si>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</si>
  <si>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</si>
  <si>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</si>
  <si>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</si>
  <si>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</si>
  <si>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</si>
  <si>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</si>
  <si>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</si>
  <si>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</si>
  <si>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</si>
  <si>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</si>
  <si>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</si>
  <si>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</si>
  <si>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</si>
  <si>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</si>
  <si>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</si>
  <si>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</si>
  <si>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</si>
  <si>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</si>
  <si>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</si>
  <si>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</si>
  <si>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</si>
  <si>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</si>
  <si>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</si>
  <si>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</si>
  <si>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</si>
  <si>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</si>
  <si>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</si>
  <si>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</si>
  <si>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</si>
  <si>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</si>
  <si>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</si>
  <si>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</si>
  <si>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</si>
  <si>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</si>
  <si>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</si>
  <si>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</si>
  <si>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</si>
  <si>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</si>
  <si>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</si>
  <si>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</si>
  <si>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</si>
  <si>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</si>
  <si>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</si>
  <si>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</si>
  <si>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</si>
  <si>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</si>
  <si>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</si>
  <si>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</si>
  <si>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</si>
  <si>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</si>
  <si>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</si>
  <si>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</si>
  <si>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</si>
  <si>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</si>
  <si>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</si>
  <si>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</si>
  <si>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</si>
  <si>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</si>
  <si>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</si>
  <si>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</si>
  <si>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</si>
  <si>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</si>
  <si>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</si>
  <si>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</si>
  <si>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</si>
  <si>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</si>
  <si>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</si>
  <si>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</si>
  <si>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</si>
  <si>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</si>
  <si>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</si>
  <si>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</si>
  <si>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</si>
  <si>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</si>
  <si>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</si>
  <si>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</si>
  <si>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</si>
  <si>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</si>
  <si>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</si>
  <si>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</si>
  <si>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</si>
  <si>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</si>
  <si>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DAD/26223E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</si>
  <si>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</si>
  <si>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</si>
  <si>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</si>
  <si>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</si>
  <si>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</si>
  <si>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</si>
  <si>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</si>
  <si>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</si>
  <si>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</si>
  <si>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</si>
  <si>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</si>
  <si>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</si>
  <si>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</si>
  <si>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</si>
  <si>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</si>
  <si>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</si>
  <si>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</si>
  <si>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</si>
  <si>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</si>
  <si>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</si>
  <si>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</si>
  <si>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</si>
  <si>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</si>
  <si>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</si>
  <si>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</si>
  <si>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</si>
  <si>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</si>
  <si>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</si>
  <si>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</si>
  <si>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</si>
  <si>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</si>
  <si>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</si>
  <si>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</si>
  <si>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</si>
  <si>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</si>
  <si>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</si>
  <si>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</si>
  <si>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</si>
  <si>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</si>
  <si>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</si>
  <si>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t>change to call QQCTU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</si>
  <si>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</si>
  <si>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</si>
  <si>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</si>
  <si>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</si>
  <si>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</si>
  <si>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</si>
  <si>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</si>
  <si>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</si>
  <si>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</si>
  <si>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</si>
  <si>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</si>
  <si>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</si>
  <si>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</si>
  <si>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</si>
  <si>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</si>
  <si>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</si>
  <si>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</si>
  <si>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</si>
  <si>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</si>
  <si>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</si>
  <si>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</si>
  <si>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</si>
  <si>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</si>
  <si>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</si>
  <si>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</si>
  <si>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</si>
  <si>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</si>
  <si>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</si>
  <si>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</si>
  <si>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</si>
  <si>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</si>
  <si>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</si>
  <si>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</si>
  <si>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</si>
  <si>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</si>
  <si>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</si>
  <si>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</si>
  <si>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</si>
  <si>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</si>
  <si>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</si>
  <si>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</si>
  <si>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</si>
  <si>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</si>
  <si>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</si>
  <si>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</si>
  <si>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</si>
  <si>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</si>
  <si>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</si>
  <si>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</si>
  <si>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</si>
  <si>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</si>
  <si>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</si>
  <si>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</si>
  <si>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</si>
  <si>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</si>
  <si>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</si>
  <si>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</si>
  <si>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</si>
  <si>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</si>
  <si>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</si>
  <si>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</si>
  <si>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</si>
  <si>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</si>
  <si>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</si>
  <si>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</si>
  <si>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</si>
  <si>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</si>
  <si>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</si>
  <si>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</si>
  <si>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</si>
  <si>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</si>
  <si>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</si>
  <si>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</si>
  <si>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</si>
  <si>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</si>
  <si>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</si>
  <si>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</si>
  <si>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</si>
  <si>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</si>
  <si>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</si>
  <si>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</si>
  <si>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</si>
  <si>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</si>
  <si>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</si>
  <si>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</si>
  <si>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</si>
  <si>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</si>
  <si>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</si>
  <si>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</si>
  <si>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</si>
  <si>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</si>
  <si>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</si>
  <si>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</si>
  <si>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</si>
  <si>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</si>
  <si>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</si>
  <si>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</si>
  <si>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</si>
  <si>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</si>
  <si>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</si>
  <si>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</si>
  <si>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</si>
  <si>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</si>
  <si>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</si>
  <si>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</si>
  <si>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</si>
  <si>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</si>
  <si>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</si>
  <si>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</si>
  <si>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</si>
  <si>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</si>
  <si>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</si>
  <si>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</si>
  <si>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</si>
  <si>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</si>
  <si>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</si>
  <si>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</si>
  <si>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</si>
  <si>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</si>
  <si>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</si>
  <si>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</si>
  <si>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</si>
  <si>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</si>
  <si>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</si>
  <si>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</si>
  <si>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</si>
  <si>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</si>
  <si>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</si>
  <si>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</si>
  <si>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</si>
  <si>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</si>
  <si>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</si>
  <si>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</si>
  <si>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</si>
  <si>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</si>
  <si>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</si>
  <si>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</si>
  <si>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</si>
  <si>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</si>
  <si>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</si>
  <si>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</si>
  <si>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</si>
  <si>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</si>
  <si>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</si>
  <si>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</si>
  <si>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</si>
  <si>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</si>
  <si>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</si>
  <si>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</si>
  <si>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</si>
  <si>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</si>
  <si>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</si>
  <si>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</si>
  <si>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</si>
  <si>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</si>
  <si>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</si>
  <si>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</si>
  <si>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</si>
  <si>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</si>
  <si>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</si>
  <si>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</si>
  <si>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</si>
  <si>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</si>
  <si>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</si>
  <si>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</si>
  <si>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</si>
  <si>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</si>
  <si>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</si>
  <si>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</si>
  <si>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</si>
  <si>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</si>
  <si>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</si>
  <si>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</si>
  <si>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</si>
  <si>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</si>
  <si>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</si>
  <si>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</si>
  <si>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</si>
  <si>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</si>
  <si>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</si>
  <si>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</si>
  <si>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</si>
  <si>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</si>
  <si>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</si>
  <si>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</si>
  <si>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</si>
  <si>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</si>
  <si>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</si>
  <si>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</si>
  <si>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</si>
  <si>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</si>
  <si>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</si>
  <si>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</si>
  <si>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</si>
  <si>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</si>
  <si>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</si>
  <si>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</si>
  <si>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</si>
  <si>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</si>
  <si>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</si>
  <si>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</si>
  <si>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</si>
  <si>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</si>
  <si>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</si>
  <si>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</si>
  <si>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</si>
  <si>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</si>
  <si>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</si>
  <si>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</si>
  <si>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</si>
  <si>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</si>
  <si>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</si>
  <si>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</si>
  <si>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</si>
  <si>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</si>
  <si>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</si>
  <si>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</si>
  <si>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</si>
  <si>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</si>
  <si>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</si>
  <si>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</si>
  <si>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</si>
  <si>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</si>
  <si>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</si>
  <si>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</si>
  <si>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</si>
  <si>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</si>
  <si>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</si>
  <si>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</si>
  <si>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</si>
  <si>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</si>
  <si>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</si>
  <si>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</si>
  <si>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</si>
  <si>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</si>
  <si>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</si>
  <si>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</si>
  <si>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</si>
  <si>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</si>
  <si>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</si>
  <si>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</si>
  <si>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</si>
  <si>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</si>
  <si>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</si>
  <si>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</si>
  <si>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</si>
  <si>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</si>
  <si>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</si>
  <si>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</si>
  <si>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</si>
  <si>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</si>
  <si>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</si>
  <si>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</si>
  <si>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</si>
  <si>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</si>
  <si>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</si>
  <si>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</si>
  <si>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</si>
  <si>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</si>
  <si>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</si>
  <si>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</si>
  <si>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</si>
  <si>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</si>
  <si>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</si>
  <si>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</si>
  <si>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</si>
  <si>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</si>
  <si>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</si>
  <si>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</si>
  <si>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</si>
  <si>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</si>
  <si>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</si>
  <si>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</si>
  <si>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</si>
  <si>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</si>
  <si>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</si>
  <si>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</si>
  <si>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</si>
  <si>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</si>
  <si>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</si>
  <si>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</si>
  <si>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</si>
  <si>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</si>
  <si>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</si>
  <si>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</si>
  <si>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</si>
  <si>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</si>
  <si>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</si>
  <si>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</si>
  <si>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</si>
  <si>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</si>
  <si>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</si>
  <si>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</si>
  <si>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</si>
  <si>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</si>
  <si>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</si>
  <si>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</si>
  <si>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</si>
  <si>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</si>
  <si>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</si>
  <si>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</si>
  <si>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</si>
  <si>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</si>
  <si>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</si>
  <si>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</si>
  <si>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</si>
  <si>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</si>
  <si>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</si>
  <si>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</si>
  <si>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</si>
  <si>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</si>
  <si>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</si>
  <si>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</si>
  <si>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</si>
  <si>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</si>
  <si>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</si>
  <si>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</si>
  <si>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</si>
  <si>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</si>
  <si>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</si>
  <si>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</si>
  <si>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</si>
  <si>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</si>
  <si>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</si>
  <si>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</si>
  <si>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</si>
  <si>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</si>
  <si>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</si>
  <si>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</si>
  <si>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</si>
  <si>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</si>
  <si>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</si>
  <si>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</si>
  <si>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</si>
  <si>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</si>
  <si>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</si>
  <si>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</si>
  <si>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</si>
  <si>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</si>
  <si>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</si>
  <si>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</si>
  <si>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</si>
  <si>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</si>
  <si>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</si>
  <si>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</si>
  <si>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</si>
  <si>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</si>
  <si>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</si>
  <si>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</si>
  <si>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</si>
  <si>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</si>
  <si>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</si>
  <si>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</si>
  <si>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</si>
  <si>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</si>
  <si>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</si>
  <si>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</si>
  <si>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</si>
  <si>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</si>
  <si>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</si>
  <si>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</si>
  <si>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</si>
  <si>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</si>
  <si>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</si>
  <si>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</si>
  <si>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</si>
  <si>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</si>
  <si>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</si>
  <si>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</si>
  <si>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</si>
  <si>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</si>
  <si>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</si>
  <si>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</si>
  <si>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</si>
  <si>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</si>
  <si>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</si>
  <si>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</si>
  <si>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</si>
  <si>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</si>
  <si>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</si>
  <si>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</si>
  <si>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</si>
  <si>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</si>
  <si>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</si>
  <si>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</si>
  <si>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</si>
  <si>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</si>
  <si>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</si>
  <si>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</si>
  <si>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</si>
  <si>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</si>
  <si>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</si>
  <si>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</si>
  <si>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</si>
  <si>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</si>
  <si>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</si>
  <si>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</si>
  <si>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</si>
  <si>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</si>
  <si>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</si>
  <si>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</si>
  <si>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</si>
  <si>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</si>
  <si>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</si>
  <si>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</si>
  <si>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</si>
  <si>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</si>
  <si>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</si>
  <si>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</si>
  <si>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</si>
  <si>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</si>
  <si>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</si>
  <si>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</si>
  <si>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</si>
  <si>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</si>
  <si>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</si>
  <si>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</si>
  <si>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</si>
  <si>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</si>
  <si>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</si>
  <si>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</si>
  <si>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</si>
  <si>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</si>
  <si>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</si>
  <si>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</si>
  <si>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</si>
  <si>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</si>
  <si>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</si>
  <si>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</si>
  <si>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</si>
  <si>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</si>
  <si>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</si>
  <si>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</si>
  <si>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</si>
  <si>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</si>
  <si>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</si>
  <si>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</si>
  <si>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</si>
  <si>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</si>
  <si>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</si>
  <si>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</si>
  <si>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</si>
  <si>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</si>
  <si>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</si>
  <si>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</si>
  <si>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</si>
  <si>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</si>
  <si>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</si>
  <si>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</si>
  <si>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</si>
  <si>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</si>
  <si>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</si>
  <si>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</si>
  <si>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</si>
  <si>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</si>
  <si>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</si>
  <si>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</si>
  <si>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</si>
  <si>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</si>
  <si>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</si>
  <si>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</si>
  <si>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</si>
  <si>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</si>
  <si>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</si>
  <si>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</si>
  <si>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P/I NPX at TAO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</si>
  <si>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</si>
  <si>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</si>
  <si>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</si>
  <si>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</si>
  <si>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 xml:space="preserve">BVX2 MV."PRIDE PACIFIC" V 2635W/E </t>
    <phoneticPr fontId="47" type="noConversion"/>
  </si>
  <si>
    <t>YOK/2640W</t>
    <phoneticPr fontId="47" type="noConversion"/>
  </si>
  <si>
    <t>NGO/2640W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</si>
  <si>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</si>
  <si>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</si>
  <si>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</si>
  <si>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r>
      <t xml:space="preserve">PJX </t>
    </r>
    <r>
      <rPr>
        <sz val="10"/>
        <rFont val="Verdana"/>
        <family val="2"/>
      </rPr>
      <t>MV."EASLINE YANTAI" V 2639E/W</t>
    </r>
    <r>
      <rPr>
        <sz val="12"/>
        <rFont val="Verdana"/>
        <family val="2"/>
      </rPr>
      <t xml:space="preserve"> </t>
    </r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</si>
  <si>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</si>
  <si>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</si>
  <si>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</si>
  <si>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</si>
  <si>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</si>
  <si>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</si>
  <si>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</si>
  <si>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</si>
  <si>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</si>
  <si>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</si>
  <si>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</si>
  <si>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</si>
  <si>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</si>
  <si>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</si>
  <si>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</si>
  <si>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</si>
  <si>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</si>
  <si>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</si>
  <si>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 xml:space="preserve">CVT MV."REN JIAN 6" V 2613S/N  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</si>
  <si>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</si>
  <si>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</si>
  <si>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</si>
  <si>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 xml:space="preserve">HHX2 MV."FENG XIN DA 29" V 2623W/E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</si>
  <si>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2630W/E</t>
    </r>
    <phoneticPr fontId="47" type="noConversion"/>
  </si>
  <si>
    <t xml:space="preserve">HHX1 MV."HONG YONG LAN TIAN" V 2619W/E </t>
    <phoneticPr fontId="47" type="noConversion"/>
  </si>
  <si>
    <t>SHK/2630W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</si>
  <si>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</si>
  <si>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</si>
  <si>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t xml:space="preserve">CVT MV."POS BANGKOK" V 1090S/N </t>
    <phoneticPr fontId="47" type="noConversion"/>
  </si>
  <si>
    <t>TYO/2639W</t>
    <phoneticPr fontId="47" type="noConversion"/>
  </si>
  <si>
    <t>YOK/2639W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</si>
</sst>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1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1" xfId="15" applyFont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056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055"/>
      <tableStyleElement type="totalRow" dxfId="2054"/>
      <tableStyleElement type="firstRowStripe" dxfId="2053"/>
      <tableStyleElement type="firstColumnStripe" dxfId="2052"/>
      <tableStyleElement type="firstSubtotalRow" dxfId="2051"/>
      <tableStyleElement type="secondSubtotalRow" dxfId="2050"/>
      <tableStyleElement type="firstRowSubheading" dxfId="2049"/>
      <tableStyleElement type="secondRowSubheading" dxfId="2048"/>
      <tableStyleElement type="pageFieldLabels" dxfId="2047"/>
      <tableStyleElement type="pageFieldValues" dxfId="2046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abSelected="1" workbookViewId="0">
      <selection activeCell="D280" sqref="D280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34"/>
      <c r="B1" s="134"/>
      <c r="C1" s="135" t="s">
        <v>0</v>
      </c>
      <c r="D1" s="136"/>
      <c r="E1" s="136"/>
      <c r="F1" s="136"/>
      <c r="G1" s="136"/>
      <c r="H1" s="136"/>
      <c r="I1" s="136"/>
    </row>
    <row r="2" spans="1:9" ht="22.5" customHeight="1">
      <c r="A2" s="137" t="s">
        <v>1</v>
      </c>
      <c r="B2" s="137"/>
      <c r="C2" s="138" t="s">
        <v>2</v>
      </c>
      <c r="D2" s="138"/>
      <c r="E2" s="138"/>
      <c r="F2" s="138"/>
      <c r="G2" s="138"/>
      <c r="H2" s="138"/>
      <c r="I2" s="138"/>
    </row>
    <row r="3" spans="1:9" ht="27" customHeight="1">
      <c r="A3" s="139"/>
      <c r="B3" s="139"/>
      <c r="C3" s="139"/>
      <c r="D3" s="139"/>
      <c r="E3" s="139"/>
      <c r="F3" s="139"/>
      <c r="G3" s="139"/>
      <c r="H3" s="33">
        <v>46294</v>
      </c>
      <c r="I3" s="69"/>
    </row>
    <row r="4" spans="1:9" ht="24.6" hidden="1" customHeight="1">
      <c r="A4" s="130" t="s">
        <v>3</v>
      </c>
      <c r="B4" s="131"/>
      <c r="C4" s="131"/>
      <c r="D4" s="131"/>
      <c r="E4" s="131"/>
      <c r="F4" s="131"/>
      <c r="G4" s="131"/>
      <c r="H4" s="131"/>
      <c r="I4" s="132"/>
    </row>
    <row r="5" spans="1:9" ht="25.35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3" t="s">
        <v>1514</v>
      </c>
      <c r="B117" s="133"/>
      <c r="C117" s="133"/>
      <c r="D117" s="133"/>
      <c r="E117" s="133"/>
      <c r="F117" s="133"/>
      <c r="G117" s="133"/>
      <c r="H117" s="133"/>
      <c r="I117" s="133"/>
    </row>
    <row r="118" spans="1:9" ht="24.6" customHeight="1">
      <c r="A118" s="71" t="s">
        <v>4</v>
      </c>
      <c r="B118" s="124" t="s">
        <v>5</v>
      </c>
      <c r="C118" s="124"/>
      <c r="D118" s="124" t="s">
        <v>6</v>
      </c>
      <c r="E118" s="124"/>
      <c r="F118" s="124" t="s">
        <v>7</v>
      </c>
      <c r="G118" s="124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customHeight="1">
      <c r="A243" s="83" t="s">
        <v>1496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customHeight="1">
      <c r="A244" s="83" t="s">
        <v>1497</v>
      </c>
      <c r="B244" s="100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customHeight="1">
      <c r="A245" s="79" t="s">
        <v>276</v>
      </c>
      <c r="B245" s="113">
        <f>F244+3</f>
        <v>46296</v>
      </c>
      <c r="C245" s="23">
        <v>0.875</v>
      </c>
      <c r="D245" s="100">
        <f>B245</f>
        <v>46296</v>
      </c>
      <c r="E245" s="23">
        <v>0.95833333333333337</v>
      </c>
      <c r="F245" s="100">
        <f>D245+1</f>
        <v>46297</v>
      </c>
      <c r="G245" s="23">
        <v>0.54166666666666663</v>
      </c>
      <c r="H245" s="65"/>
      <c r="I245" s="70"/>
    </row>
    <row r="246" spans="1:9" ht="24.75" customHeight="1">
      <c r="A246" s="40" t="s">
        <v>277</v>
      </c>
      <c r="B246" s="100">
        <f>F245+1</f>
        <v>46298</v>
      </c>
      <c r="C246" s="23">
        <v>0.75</v>
      </c>
      <c r="D246" s="100">
        <f>B246</f>
        <v>46298</v>
      </c>
      <c r="E246" s="23">
        <v>0.79166666666666663</v>
      </c>
      <c r="F246" s="100">
        <f>D246+1</f>
        <v>46299</v>
      </c>
      <c r="G246" s="23">
        <v>0.375</v>
      </c>
      <c r="H246" s="65"/>
      <c r="I246" s="70"/>
    </row>
    <row r="247" spans="1:9" ht="24.75" customHeight="1">
      <c r="A247" s="40" t="s">
        <v>278</v>
      </c>
      <c r="B247" s="113">
        <f>F246+3</f>
        <v>46302</v>
      </c>
      <c r="C247" s="23">
        <v>0.45833333333333331</v>
      </c>
      <c r="D247" s="100">
        <f>B247</f>
        <v>46302</v>
      </c>
      <c r="E247" s="23">
        <v>0.47916666666666669</v>
      </c>
      <c r="F247" s="100">
        <f t="shared" ref="F247:F252" si="122">D247</f>
        <v>46302</v>
      </c>
      <c r="G247" s="23">
        <v>0.89583333333333337</v>
      </c>
      <c r="H247" s="116"/>
      <c r="I247" s="70"/>
    </row>
    <row r="248" spans="1:9" ht="24.75" customHeight="1">
      <c r="A248" s="40" t="s">
        <v>1501</v>
      </c>
      <c r="B248" s="113">
        <f>F247</f>
        <v>46302</v>
      </c>
      <c r="C248" s="23">
        <v>0.95833333333333337</v>
      </c>
      <c r="D248" s="100">
        <f>B248+1</f>
        <v>46303</v>
      </c>
      <c r="E248" s="23">
        <v>0</v>
      </c>
      <c r="F248" s="100">
        <f t="shared" si="122"/>
        <v>46303</v>
      </c>
      <c r="G248" s="23">
        <v>0.41666666666666669</v>
      </c>
      <c r="H248" s="116"/>
      <c r="I248" s="70"/>
    </row>
    <row r="249" spans="1:9" ht="24.75" customHeight="1">
      <c r="A249" s="40" t="s">
        <v>1502</v>
      </c>
      <c r="B249" s="113">
        <f>F248+1</f>
        <v>46304</v>
      </c>
      <c r="C249" s="23">
        <v>4.1666666666666664E-2</v>
      </c>
      <c r="D249" s="100">
        <f t="shared" ref="D249" si="123">B249</f>
        <v>46304</v>
      </c>
      <c r="E249" s="23">
        <v>8.3333333333333329E-2</v>
      </c>
      <c r="F249" s="100">
        <f t="shared" si="122"/>
        <v>46304</v>
      </c>
      <c r="G249" s="23">
        <v>0.5</v>
      </c>
      <c r="H249" s="116"/>
      <c r="I249" s="70"/>
    </row>
    <row r="250" spans="1:9" ht="24.75" customHeight="1">
      <c r="A250" s="79" t="s">
        <v>1513</v>
      </c>
      <c r="B250" s="113">
        <f>F249+1</f>
        <v>46305</v>
      </c>
      <c r="C250" s="23">
        <v>0.20833333333333334</v>
      </c>
      <c r="D250" s="100">
        <f t="shared" ref="D250" si="124">B250</f>
        <v>46305</v>
      </c>
      <c r="E250" s="23">
        <v>0.25</v>
      </c>
      <c r="F250" s="100">
        <f t="shared" si="122"/>
        <v>46305</v>
      </c>
      <c r="G250" s="23">
        <v>0.66666666666666663</v>
      </c>
      <c r="H250" s="121"/>
      <c r="I250" s="80"/>
    </row>
    <row r="251" spans="1:9" ht="24.75" customHeight="1">
      <c r="A251" s="79" t="s">
        <v>1518</v>
      </c>
      <c r="B251" s="113">
        <f>F250+3</f>
        <v>46308</v>
      </c>
      <c r="C251" s="23">
        <v>0.5</v>
      </c>
      <c r="D251" s="100">
        <f>B251+3</f>
        <v>46311</v>
      </c>
      <c r="E251" s="23">
        <v>0.25</v>
      </c>
      <c r="F251" s="100">
        <f t="shared" si="122"/>
        <v>46311</v>
      </c>
      <c r="G251" s="23">
        <v>0.83333333333333337</v>
      </c>
      <c r="H251" s="65"/>
      <c r="I251" s="70"/>
    </row>
    <row r="252" spans="1:9" ht="24.75" customHeight="1">
      <c r="A252" s="40" t="s">
        <v>1519</v>
      </c>
      <c r="B252" s="100">
        <f>F251+2</f>
        <v>46313</v>
      </c>
      <c r="C252" s="23">
        <v>4.1666666666666664E-2</v>
      </c>
      <c r="D252" s="100">
        <f>B252</f>
        <v>46313</v>
      </c>
      <c r="E252" s="23">
        <v>8.3333333333333329E-2</v>
      </c>
      <c r="F252" s="100">
        <f t="shared" si="122"/>
        <v>46313</v>
      </c>
      <c r="G252" s="23">
        <v>0.66666666666666663</v>
      </c>
      <c r="H252" s="65"/>
      <c r="I252" s="70"/>
    </row>
    <row r="253" spans="1:9" ht="24.6" customHeight="1">
      <c r="A253" s="125" t="s">
        <v>1506</v>
      </c>
      <c r="B253" s="126"/>
      <c r="C253" s="126"/>
      <c r="D253" s="126"/>
      <c r="E253" s="126"/>
      <c r="F253" s="126"/>
      <c r="G253" s="126"/>
      <c r="H253" s="126"/>
      <c r="I253" s="127"/>
    </row>
    <row r="254" spans="1:9" ht="25.35" customHeight="1">
      <c r="A254" s="71" t="s">
        <v>4</v>
      </c>
      <c r="B254" s="128" t="s">
        <v>5</v>
      </c>
      <c r="C254" s="129"/>
      <c r="D254" s="128" t="s">
        <v>6</v>
      </c>
      <c r="E254" s="129"/>
      <c r="F254" s="128" t="s">
        <v>7</v>
      </c>
      <c r="G254" s="129"/>
      <c r="H254" s="72" t="s">
        <v>8</v>
      </c>
      <c r="I254" s="72" t="s">
        <v>9</v>
      </c>
    </row>
    <row r="255" spans="1:9" ht="25.35" hidden="1" customHeight="1">
      <c r="A255" s="40" t="s">
        <v>279</v>
      </c>
      <c r="B255" s="43">
        <v>46248</v>
      </c>
      <c r="C255" s="23">
        <v>0.39583333333333298</v>
      </c>
      <c r="D255" s="43">
        <f t="shared" ref="D255:D257" si="125">B255</f>
        <v>46248</v>
      </c>
      <c r="E255" s="23">
        <v>0.46250000000000002</v>
      </c>
      <c r="F255" s="43">
        <f t="shared" ref="F255:F260" si="126">D255</f>
        <v>46248</v>
      </c>
      <c r="G255" s="23">
        <v>0.79166666666666696</v>
      </c>
      <c r="H255" s="20"/>
      <c r="I255" s="60"/>
    </row>
    <row r="256" spans="1:9" ht="25.35" hidden="1" customHeight="1">
      <c r="A256" s="40" t="s">
        <v>280</v>
      </c>
      <c r="B256" s="43">
        <f>F255+2</f>
        <v>46250</v>
      </c>
      <c r="C256" s="23">
        <v>2.0833333333333301E-2</v>
      </c>
      <c r="D256" s="43">
        <f t="shared" si="125"/>
        <v>46250</v>
      </c>
      <c r="E256" s="23">
        <v>6.25E-2</v>
      </c>
      <c r="F256" s="43">
        <f t="shared" si="126"/>
        <v>46250</v>
      </c>
      <c r="G256" s="23">
        <v>0.32500000000000001</v>
      </c>
      <c r="H256" s="65"/>
      <c r="I256" s="60"/>
    </row>
    <row r="257" spans="1:9" ht="25.35" hidden="1" customHeight="1">
      <c r="A257" s="40" t="s">
        <v>281</v>
      </c>
      <c r="B257" s="43">
        <f>F256+2</f>
        <v>46252</v>
      </c>
      <c r="C257" s="23">
        <v>0.84722222222222199</v>
      </c>
      <c r="D257" s="43">
        <f t="shared" si="125"/>
        <v>46252</v>
      </c>
      <c r="E257" s="23">
        <v>0.95833333333333304</v>
      </c>
      <c r="F257" s="43">
        <f t="shared" ref="F257:F259" si="127">D257+1</f>
        <v>46253</v>
      </c>
      <c r="G257" s="23">
        <v>0.62083333333333302</v>
      </c>
      <c r="H257" s="20"/>
      <c r="I257" s="60"/>
    </row>
    <row r="258" spans="1:9" ht="25.35" hidden="1" customHeight="1">
      <c r="A258" s="35" t="s">
        <v>282</v>
      </c>
      <c r="B258" s="43">
        <f>F257+1</f>
        <v>46254</v>
      </c>
      <c r="C258" s="23">
        <v>0.68333333333333302</v>
      </c>
      <c r="D258" s="43">
        <f t="shared" ref="D258" si="128">B258</f>
        <v>46254</v>
      </c>
      <c r="E258" s="23">
        <v>0.73958333333333304</v>
      </c>
      <c r="F258" s="43">
        <f t="shared" si="127"/>
        <v>46255</v>
      </c>
      <c r="G258" s="23">
        <v>0.15486111111111101</v>
      </c>
      <c r="H258" s="120"/>
      <c r="I258" s="60"/>
    </row>
    <row r="259" spans="1:9" ht="25.35" hidden="1" customHeight="1">
      <c r="A259" s="35" t="s">
        <v>283</v>
      </c>
      <c r="B259" s="43">
        <f>F258</f>
        <v>46255</v>
      </c>
      <c r="C259" s="23">
        <v>0.27083333333333298</v>
      </c>
      <c r="D259" s="43">
        <f>B259+1</f>
        <v>46256</v>
      </c>
      <c r="E259" s="37">
        <v>0.31666666666666698</v>
      </c>
      <c r="F259" s="43">
        <f t="shared" si="127"/>
        <v>46257</v>
      </c>
      <c r="G259" s="23">
        <v>0.19305555555555601</v>
      </c>
      <c r="H259" s="20" t="s">
        <v>37</v>
      </c>
      <c r="I259" s="60"/>
    </row>
    <row r="260" spans="1:9" ht="25.35" hidden="1" customHeight="1">
      <c r="A260" s="40" t="s">
        <v>284</v>
      </c>
      <c r="B260" s="43">
        <f>F259</f>
        <v>46257</v>
      </c>
      <c r="C260" s="23">
        <v>0.72291666666666698</v>
      </c>
      <c r="D260" s="43">
        <f>B260+1</f>
        <v>46258</v>
      </c>
      <c r="E260" s="51">
        <v>0.42708333333333298</v>
      </c>
      <c r="F260" s="53">
        <f t="shared" si="126"/>
        <v>46258</v>
      </c>
      <c r="G260" s="51">
        <v>0.83333333333333304</v>
      </c>
      <c r="H260" s="20"/>
      <c r="I260" s="60"/>
    </row>
    <row r="261" spans="1:9" ht="25.35" hidden="1" customHeight="1">
      <c r="A261" s="40" t="s">
        <v>285</v>
      </c>
      <c r="B261" s="43">
        <f>F260+4</f>
        <v>46262</v>
      </c>
      <c r="C261" s="23">
        <v>0.20833333333333301</v>
      </c>
      <c r="D261" s="43">
        <f t="shared" ref="D261:D264" si="129">B261</f>
        <v>46262</v>
      </c>
      <c r="E261" s="23">
        <v>0.45</v>
      </c>
      <c r="F261" s="43">
        <f t="shared" ref="F261:F266" si="130">D261+1</f>
        <v>46263</v>
      </c>
      <c r="G261" s="51">
        <v>4.1666666666666701E-3</v>
      </c>
      <c r="H261" s="20"/>
      <c r="I261" s="60"/>
    </row>
    <row r="262" spans="1:9" ht="25.35" hidden="1" customHeight="1">
      <c r="A262" s="40" t="s">
        <v>286</v>
      </c>
      <c r="B262" s="43">
        <f>F261+1</f>
        <v>46264</v>
      </c>
      <c r="C262" s="23">
        <v>0.20833333333333301</v>
      </c>
      <c r="D262" s="43">
        <f t="shared" si="129"/>
        <v>46264</v>
      </c>
      <c r="E262" s="23">
        <v>0.66666666666666696</v>
      </c>
      <c r="F262" s="43">
        <f t="shared" si="130"/>
        <v>46265</v>
      </c>
      <c r="G262" s="51">
        <v>7.0833333333333304E-2</v>
      </c>
      <c r="H262" s="20" t="s">
        <v>37</v>
      </c>
      <c r="I262" s="60"/>
    </row>
    <row r="263" spans="1:9" ht="25.35" hidden="1" customHeight="1">
      <c r="A263" s="40" t="s">
        <v>287</v>
      </c>
      <c r="B263" s="43">
        <f t="shared" ref="B263:B268" si="131">F262+2</f>
        <v>46267</v>
      </c>
      <c r="C263" s="23">
        <v>0.58333333333333304</v>
      </c>
      <c r="D263" s="43">
        <f t="shared" si="129"/>
        <v>46267</v>
      </c>
      <c r="E263" s="23">
        <v>0.62708333333333299</v>
      </c>
      <c r="F263" s="43">
        <f>D263</f>
        <v>46267</v>
      </c>
      <c r="G263" s="54">
        <v>0.99166666666666703</v>
      </c>
      <c r="H263" s="20"/>
      <c r="I263" s="60"/>
    </row>
    <row r="264" spans="1:9" ht="25.35" hidden="1" customHeight="1">
      <c r="A264" s="35" t="s">
        <v>288</v>
      </c>
      <c r="B264" s="43">
        <f t="shared" si="131"/>
        <v>46269</v>
      </c>
      <c r="C264" s="23">
        <v>0.20763888888888901</v>
      </c>
      <c r="D264" s="43">
        <f t="shared" si="129"/>
        <v>46269</v>
      </c>
      <c r="E264" s="23">
        <v>0.30833333333333302</v>
      </c>
      <c r="F264" s="43">
        <f>D264</f>
        <v>46269</v>
      </c>
      <c r="G264" s="23">
        <v>0.65833333333333299</v>
      </c>
      <c r="H264" s="20"/>
      <c r="I264" s="60"/>
    </row>
    <row r="265" spans="1:9" ht="25.35" hidden="1" customHeight="1">
      <c r="A265" s="35" t="s">
        <v>289</v>
      </c>
      <c r="B265" s="43">
        <f>F264</f>
        <v>46269</v>
      </c>
      <c r="C265" s="23">
        <v>0.70833333333333304</v>
      </c>
      <c r="D265" s="43">
        <f t="shared" ref="D265:D268" si="132">B265+1</f>
        <v>46270</v>
      </c>
      <c r="E265" s="37">
        <v>0.420833333333333</v>
      </c>
      <c r="F265" s="43">
        <f t="shared" si="130"/>
        <v>46271</v>
      </c>
      <c r="G265" s="51">
        <v>0.204166666666667</v>
      </c>
      <c r="H265" s="20"/>
      <c r="I265" s="60"/>
    </row>
    <row r="266" spans="1:9" ht="25.35" hidden="1" customHeight="1">
      <c r="A266" s="40" t="s">
        <v>290</v>
      </c>
      <c r="B266" s="43">
        <f>F265</f>
        <v>46271</v>
      </c>
      <c r="C266" s="23">
        <v>0.70833333333333304</v>
      </c>
      <c r="D266" s="43">
        <f t="shared" si="132"/>
        <v>46272</v>
      </c>
      <c r="E266" s="37">
        <v>0.69930555555555596</v>
      </c>
      <c r="F266" s="43">
        <f t="shared" si="130"/>
        <v>46273</v>
      </c>
      <c r="G266" s="23">
        <v>0.104166666666667</v>
      </c>
      <c r="H266" s="65" t="s">
        <v>291</v>
      </c>
      <c r="I266" s="60"/>
    </row>
    <row r="267" spans="1:9" ht="25.35" hidden="1" customHeight="1">
      <c r="A267" s="40" t="s">
        <v>292</v>
      </c>
      <c r="B267" s="43">
        <f>F266+3</f>
        <v>46276</v>
      </c>
      <c r="C267" s="23">
        <v>0.20833333333333301</v>
      </c>
      <c r="D267" s="43">
        <f t="shared" si="132"/>
        <v>46277</v>
      </c>
      <c r="E267" s="51">
        <v>0.45833333333333298</v>
      </c>
      <c r="F267" s="43">
        <f t="shared" ref="F267:F272" si="133">D267</f>
        <v>46277</v>
      </c>
      <c r="G267" s="51">
        <v>0.97916666666666696</v>
      </c>
      <c r="H267" s="20"/>
      <c r="I267" s="60"/>
    </row>
    <row r="268" spans="1:9" ht="25.35" hidden="1" customHeight="1">
      <c r="A268" s="40" t="s">
        <v>293</v>
      </c>
      <c r="B268" s="43">
        <f t="shared" si="131"/>
        <v>46279</v>
      </c>
      <c r="C268" s="23">
        <v>0.20833333333333301</v>
      </c>
      <c r="D268" s="43">
        <f t="shared" si="132"/>
        <v>46280</v>
      </c>
      <c r="E268" s="23">
        <v>1.18055555555556E-2</v>
      </c>
      <c r="F268" s="43">
        <f t="shared" si="133"/>
        <v>46280</v>
      </c>
      <c r="G268" s="23">
        <v>0.62916666666666698</v>
      </c>
      <c r="H268" s="20"/>
      <c r="I268" s="60"/>
    </row>
    <row r="269" spans="1:9" ht="25.35" hidden="1" customHeight="1">
      <c r="A269" s="40" t="s">
        <v>294</v>
      </c>
      <c r="B269" s="43">
        <f>F268+3</f>
        <v>46283</v>
      </c>
      <c r="C269" s="23">
        <v>0.1875</v>
      </c>
      <c r="D269" s="43">
        <f>B269</f>
        <v>46283</v>
      </c>
      <c r="E269" s="23">
        <v>0.28680555555555598</v>
      </c>
      <c r="F269" s="43">
        <f t="shared" si="133"/>
        <v>46283</v>
      </c>
      <c r="G269" s="23">
        <v>0.60416666666666696</v>
      </c>
      <c r="H269" s="20"/>
      <c r="I269" s="60"/>
    </row>
    <row r="270" spans="1:9" ht="25.35" hidden="1" customHeight="1">
      <c r="A270" s="40" t="s">
        <v>295</v>
      </c>
      <c r="B270" s="43">
        <f>F269+1</f>
        <v>46284</v>
      </c>
      <c r="C270" s="23">
        <v>0.625</v>
      </c>
      <c r="D270" s="43">
        <f>B270</f>
        <v>46284</v>
      </c>
      <c r="E270" s="23">
        <v>0.75</v>
      </c>
      <c r="F270" s="43">
        <f>D270+1</f>
        <v>46285</v>
      </c>
      <c r="G270" s="51">
        <v>4.1666666666666699E-2</v>
      </c>
      <c r="H270" s="40"/>
      <c r="I270" s="60"/>
    </row>
    <row r="271" spans="1:9" ht="25.35" customHeight="1">
      <c r="A271" s="40" t="s">
        <v>296</v>
      </c>
      <c r="B271" s="43">
        <f>F270</f>
        <v>46285</v>
      </c>
      <c r="C271" s="23">
        <v>0.125</v>
      </c>
      <c r="D271" s="43">
        <f>B271+2</f>
        <v>46287</v>
      </c>
      <c r="E271" s="51">
        <v>0.32500000000000001</v>
      </c>
      <c r="F271" s="43">
        <f>D271</f>
        <v>46287</v>
      </c>
      <c r="G271" s="51">
        <v>0.90208333333333302</v>
      </c>
      <c r="H271" s="119" t="s">
        <v>37</v>
      </c>
      <c r="I271" s="60"/>
    </row>
    <row r="272" spans="1:9" ht="25.35" customHeight="1">
      <c r="A272" s="40" t="s">
        <v>297</v>
      </c>
      <c r="B272" s="43">
        <f>F271+1</f>
        <v>46288</v>
      </c>
      <c r="C272" s="23">
        <v>0.45833333333333298</v>
      </c>
      <c r="D272" s="43">
        <f>B272+1</f>
        <v>46289</v>
      </c>
      <c r="E272" s="51">
        <v>0.3125</v>
      </c>
      <c r="F272" s="43">
        <f t="shared" si="133"/>
        <v>46289</v>
      </c>
      <c r="G272" s="51">
        <v>0.71111111111111114</v>
      </c>
      <c r="H272" s="119" t="s">
        <v>37</v>
      </c>
      <c r="I272" s="60"/>
    </row>
    <row r="273" spans="1:9" ht="25.35" customHeight="1">
      <c r="A273" s="40" t="s">
        <v>298</v>
      </c>
      <c r="B273" s="43">
        <f>F272+4</f>
        <v>46293</v>
      </c>
      <c r="C273" s="23">
        <v>0.20833333333333334</v>
      </c>
      <c r="D273" s="43">
        <f t="shared" ref="D273:D276" si="134">B273</f>
        <v>46293</v>
      </c>
      <c r="E273" s="23">
        <v>0.25833333333333336</v>
      </c>
      <c r="F273" s="43">
        <f>D273</f>
        <v>46293</v>
      </c>
      <c r="G273" s="23">
        <v>0.96250000000000002</v>
      </c>
      <c r="H273" s="20"/>
      <c r="I273" s="60"/>
    </row>
    <row r="274" spans="1:9" ht="25.35" customHeight="1">
      <c r="A274" s="40" t="s">
        <v>299</v>
      </c>
      <c r="B274" s="43">
        <f>F273+2</f>
        <v>46295</v>
      </c>
      <c r="C274" s="23">
        <v>0.14583333333333334</v>
      </c>
      <c r="D274" s="43">
        <f t="shared" si="134"/>
        <v>46295</v>
      </c>
      <c r="E274" s="23">
        <v>0.875</v>
      </c>
      <c r="F274" s="43">
        <f>D274+1</f>
        <v>46296</v>
      </c>
      <c r="G274" s="23">
        <v>0.41666666666666669</v>
      </c>
      <c r="H274" s="20"/>
      <c r="I274" s="60"/>
    </row>
    <row r="275" spans="1:9" ht="25.35" customHeight="1">
      <c r="A275" s="35" t="s">
        <v>1537</v>
      </c>
      <c r="B275" s="43">
        <f>F274+2</f>
        <v>46298</v>
      </c>
      <c r="C275" s="23">
        <v>0.75</v>
      </c>
      <c r="D275" s="43">
        <f t="shared" si="134"/>
        <v>46298</v>
      </c>
      <c r="E275" s="23">
        <v>0.79166666666666663</v>
      </c>
      <c r="F275" s="43">
        <f>D275+1</f>
        <v>46299</v>
      </c>
      <c r="G275" s="23">
        <v>0.20833333333333334</v>
      </c>
      <c r="H275" s="40"/>
      <c r="I275" s="60"/>
    </row>
    <row r="276" spans="1:9" ht="25.35" customHeight="1">
      <c r="A276" s="35" t="s">
        <v>1536</v>
      </c>
      <c r="B276" s="43">
        <f>F275</f>
        <v>46299</v>
      </c>
      <c r="C276" s="23">
        <v>0.27083333333333331</v>
      </c>
      <c r="D276" s="43">
        <f t="shared" si="134"/>
        <v>46299</v>
      </c>
      <c r="E276" s="23">
        <v>0.29166666666666669</v>
      </c>
      <c r="F276" s="43">
        <f>D276</f>
        <v>46299</v>
      </c>
      <c r="G276" s="23">
        <v>0.70833333333333337</v>
      </c>
      <c r="H276" s="40"/>
      <c r="I276" s="60"/>
    </row>
    <row r="277" spans="1:9" ht="25.35" customHeight="1">
      <c r="A277" s="40" t="s">
        <v>300</v>
      </c>
      <c r="B277" s="43">
        <f>F276+1</f>
        <v>46300</v>
      </c>
      <c r="C277" s="23">
        <v>0.33333333333333331</v>
      </c>
      <c r="D277" s="43">
        <f t="shared" ref="D277:D281" si="135">B277</f>
        <v>46300</v>
      </c>
      <c r="E277" s="23">
        <v>0.375</v>
      </c>
      <c r="F277" s="43">
        <f>D277</f>
        <v>46300</v>
      </c>
      <c r="G277" s="23">
        <v>0.79166666666666663</v>
      </c>
      <c r="H277" s="40"/>
      <c r="I277" s="60"/>
    </row>
    <row r="278" spans="1:9" ht="25.35" customHeight="1">
      <c r="A278" s="40" t="s">
        <v>301</v>
      </c>
      <c r="B278" s="43">
        <f>F277+1</f>
        <v>46301</v>
      </c>
      <c r="C278" s="23">
        <v>0.5</v>
      </c>
      <c r="D278" s="43">
        <f t="shared" ref="D278:D280" si="136">B278</f>
        <v>46301</v>
      </c>
      <c r="E278" s="23">
        <v>0.54166666666666663</v>
      </c>
      <c r="F278" s="43">
        <f>D278</f>
        <v>46301</v>
      </c>
      <c r="G278" s="23">
        <v>0.95833333333333337</v>
      </c>
      <c r="H278" s="40"/>
      <c r="I278" s="60"/>
    </row>
    <row r="279" spans="1:9" ht="25.35" customHeight="1">
      <c r="A279" s="40" t="s">
        <v>302</v>
      </c>
      <c r="B279" s="43">
        <f>F278+3</f>
        <v>46304</v>
      </c>
      <c r="C279" s="23">
        <v>0.79166666666666663</v>
      </c>
      <c r="D279" s="43">
        <f t="shared" si="136"/>
        <v>46304</v>
      </c>
      <c r="E279" s="23">
        <v>0.875</v>
      </c>
      <c r="F279" s="43">
        <f>D279+1</f>
        <v>46305</v>
      </c>
      <c r="G279" s="23">
        <v>0.45833333333333331</v>
      </c>
      <c r="H279" s="20"/>
      <c r="I279" s="60"/>
    </row>
    <row r="280" spans="1:9" ht="25.35" customHeight="1">
      <c r="A280" s="40" t="s">
        <v>1515</v>
      </c>
      <c r="B280" s="43">
        <f>F279+1</f>
        <v>46306</v>
      </c>
      <c r="C280" s="23">
        <v>0.66666666666666663</v>
      </c>
      <c r="D280" s="43">
        <f t="shared" si="136"/>
        <v>46306</v>
      </c>
      <c r="E280" s="23">
        <v>0.70833333333333337</v>
      </c>
      <c r="F280" s="43">
        <f>D280+1</f>
        <v>46307</v>
      </c>
      <c r="G280" s="23">
        <v>0.29166666666666669</v>
      </c>
      <c r="H280" s="20"/>
      <c r="I280" s="60"/>
    </row>
    <row r="281" spans="1:9" ht="25.35" customHeight="1">
      <c r="A281" s="40" t="s">
        <v>1521</v>
      </c>
      <c r="B281" s="43">
        <f>F280+2</f>
        <v>46309</v>
      </c>
      <c r="C281" s="23">
        <v>0.70833333333333337</v>
      </c>
      <c r="D281" s="43">
        <f t="shared" ref="D281" si="137">B281</f>
        <v>46309</v>
      </c>
      <c r="E281" s="23">
        <v>0.75</v>
      </c>
      <c r="F281" s="43">
        <f>D281+1</f>
        <v>46310</v>
      </c>
      <c r="G281" s="23">
        <v>0.16666666666666666</v>
      </c>
      <c r="H281" s="20"/>
      <c r="I281" s="60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53:I253"/>
    <mergeCell ref="B254:C254"/>
    <mergeCell ref="D254:E254"/>
    <mergeCell ref="F254:G254"/>
  </mergeCells>
  <phoneticPr fontId="47" type="noConversion"/>
  <conditionalFormatting sqref="B4:B7 B85:B89 F85:F89 B91:B95 B97:B101 F97:F101 B103:B231 D87:D89 D91:D95 F91:F95 D97:D101">
    <cfRule type="cellIs" dxfId="2045" priority="865" stopIfTrue="1" operator="lessThan">
      <formula>$H$3</formula>
    </cfRule>
  </conditionalFormatting>
  <conditionalFormatting sqref="B4:B7 B85:B89 F85:F89 B91:B95 B97:B101 F97:F101">
    <cfRule type="cellIs" dxfId="2044" priority="864" stopIfTrue="1" operator="equal">
      <formula>$H$3</formula>
    </cfRule>
  </conditionalFormatting>
  <conditionalFormatting sqref="B9:B68 B70 D9:D30">
    <cfRule type="cellIs" dxfId="2043" priority="947" stopIfTrue="1" operator="lessThan">
      <formula>$H$3</formula>
    </cfRule>
  </conditionalFormatting>
  <conditionalFormatting sqref="B9:B70 D85:D89 D91:D95 F95 D97:D101">
    <cfRule type="cellIs" dxfId="2042" priority="946" stopIfTrue="1" operator="equal">
      <formula>$H$3</formula>
    </cfRule>
  </conditionalFormatting>
  <conditionalFormatting sqref="B11:B12">
    <cfRule type="cellIs" dxfId="2041" priority="945" stopIfTrue="1" operator="lessThan">
      <formula>$H$3</formula>
    </cfRule>
  </conditionalFormatting>
  <conditionalFormatting sqref="B69">
    <cfRule type="cellIs" dxfId="2040" priority="902" stopIfTrue="1" operator="equal">
      <formula>$H$3</formula>
    </cfRule>
    <cfRule type="cellIs" dxfId="2039" priority="929" stopIfTrue="1" operator="lessThan">
      <formula>$H$3</formula>
    </cfRule>
  </conditionalFormatting>
  <conditionalFormatting sqref="B103:B231">
    <cfRule type="cellIs" dxfId="2038" priority="862" stopIfTrue="1" operator="equal">
      <formula>$H$3</formula>
    </cfRule>
  </conditionalFormatting>
  <conditionalFormatting sqref="B167:B169">
    <cfRule type="cellIs" dxfId="2037" priority="859" stopIfTrue="1" operator="lessThan">
      <formula>$H$3</formula>
    </cfRule>
  </conditionalFormatting>
  <conditionalFormatting sqref="B233:B237">
    <cfRule type="cellIs" dxfId="2036" priority="303" stopIfTrue="1" operator="equal">
      <formula>$H$3</formula>
    </cfRule>
    <cfRule type="cellIs" dxfId="2035" priority="304" stopIfTrue="1" operator="lessThan">
      <formula>$H$3</formula>
    </cfRule>
  </conditionalFormatting>
  <conditionalFormatting sqref="B239:B246">
    <cfRule type="cellIs" dxfId="2034" priority="16" stopIfTrue="1" operator="lessThan">
      <formula>$H$3</formula>
    </cfRule>
    <cfRule type="cellIs" dxfId="2033" priority="15" stopIfTrue="1" operator="equal">
      <formula>$H$3</formula>
    </cfRule>
  </conditionalFormatting>
  <conditionalFormatting sqref="B251:B281">
    <cfRule type="cellIs" dxfId="2032" priority="2" stopIfTrue="1" operator="lessThan">
      <formula>$H$3</formula>
    </cfRule>
    <cfRule type="cellIs" dxfId="2031" priority="1" stopIfTrue="1" operator="equal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">
    <cfRule type="expression" dxfId="2030" priority="956" stopIfTrue="1">
      <formula>$B4=$H$3</formula>
    </cfRule>
  </conditionalFormatting>
  <conditionalFormatting sqref="C4:C7 G4:G7 C117:C118 G253:G254 C253:C254">
    <cfRule type="expression" dxfId="2029" priority="2532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028" priority="675" stopIfTrue="1">
      <formula>B9&lt;$H$3</formula>
    </cfRule>
  </conditionalFormatting>
  <conditionalFormatting sqref="C72 E72 G72 C163:C223 E163:E224">
    <cfRule type="expression" dxfId="2027" priority="679" stopIfTrue="1">
      <formula>B72&lt;#REF!</formula>
    </cfRule>
  </conditionalFormatting>
  <conditionalFormatting sqref="C119:C166 E119:E166 E6:E7">
    <cfRule type="expression" dxfId="2026" priority="954" stopIfTrue="1">
      <formula>B6&lt;$H$3</formula>
    </cfRule>
  </conditionalFormatting>
  <conditionalFormatting sqref="C163:C223 E163:E224 C72 E72 G72">
    <cfRule type="expression" dxfId="2025" priority="678" stopIfTrue="1">
      <formula>$B72=#REF!</formula>
    </cfRule>
  </conditionalFormatting>
  <conditionalFormatting sqref="C167:C217">
    <cfRule type="expression" dxfId="2024" priority="677" stopIfTrue="1">
      <formula>$B167=$H$3</formula>
    </cfRule>
    <cfRule type="expression" dxfId="2023" priority="676" stopIfTrue="1">
      <formula>$F167=$H$3</formula>
    </cfRule>
  </conditionalFormatting>
  <conditionalFormatting sqref="C224:C226 E242:E252 C247:C250 E255:E259 E261:E266 G263:G264 G266 G268:G269 E268:E270 G273:G275 E273:E281 G277:G281 C253:C281">
    <cfRule type="expression" dxfId="2022" priority="366" stopIfTrue="1">
      <formula>$B224=$H$3</formula>
    </cfRule>
  </conditionalFormatting>
  <conditionalFormatting sqref="C224:C226 E242:E252 C247:C250 E255:E259 E261:E266 G263:G264 G266 G268:G269 E268:E270 G273:G275 E273:E281 G277:G281">
    <cfRule type="expression" dxfId="2021" priority="365" stopIfTrue="1">
      <formula>$F224=$H$3</formula>
    </cfRule>
  </conditionalFormatting>
  <conditionalFormatting sqref="C227">
    <cfRule type="expression" dxfId="2020" priority="404" stopIfTrue="1">
      <formula>B227&lt;#REF!</formula>
    </cfRule>
    <cfRule type="expression" dxfId="2019" priority="403" stopIfTrue="1">
      <formula>$B227=#REF!</formula>
    </cfRule>
  </conditionalFormatting>
  <conditionalFormatting sqref="C228:C231">
    <cfRule type="expression" dxfId="2018" priority="273" stopIfTrue="1">
      <formula>$B228=$H$3</formula>
    </cfRule>
    <cfRule type="expression" dxfId="2017" priority="272" stopIfTrue="1">
      <formula>$F228=$H$3</formula>
    </cfRule>
    <cfRule type="expression" dxfId="2016" priority="271" stopIfTrue="1">
      <formula>B228&lt;$H$3</formula>
    </cfRule>
  </conditionalFormatting>
  <conditionalFormatting sqref="C233:C234">
    <cfRule type="expression" dxfId="2015" priority="251" stopIfTrue="1">
      <formula>$F233=$H$3</formula>
    </cfRule>
    <cfRule type="expression" dxfId="2014" priority="250" stopIfTrue="1">
      <formula>B233&lt;$H$3</formula>
    </cfRule>
    <cfRule type="expression" dxfId="2013" priority="252" stopIfTrue="1">
      <formula>$B233=$H$3</formula>
    </cfRule>
  </conditionalFormatting>
  <conditionalFormatting sqref="C235:C236">
    <cfRule type="expression" dxfId="2012" priority="301" stopIfTrue="1">
      <formula>$B235=#REF!</formula>
    </cfRule>
    <cfRule type="expression" dxfId="2011" priority="302" stopIfTrue="1">
      <formula>B235&lt;#REF!</formula>
    </cfRule>
  </conditionalFormatting>
  <conditionalFormatting sqref="C237">
    <cfRule type="expression" dxfId="2010" priority="102" stopIfTrue="1">
      <formula>B237&lt;$H$3</formula>
    </cfRule>
    <cfRule type="expression" dxfId="2009" priority="103" stopIfTrue="1">
      <formula>$F237=$H$3</formula>
    </cfRule>
    <cfRule type="expression" dxfId="2008" priority="104" stopIfTrue="1">
      <formula>$B237=$H$3</formula>
    </cfRule>
  </conditionalFormatting>
  <conditionalFormatting sqref="C239">
    <cfRule type="expression" dxfId="2007" priority="75" stopIfTrue="1">
      <formula>$B239=$H$3</formula>
    </cfRule>
    <cfRule type="expression" dxfId="2006" priority="74" stopIfTrue="1">
      <formula>$F239=$H$3</formula>
    </cfRule>
    <cfRule type="expression" dxfId="2005" priority="73" stopIfTrue="1">
      <formula>B239&lt;$H$3</formula>
    </cfRule>
  </conditionalFormatting>
  <conditionalFormatting sqref="C240:C241">
    <cfRule type="expression" dxfId="2004" priority="63" stopIfTrue="1">
      <formula>B240&lt;#REF!</formula>
    </cfRule>
    <cfRule type="expression" dxfId="2003" priority="62" stopIfTrue="1">
      <formula>$B240=#REF!</formula>
    </cfRule>
  </conditionalFormatting>
  <conditionalFormatting sqref="C242:C244">
    <cfRule type="expression" dxfId="2002" priority="51" stopIfTrue="1">
      <formula>B242&lt;$H$3</formula>
    </cfRule>
    <cfRule type="expression" dxfId="2001" priority="52" stopIfTrue="1">
      <formula>$F242=$H$3</formula>
    </cfRule>
    <cfRule type="expression" dxfId="2000" priority="53" stopIfTrue="1">
      <formula>$B242=$H$3</formula>
    </cfRule>
  </conditionalFormatting>
  <conditionalFormatting sqref="C245:C246">
    <cfRule type="expression" dxfId="1999" priority="49" stopIfTrue="1">
      <formula>$B245=#REF!</formula>
    </cfRule>
    <cfRule type="expression" dxfId="1998" priority="50" stopIfTrue="1">
      <formula>B245&lt;#REF!</formula>
    </cfRule>
  </conditionalFormatting>
  <conditionalFormatting sqref="C251:C252">
    <cfRule type="expression" dxfId="1997" priority="8" stopIfTrue="1">
      <formula>$B251=#REF!</formula>
    </cfRule>
    <cfRule type="expression" dxfId="1996" priority="9" stopIfTrue="1">
      <formula>B251&lt;#REF!</formula>
    </cfRule>
  </conditionalFormatting>
  <conditionalFormatting sqref="C255:C281">
    <cfRule type="expression" dxfId="1995" priority="117" stopIfTrue="1">
      <formula>B255&lt;$H$3</formula>
    </cfRule>
    <cfRule type="expression" dxfId="1994" priority="118" stopIfTrue="1">
      <formula>$F255=$H$3</formula>
    </cfRule>
  </conditionalFormatting>
  <conditionalFormatting sqref="D4:D7">
    <cfRule type="cellIs" dxfId="1993" priority="2467" stopIfTrue="1" operator="equal">
      <formula>$H$3</formula>
    </cfRule>
    <cfRule type="cellIs" dxfId="1992" priority="2530" stopIfTrue="1" operator="lessThan">
      <formula>$H$3</formula>
    </cfRule>
  </conditionalFormatting>
  <conditionalFormatting sqref="D6:D7">
    <cfRule type="cellIs" dxfId="1991" priority="1241" stopIfTrue="1" operator="lessThan">
      <formula>$H$3</formula>
    </cfRule>
    <cfRule type="cellIs" dxfId="1990" priority="1240" stopIfTrue="1" operator="equal">
      <formula>$H$3</formula>
    </cfRule>
  </conditionalFormatting>
  <conditionalFormatting sqref="D9:D30">
    <cfRule type="cellIs" dxfId="1989" priority="931" stopIfTrue="1" operator="equal">
      <formula>$H$3</formula>
    </cfRule>
  </conditionalFormatting>
  <conditionalFormatting sqref="D9:D70 B11:B12 D72:D77">
    <cfRule type="cellIs" dxfId="1988" priority="952" stopIfTrue="1" operator="equal">
      <formula>$H$3</formula>
    </cfRule>
  </conditionalFormatting>
  <conditionalFormatting sqref="D9:D77 B71:B77">
    <cfRule type="cellIs" dxfId="1987" priority="795" stopIfTrue="1" operator="lessThan">
      <formula>$H$3</formula>
    </cfRule>
  </conditionalFormatting>
  <conditionalFormatting sqref="D31:D77 B71:B77">
    <cfRule type="cellIs" dxfId="1986" priority="794" stopIfTrue="1" operator="equal">
      <formula>$H$3</formula>
    </cfRule>
  </conditionalFormatting>
  <conditionalFormatting sqref="D79">
    <cfRule type="cellIs" dxfId="1985" priority="690" stopIfTrue="1" operator="equal">
      <formula>$H$3</formula>
    </cfRule>
    <cfRule type="cellIs" dxfId="1984" priority="686" stopIfTrue="1" operator="lessThan">
      <formula>$H$3</formula>
    </cfRule>
  </conditionalFormatting>
  <conditionalFormatting sqref="D80">
    <cfRule type="cellIs" dxfId="1983" priority="779" stopIfTrue="1" operator="lessThan">
      <formula>$H$3</formula>
    </cfRule>
    <cfRule type="cellIs" dxfId="1982" priority="784" stopIfTrue="1" operator="equal">
      <formula>$H$3</formula>
    </cfRule>
  </conditionalFormatting>
  <conditionalFormatting sqref="D80:D82">
    <cfRule type="cellIs" dxfId="1981" priority="748" stopIfTrue="1" operator="equal">
      <formula>$H$3</formula>
    </cfRule>
  </conditionalFormatting>
  <conditionalFormatting sqref="D81:D82">
    <cfRule type="cellIs" dxfId="1980" priority="742" stopIfTrue="1" operator="lessThan">
      <formula>$H$3</formula>
    </cfRule>
  </conditionalFormatting>
  <conditionalFormatting sqref="D81:D83">
    <cfRule type="cellIs" dxfId="1979" priority="732" stopIfTrue="1" operator="equal">
      <formula>$H$3</formula>
    </cfRule>
  </conditionalFormatting>
  <conditionalFormatting sqref="D85:D86">
    <cfRule type="cellIs" dxfId="1978" priority="720" stopIfTrue="1" operator="lessThan">
      <formula>$H$3</formula>
    </cfRule>
  </conditionalFormatting>
  <conditionalFormatting sqref="D85:D89 D91:D95 F91:F95 D97:D101">
    <cfRule type="cellIs" dxfId="1977" priority="721" stopIfTrue="1" operator="equal">
      <formula>$H$3</formula>
    </cfRule>
  </conditionalFormatting>
  <conditionalFormatting sqref="D103:D231 D233:D237 D253:D254">
    <cfRule type="cellIs" dxfId="1976" priority="706" stopIfTrue="1" operator="lessThan">
      <formula>$H$3</formula>
    </cfRule>
  </conditionalFormatting>
  <conditionalFormatting sqref="D239:D246">
    <cfRule type="cellIs" dxfId="1975" priority="18" stopIfTrue="1" operator="lessThan">
      <formula>$H$3</formula>
    </cfRule>
    <cfRule type="cellIs" dxfId="1974" priority="17" stopIfTrue="1" operator="equal">
      <formula>$H$3</formula>
    </cfRule>
  </conditionalFormatting>
  <conditionalFormatting sqref="D251:D252">
    <cfRule type="cellIs" dxfId="1973" priority="3" stopIfTrue="1" operator="equal">
      <formula>$H$3</formula>
    </cfRule>
    <cfRule type="cellIs" dxfId="1972" priority="4" stopIfTrue="1" operator="lessThan">
      <formula>$H$3</formula>
    </cfRule>
  </conditionalFormatting>
  <conditionalFormatting sqref="D253:D255 D103:D231 D233:D237">
    <cfRule type="cellIs" dxfId="1971" priority="609" stopIfTrue="1" operator="equal">
      <formula>$H$3</formula>
    </cfRule>
  </conditionalFormatting>
  <conditionalFormatting sqref="D255:D281">
    <cfRule type="cellIs" dxfId="1970" priority="219" stopIfTrue="1" operator="lessThan">
      <formula>$H$3</formula>
    </cfRule>
    <cfRule type="cellIs" dxfId="1969" priority="218" stopIfTrue="1" operator="equal">
      <formula>$H$3</formula>
    </cfRule>
  </conditionalFormatting>
  <conditionalFormatting sqref="E4:E5 E117:E118 E253:E254">
    <cfRule type="expression" dxfId="1968" priority="2535" stopIfTrue="1">
      <formula>$D4=$H$3</formula>
    </cfRule>
    <cfRule type="expression" dxfId="1967" priority="2536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3:G259 G4:G7 C6:C7">
    <cfRule type="expression" dxfId="1966" priority="955" stopIfTrue="1">
      <formula>$F4=$H$3</formula>
    </cfRule>
  </conditionalFormatting>
  <conditionalFormatting sqref="E114:E116">
    <cfRule type="expression" dxfId="1965" priority="375" stopIfTrue="1">
      <formula>$F114=$H$3</formula>
    </cfRule>
    <cfRule type="expression" dxfId="1964" priority="373" stopIfTrue="1">
      <formula>D114&lt;$H$3</formula>
    </cfRule>
  </conditionalFormatting>
  <conditionalFormatting sqref="E116">
    <cfRule type="expression" dxfId="1963" priority="374" stopIfTrue="1">
      <formula>$B116=$H$3</formula>
    </cfRule>
  </conditionalFormatting>
  <conditionalFormatting sqref="E167:E217">
    <cfRule type="expression" dxfId="1962" priority="417" stopIfTrue="1">
      <formula>D167&lt;$H$3</formula>
    </cfRule>
    <cfRule type="expression" dxfId="1961" priority="418" stopIfTrue="1">
      <formula>$F167=$H$3</formula>
    </cfRule>
    <cfRule type="expression" dxfId="1960" priority="419" stopIfTrue="1">
      <formula>$B167=$H$3</formula>
    </cfRule>
  </conditionalFormatting>
  <conditionalFormatting sqref="E225:E226">
    <cfRule type="expression" dxfId="1959" priority="350" stopIfTrue="1">
      <formula>$F225=$H$3</formula>
    </cfRule>
    <cfRule type="expression" dxfId="1958" priority="349" stopIfTrue="1">
      <formula>D225&lt;$H$3</formula>
    </cfRule>
    <cfRule type="expression" dxfId="1957" priority="351" stopIfTrue="1">
      <formula>$B225=$H$3</formula>
    </cfRule>
  </conditionalFormatting>
  <conditionalFormatting sqref="E227">
    <cfRule type="expression" dxfId="1956" priority="289" stopIfTrue="1">
      <formula>$B227=#REF!</formula>
    </cfRule>
    <cfRule type="expression" dxfId="1955" priority="290" stopIfTrue="1">
      <formula>D227&lt;#REF!</formula>
    </cfRule>
  </conditionalFormatting>
  <conditionalFormatting sqref="E228:E231">
    <cfRule type="expression" dxfId="1954" priority="268" stopIfTrue="1">
      <formula>D228&lt;$H$3</formula>
    </cfRule>
    <cfRule type="expression" dxfId="1953" priority="269" stopIfTrue="1">
      <formula>$F228=$H$3</formula>
    </cfRule>
    <cfRule type="expression" dxfId="1952" priority="270" stopIfTrue="1">
      <formula>$B228=$H$3</formula>
    </cfRule>
  </conditionalFormatting>
  <conditionalFormatting sqref="E233:E237">
    <cfRule type="expression" dxfId="1951" priority="99" stopIfTrue="1">
      <formula>D233&lt;$H$3</formula>
    </cfRule>
    <cfRule type="expression" dxfId="1950" priority="101" stopIfTrue="1">
      <formula>$B233=$H$3</formula>
    </cfRule>
    <cfRule type="expression" dxfId="1949" priority="100" stopIfTrue="1">
      <formula>$F233=$H$3</formula>
    </cfRule>
  </conditionalFormatting>
  <conditionalFormatting sqref="E239">
    <cfRule type="expression" dxfId="1948" priority="68" stopIfTrue="1">
      <formula>$F239=$H$3</formula>
    </cfRule>
    <cfRule type="expression" dxfId="1947" priority="69" stopIfTrue="1">
      <formula>$B239=$H$3</formula>
    </cfRule>
    <cfRule type="expression" dxfId="1946" priority="67" stopIfTrue="1">
      <formula>D239&lt;$H$3</formula>
    </cfRule>
  </conditionalFormatting>
  <conditionalFormatting sqref="E241:E242">
    <cfRule type="expression" dxfId="1945" priority="48" stopIfTrue="1">
      <formula>$B241=$H$3</formula>
    </cfRule>
    <cfRule type="expression" dxfId="1944" priority="47" stopIfTrue="1">
      <formula>$F241=$H$3</formula>
    </cfRule>
    <cfRule type="expression" dxfId="1943" priority="46" stopIfTrue="1">
      <formula>D241&lt;$H$3</formula>
    </cfRule>
  </conditionalFormatting>
  <conditionalFormatting sqref="E242:E252 C224:C226 C247:C250 E255:E259 E261:E266 G263:G264 G266 G268:G269 E268:E270 G273:G275 E273:E281 G277:G281">
    <cfRule type="expression" dxfId="1942" priority="364" stopIfTrue="1">
      <formula>B224&lt;$H$3</formula>
    </cfRule>
  </conditionalFormatting>
  <conditionalFormatting sqref="F4:F7 B79:B83 D83">
    <cfRule type="cellIs" dxfId="1941" priority="725" stopIfTrue="1" operator="equal">
      <formula>$H$3</formula>
    </cfRule>
    <cfRule type="cellIs" dxfId="1940" priority="726" stopIfTrue="1" operator="lessThan">
      <formula>$H$3</formula>
    </cfRule>
  </conditionalFormatting>
  <conditionalFormatting sqref="F9 F11:F77">
    <cfRule type="cellIs" dxfId="1939" priority="950" stopIfTrue="1" operator="lessThan">
      <formula>$H$3</formula>
    </cfRule>
  </conditionalFormatting>
  <conditionalFormatting sqref="F9:F77">
    <cfRule type="cellIs" dxfId="1938" priority="936" stopIfTrue="1" operator="equal">
      <formula>$H$3</formula>
    </cfRule>
  </conditionalFormatting>
  <conditionalFormatting sqref="F10">
    <cfRule type="cellIs" dxfId="1937" priority="935" stopIfTrue="1" operator="lessThan">
      <formula>$H$3</formula>
    </cfRule>
  </conditionalFormatting>
  <conditionalFormatting sqref="F79:F83">
    <cfRule type="cellIs" dxfId="1936" priority="730" stopIfTrue="1" operator="equal">
      <formula>$H$3</formula>
    </cfRule>
    <cfRule type="cellIs" dxfId="1935" priority="731" stopIfTrue="1" operator="lessThan">
      <formula>$H$3</formula>
    </cfRule>
  </conditionalFormatting>
  <conditionalFormatting sqref="F103:F109">
    <cfRule type="cellIs" dxfId="1934" priority="607" stopIfTrue="1" operator="equal">
      <formula>$H$3</formula>
    </cfRule>
    <cfRule type="cellIs" dxfId="1933" priority="608" stopIfTrue="1" operator="lessThan">
      <formula>$H$3</formula>
    </cfRule>
  </conditionalFormatting>
  <conditionalFormatting sqref="F111:F231 F233:F237">
    <cfRule type="cellIs" dxfId="1932" priority="384" stopIfTrue="1" operator="equal">
      <formula>$H$3</formula>
    </cfRule>
    <cfRule type="cellIs" dxfId="1931" priority="385" stopIfTrue="1" operator="lessThan">
      <formula>$H$3</formula>
    </cfRule>
  </conditionalFormatting>
  <conditionalFormatting sqref="F239:F246">
    <cfRule type="cellIs" dxfId="1930" priority="13" stopIfTrue="1" operator="equal">
      <formula>$H$3</formula>
    </cfRule>
    <cfRule type="cellIs" dxfId="1929" priority="14" stopIfTrue="1" operator="lessThan">
      <formula>$H$3</formula>
    </cfRule>
  </conditionalFormatting>
  <conditionalFormatting sqref="F251:F281">
    <cfRule type="cellIs" dxfId="1928" priority="133" stopIfTrue="1" operator="equal">
      <formula>$H$3</formula>
    </cfRule>
    <cfRule type="cellIs" dxfId="1927" priority="134" stopIfTrue="1" operator="lessThan">
      <formula>$H$3</formula>
    </cfRule>
  </conditionalFormatting>
  <conditionalFormatting sqref="G116">
    <cfRule type="expression" dxfId="1926" priority="377" stopIfTrue="1">
      <formula>$F116=$H$3</formula>
    </cfRule>
    <cfRule type="expression" dxfId="1925" priority="376" stopIfTrue="1">
      <formula>F116&lt;$H$3</formula>
    </cfRule>
    <cfRule type="expression" dxfId="1924" priority="378" stopIfTrue="1">
      <formula>$B116=$H$3</formula>
    </cfRule>
  </conditionalFormatting>
  <conditionalFormatting sqref="G117:G118">
    <cfRule type="expression" dxfId="1923" priority="2369" stopIfTrue="1">
      <formula>F117&lt;$H$3</formula>
    </cfRule>
  </conditionalFormatting>
  <conditionalFormatting sqref="G119:G217 G255:G259">
    <cfRule type="expression" dxfId="1922" priority="652" stopIfTrue="1">
      <formula>F119&lt;$H$3</formula>
    </cfRule>
    <cfRule type="expression" dxfId="1921" priority="654" stopIfTrue="1">
      <formula>$B119=$H$3</formula>
    </cfRule>
  </conditionalFormatting>
  <conditionalFormatting sqref="G167:G220">
    <cfRule type="expression" dxfId="1920" priority="655" stopIfTrue="1">
      <formula>$B167=#REF!</formula>
    </cfRule>
    <cfRule type="expression" dxfId="1919" priority="656" stopIfTrue="1">
      <formula>F167&lt;#REF!</formula>
    </cfRule>
  </conditionalFormatting>
  <conditionalFormatting sqref="G221:G223 G227 G230">
    <cfRule type="expression" dxfId="1918" priority="398" stopIfTrue="1">
      <formula>F221&lt;#REF!</formula>
    </cfRule>
  </conditionalFormatting>
  <conditionalFormatting sqref="G224:G226">
    <cfRule type="expression" dxfId="1917" priority="348" stopIfTrue="1">
      <formula>$B224=$H$3</formula>
    </cfRule>
    <cfRule type="expression" dxfId="1916" priority="346" stopIfTrue="1">
      <formula>F224&lt;$H$3</formula>
    </cfRule>
    <cfRule type="expression" dxfId="1915" priority="347" stopIfTrue="1">
      <formula>$F224=$H$3</formula>
    </cfRule>
  </conditionalFormatting>
  <conditionalFormatting sqref="G228:G231">
    <cfRule type="expression" dxfId="1914" priority="264" stopIfTrue="1">
      <formula>$B228=$H$3</formula>
    </cfRule>
    <cfRule type="expression" dxfId="1913" priority="263" stopIfTrue="1">
      <formula>$F228=$H$3</formula>
    </cfRule>
    <cfRule type="expression" dxfId="1912" priority="262" stopIfTrue="1">
      <formula>F228&lt;$H$3</formula>
    </cfRule>
  </conditionalFormatting>
  <conditionalFormatting sqref="G230 G221:G223 G227">
    <cfRule type="expression" dxfId="1911" priority="397" stopIfTrue="1">
      <formula>$B221=#REF!</formula>
    </cfRule>
  </conditionalFormatting>
  <conditionalFormatting sqref="G231">
    <cfRule type="expression" dxfId="1910" priority="267" stopIfTrue="1">
      <formula>$B231=$H$3</formula>
    </cfRule>
    <cfRule type="expression" dxfId="1909" priority="266" stopIfTrue="1">
      <formula>$F231=$H$3</formula>
    </cfRule>
    <cfRule type="expression" dxfId="1908" priority="265" stopIfTrue="1">
      <formula>F231&lt;$H$3</formula>
    </cfRule>
  </conditionalFormatting>
  <conditionalFormatting sqref="G234">
    <cfRule type="expression" dxfId="1907" priority="158" stopIfTrue="1">
      <formula>$B234=$H$3</formula>
    </cfRule>
    <cfRule type="expression" dxfId="1906" priority="157" stopIfTrue="1">
      <formula>$F234=$H$3</formula>
    </cfRule>
    <cfRule type="expression" dxfId="1905" priority="156" stopIfTrue="1">
      <formula>F234&lt;$H$3</formula>
    </cfRule>
  </conditionalFormatting>
  <conditionalFormatting sqref="G236:G237">
    <cfRule type="expression" dxfId="1904" priority="97" stopIfTrue="1">
      <formula>$F236=$H$3</formula>
    </cfRule>
    <cfRule type="expression" dxfId="1903" priority="98" stopIfTrue="1">
      <formula>$B236=$H$3</formula>
    </cfRule>
    <cfRule type="expression" dxfId="1902" priority="96" stopIfTrue="1">
      <formula>F236&lt;$H$3</formula>
    </cfRule>
  </conditionalFormatting>
  <conditionalFormatting sqref="G239">
    <cfRule type="expression" dxfId="1901" priority="66" stopIfTrue="1">
      <formula>$B239=$H$3</formula>
    </cfRule>
    <cfRule type="expression" dxfId="1900" priority="64" stopIfTrue="1">
      <formula>F239&lt;$H$3</formula>
    </cfRule>
    <cfRule type="expression" dxfId="1899" priority="65" stopIfTrue="1">
      <formula>$F239=$H$3</formula>
    </cfRule>
  </conditionalFormatting>
  <conditionalFormatting sqref="G241">
    <cfRule type="expression" dxfId="1898" priority="40" stopIfTrue="1">
      <formula>F241&lt;$H$3</formula>
    </cfRule>
    <cfRule type="expression" dxfId="1897" priority="41" stopIfTrue="1">
      <formula>$F241=$H$3</formula>
    </cfRule>
    <cfRule type="expression" dxfId="1896" priority="42" stopIfTrue="1">
      <formula>$B241=$H$3</formula>
    </cfRule>
  </conditionalFormatting>
  <conditionalFormatting sqref="G241:G242">
    <cfRule type="expression" dxfId="1895" priority="38" stopIfTrue="1">
      <formula>$F241=$H$3</formula>
    </cfRule>
    <cfRule type="expression" dxfId="1894" priority="39" stopIfTrue="1">
      <formula>$B241=$H$3</formula>
    </cfRule>
    <cfRule type="expression" dxfId="1893" priority="37" stopIfTrue="1">
      <formula>F241&lt;$H$3</formula>
    </cfRule>
  </conditionalFormatting>
  <conditionalFormatting sqref="G242:G246">
    <cfRule type="expression" dxfId="1892" priority="11" stopIfTrue="1">
      <formula>$F242=$H$3</formula>
    </cfRule>
    <cfRule type="expression" dxfId="1891" priority="10" stopIfTrue="1">
      <formula>F242&lt;$H$3</formula>
    </cfRule>
    <cfRule type="expression" dxfId="1890" priority="12" stopIfTrue="1">
      <formula>$B242=$H$3</formula>
    </cfRule>
  </conditionalFormatting>
  <conditionalFormatting sqref="G245:G252">
    <cfRule type="expression" dxfId="1889" priority="35" stopIfTrue="1">
      <formula>$F245=$H$3</formula>
    </cfRule>
    <cfRule type="expression" dxfId="1888" priority="34" stopIfTrue="1">
      <formula>F245&lt;$H$3</formula>
    </cfRule>
    <cfRule type="expression" dxfId="1887" priority="36" stopIfTrue="1">
      <formula>$B245=$H$3</formula>
    </cfRule>
  </conditionalFormatting>
  <conditionalFormatting sqref="G251:G252">
    <cfRule type="expression" dxfId="1886" priority="7" stopIfTrue="1">
      <formula>$B251=$H$3</formula>
    </cfRule>
    <cfRule type="expression" dxfId="1885" priority="6" stopIfTrue="1">
      <formula>$F251=$H$3</formula>
    </cfRule>
    <cfRule type="expression" dxfId="1884" priority="5" stopIfTrue="1">
      <formula>F251&lt;$H$3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9"/>
  <sheetViews>
    <sheetView workbookViewId="0">
      <selection activeCell="G169" sqref="G169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5"/>
      <c r="B1" s="145"/>
      <c r="C1" s="146" t="s">
        <v>0</v>
      </c>
      <c r="D1" s="147"/>
      <c r="E1" s="147"/>
      <c r="F1" s="147"/>
      <c r="G1" s="147"/>
      <c r="H1" s="147"/>
      <c r="I1" s="147"/>
    </row>
    <row r="2" spans="1:9" ht="22.8" customHeight="1">
      <c r="A2" s="148" t="s">
        <v>1</v>
      </c>
      <c r="B2" s="148"/>
      <c r="C2" s="149" t="s">
        <v>2</v>
      </c>
      <c r="D2" s="149"/>
      <c r="E2" s="149"/>
      <c r="F2" s="149"/>
      <c r="G2" s="149"/>
      <c r="H2" s="149"/>
      <c r="I2" s="149"/>
    </row>
    <row r="3" spans="1:9" ht="25.05" customHeight="1">
      <c r="A3" s="150"/>
      <c r="B3" s="150"/>
      <c r="C3" s="150"/>
      <c r="D3" s="150"/>
      <c r="E3" s="150"/>
      <c r="F3" s="150"/>
      <c r="G3" s="150"/>
      <c r="H3" s="33">
        <v>46294</v>
      </c>
      <c r="I3" s="3"/>
    </row>
    <row r="4" spans="1:9" ht="25.05" hidden="1" customHeight="1">
      <c r="A4" s="142" t="s">
        <v>303</v>
      </c>
      <c r="B4" s="143"/>
      <c r="C4" s="143"/>
      <c r="D4" s="143"/>
      <c r="E4" s="143"/>
      <c r="F4" s="143"/>
      <c r="G4" s="143"/>
      <c r="H4" s="143"/>
      <c r="I4" s="144"/>
    </row>
    <row r="5" spans="1:9" s="32" customFormat="1" ht="24.6" hidden="1" customHeight="1">
      <c r="A5" s="71" t="s">
        <v>4</v>
      </c>
      <c r="B5" s="124" t="s">
        <v>5</v>
      </c>
      <c r="C5" s="124"/>
      <c r="D5" s="124" t="s">
        <v>6</v>
      </c>
      <c r="E5" s="124"/>
      <c r="F5" s="124" t="s">
        <v>7</v>
      </c>
      <c r="G5" s="124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customHeight="1">
      <c r="A52" s="142" t="s">
        <v>1500</v>
      </c>
      <c r="B52" s="143"/>
      <c r="C52" s="143"/>
      <c r="D52" s="143"/>
      <c r="E52" s="143"/>
      <c r="F52" s="143"/>
      <c r="G52" s="143"/>
      <c r="H52" s="143"/>
      <c r="I52" s="144"/>
    </row>
    <row r="53" spans="1:9" s="32" customFormat="1" ht="24.6" customHeight="1">
      <c r="A53" s="71" t="s">
        <v>4</v>
      </c>
      <c r="B53" s="124" t="s">
        <v>5</v>
      </c>
      <c r="C53" s="124"/>
      <c r="D53" s="124" t="s">
        <v>6</v>
      </c>
      <c r="E53" s="124"/>
      <c r="F53" s="124" t="s">
        <v>7</v>
      </c>
      <c r="G53" s="124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1507</v>
      </c>
      <c r="I166" s="13"/>
    </row>
    <row r="167" spans="1:14" ht="25.05" customHeight="1">
      <c r="A167" s="40" t="s">
        <v>492</v>
      </c>
      <c r="B167" s="43">
        <f>F166+2</f>
        <v>46296</v>
      </c>
      <c r="C167" s="23">
        <v>0.375</v>
      </c>
      <c r="D167" s="43">
        <f>B167</f>
        <v>46296</v>
      </c>
      <c r="E167" s="23">
        <v>0.47916666666666669</v>
      </c>
      <c r="F167" s="43">
        <f>D167+1</f>
        <v>46297</v>
      </c>
      <c r="G167" s="23">
        <v>0.10416666666666667</v>
      </c>
      <c r="H167" s="20" t="s">
        <v>322</v>
      </c>
      <c r="I167" s="13"/>
    </row>
    <row r="168" spans="1:14" ht="25.05" customHeight="1">
      <c r="A168" s="40" t="s">
        <v>493</v>
      </c>
      <c r="B168" s="43">
        <f>F167</f>
        <v>46297</v>
      </c>
      <c r="C168" s="23">
        <v>0.66666666666666663</v>
      </c>
      <c r="D168" s="43">
        <f t="shared" ref="D168" si="96">B168</f>
        <v>46297</v>
      </c>
      <c r="E168" s="23">
        <v>0.75</v>
      </c>
      <c r="F168" s="43">
        <f>D168+1</f>
        <v>46298</v>
      </c>
      <c r="G168" s="23">
        <v>8.3333333333333329E-2</v>
      </c>
      <c r="H168" s="20"/>
      <c r="I168" s="13"/>
    </row>
    <row r="169" spans="1:14" ht="25.05" customHeight="1">
      <c r="A169" s="40" t="s">
        <v>494</v>
      </c>
      <c r="B169" s="43">
        <f>F168+1</f>
        <v>46299</v>
      </c>
      <c r="C169" s="23">
        <v>0.45833333333333331</v>
      </c>
      <c r="D169" s="43">
        <f>B169</f>
        <v>46299</v>
      </c>
      <c r="E169" s="23">
        <v>0.58333333333333337</v>
      </c>
      <c r="F169" s="43">
        <f>D169+1</f>
        <v>46300</v>
      </c>
      <c r="G169" s="23">
        <v>0</v>
      </c>
      <c r="H169" s="20"/>
      <c r="I169" s="13"/>
    </row>
    <row r="170" spans="1:14" ht="25.05" customHeight="1">
      <c r="A170" s="40" t="s">
        <v>495</v>
      </c>
      <c r="B170" s="123"/>
      <c r="C170" s="123"/>
      <c r="D170" s="123"/>
      <c r="E170" s="123"/>
      <c r="F170" s="123"/>
      <c r="G170" s="123"/>
      <c r="H170" s="20" t="s">
        <v>1528</v>
      </c>
      <c r="I170" s="13"/>
    </row>
    <row r="171" spans="1:14" ht="25.05" customHeight="1">
      <c r="A171" s="40" t="s">
        <v>496</v>
      </c>
      <c r="B171" s="43">
        <f>F169+1</f>
        <v>46301</v>
      </c>
      <c r="C171" s="23">
        <v>0.5</v>
      </c>
      <c r="D171" s="43">
        <f>B171</f>
        <v>46301</v>
      </c>
      <c r="E171" s="23">
        <v>0.64583333333333337</v>
      </c>
      <c r="F171" s="43">
        <f>D171+1</f>
        <v>46302</v>
      </c>
      <c r="G171" s="23">
        <v>0.35416666666666669</v>
      </c>
      <c r="H171" s="20" t="s">
        <v>1498</v>
      </c>
      <c r="I171" s="13"/>
    </row>
    <row r="172" spans="1:14" s="32" customFormat="1" ht="24" customHeight="1">
      <c r="A172" s="140" t="s">
        <v>497</v>
      </c>
      <c r="B172" s="141"/>
      <c r="C172" s="141"/>
      <c r="D172" s="141"/>
      <c r="E172" s="141"/>
      <c r="F172" s="141"/>
      <c r="G172" s="141"/>
      <c r="H172" s="141"/>
      <c r="I172" s="141"/>
    </row>
    <row r="173" spans="1:14" s="32" customFormat="1" ht="24" customHeight="1">
      <c r="A173" s="71" t="s">
        <v>4</v>
      </c>
      <c r="B173" s="128" t="s">
        <v>5</v>
      </c>
      <c r="C173" s="129"/>
      <c r="D173" s="128" t="s">
        <v>6</v>
      </c>
      <c r="E173" s="129"/>
      <c r="F173" s="128" t="s">
        <v>7</v>
      </c>
      <c r="G173" s="129"/>
      <c r="H173" s="72" t="s">
        <v>8</v>
      </c>
      <c r="I173" s="72" t="s">
        <v>9</v>
      </c>
      <c r="N173" s="32" t="s">
        <v>498</v>
      </c>
    </row>
    <row r="174" spans="1:14" s="32" customFormat="1" ht="24.6" customHeight="1">
      <c r="A174" s="58" t="s">
        <v>499</v>
      </c>
      <c r="B174" s="28">
        <v>46301</v>
      </c>
      <c r="C174" s="54">
        <v>0.29166666666666669</v>
      </c>
      <c r="D174" s="28">
        <f>B174</f>
        <v>46301</v>
      </c>
      <c r="E174" s="54">
        <v>0.41666666666666669</v>
      </c>
      <c r="F174" s="43">
        <f t="shared" ref="F174:F179" si="97">D174</f>
        <v>46301</v>
      </c>
      <c r="G174" s="54">
        <v>0.83333333333333337</v>
      </c>
      <c r="H174" s="20" t="s">
        <v>500</v>
      </c>
      <c r="I174" s="60"/>
    </row>
    <row r="175" spans="1:14" s="32" customFormat="1" ht="25.35" customHeight="1">
      <c r="A175" s="58" t="s">
        <v>501</v>
      </c>
      <c r="B175" s="28">
        <f>F174+1</f>
        <v>46302</v>
      </c>
      <c r="C175" s="54">
        <v>8.3333333333333329E-2</v>
      </c>
      <c r="D175" s="28">
        <f t="shared" ref="D175" si="98">B175</f>
        <v>46302</v>
      </c>
      <c r="E175" s="23">
        <v>0.20833333333333334</v>
      </c>
      <c r="F175" s="43">
        <f t="shared" si="97"/>
        <v>46302</v>
      </c>
      <c r="G175" s="23">
        <v>0.70833333333333337</v>
      </c>
      <c r="H175" s="20"/>
      <c r="I175" s="60"/>
    </row>
    <row r="176" spans="1:14" ht="25.05" customHeight="1">
      <c r="A176" s="40" t="s">
        <v>502</v>
      </c>
      <c r="B176" s="28">
        <f>F175+2</f>
        <v>46304</v>
      </c>
      <c r="C176" s="54">
        <v>8.3333333333333329E-2</v>
      </c>
      <c r="D176" s="28">
        <f t="shared" ref="D176:D178" si="99">B176</f>
        <v>46304</v>
      </c>
      <c r="E176" s="54">
        <v>0.22916666666666666</v>
      </c>
      <c r="F176" s="28">
        <f t="shared" si="97"/>
        <v>46304</v>
      </c>
      <c r="G176" s="54">
        <v>0.85416666666666663</v>
      </c>
      <c r="H176" s="20" t="s">
        <v>322</v>
      </c>
      <c r="I176" s="60"/>
    </row>
    <row r="177" spans="1:9" ht="25.05" customHeight="1">
      <c r="A177" s="40" t="s">
        <v>1499</v>
      </c>
      <c r="B177" s="28">
        <f>F176+1</f>
        <v>46305</v>
      </c>
      <c r="C177" s="54">
        <v>0.41666666666666669</v>
      </c>
      <c r="D177" s="28">
        <f t="shared" si="99"/>
        <v>46305</v>
      </c>
      <c r="E177" s="54">
        <v>0.5</v>
      </c>
      <c r="F177" s="28">
        <f t="shared" si="97"/>
        <v>46305</v>
      </c>
      <c r="G177" s="54">
        <v>0.83333333333333337</v>
      </c>
      <c r="H177" s="20"/>
      <c r="I177" s="60"/>
    </row>
    <row r="178" spans="1:9" ht="25.05" customHeight="1">
      <c r="A178" s="58" t="s">
        <v>503</v>
      </c>
      <c r="B178" s="28">
        <v>46307</v>
      </c>
      <c r="C178" s="54">
        <v>0.125</v>
      </c>
      <c r="D178" s="28">
        <f t="shared" si="99"/>
        <v>46307</v>
      </c>
      <c r="E178" s="54">
        <v>0.25</v>
      </c>
      <c r="F178" s="28">
        <f t="shared" si="97"/>
        <v>46307</v>
      </c>
      <c r="G178" s="54">
        <v>0.66666666666666663</v>
      </c>
      <c r="H178" s="20" t="s">
        <v>504</v>
      </c>
      <c r="I178" s="60"/>
    </row>
    <row r="179" spans="1:9" ht="25.05" customHeight="1">
      <c r="A179" s="58" t="s">
        <v>505</v>
      </c>
      <c r="B179" s="28">
        <f>F178</f>
        <v>46307</v>
      </c>
      <c r="C179" s="54">
        <v>0.91666666666666663</v>
      </c>
      <c r="D179" s="28">
        <f>B179+1</f>
        <v>46308</v>
      </c>
      <c r="E179" s="54">
        <v>4.1666666666666664E-2</v>
      </c>
      <c r="F179" s="28">
        <f t="shared" si="97"/>
        <v>46308</v>
      </c>
      <c r="G179" s="54">
        <v>0.54166666666666663</v>
      </c>
      <c r="H179" s="20"/>
      <c r="I179" s="60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  <mergeCell ref="B53:C53"/>
    <mergeCell ref="D53:E53"/>
    <mergeCell ref="F53:G53"/>
    <mergeCell ref="A172:I172"/>
    <mergeCell ref="B173:C173"/>
    <mergeCell ref="D173:E173"/>
    <mergeCell ref="F173:G173"/>
  </mergeCells>
  <phoneticPr fontId="47" type="noConversion"/>
  <conditionalFormatting sqref="B23:B45 B47:B49">
    <cfRule type="cellIs" dxfId="1883" priority="581" stopIfTrue="1" operator="equal">
      <formula>$H$3</formula>
    </cfRule>
  </conditionalFormatting>
  <conditionalFormatting sqref="B51:B90">
    <cfRule type="cellIs" dxfId="1882" priority="350" stopIfTrue="1" operator="equal">
      <formula>$H$3</formula>
    </cfRule>
    <cfRule type="cellIs" dxfId="1881" priority="351" stopIfTrue="1" operator="lessThan">
      <formula>$H$3</formula>
    </cfRule>
  </conditionalFormatting>
  <conditionalFormatting sqref="B92:B94">
    <cfRule type="cellIs" dxfId="1880" priority="305" stopIfTrue="1" operator="lessThan">
      <formula>$H$3</formula>
    </cfRule>
    <cfRule type="cellIs" dxfId="1879" priority="304" stopIfTrue="1" operator="equal">
      <formula>$H$3</formula>
    </cfRule>
  </conditionalFormatting>
  <conditionalFormatting sqref="B96:B151">
    <cfRule type="cellIs" dxfId="1878" priority="239" stopIfTrue="1" operator="equal">
      <formula>$H$3</formula>
    </cfRule>
    <cfRule type="cellIs" dxfId="1877" priority="240" stopIfTrue="1" operator="lessThan">
      <formula>$H$3</formula>
    </cfRule>
  </conditionalFormatting>
  <conditionalFormatting sqref="B153:B169 B171">
    <cfRule type="cellIs" dxfId="1876" priority="140" stopIfTrue="1" operator="equal">
      <formula>$H$3</formula>
    </cfRule>
    <cfRule type="cellIs" dxfId="1875" priority="141" stopIfTrue="1" operator="lessThan">
      <formula>$H$3</formula>
    </cfRule>
  </conditionalFormatting>
  <conditionalFormatting sqref="B174:B179">
    <cfRule type="cellIs" dxfId="1874" priority="7" stopIfTrue="1" operator="equal">
      <formula>$H$3</formula>
    </cfRule>
    <cfRule type="cellIs" dxfId="1873" priority="12" stopIfTrue="1" operator="lessThan">
      <formula>$H$3</formula>
    </cfRule>
  </conditionalFormatting>
  <conditionalFormatting sqref="C23:C45 C47:C49 C51 C96:C151 E141:E148 G147:G148 G150 E150:E151 G153:G155 G157">
    <cfRule type="expression" dxfId="1872" priority="487" stopIfTrue="1">
      <formula>$B23=$H$3</formula>
    </cfRule>
  </conditionalFormatting>
  <conditionalFormatting sqref="C23:C45 C47:C49 C51 C96:C151 E148 G148 G150 E150:E151 G153:G155 G157 E51 E153:E155 E157">
    <cfRule type="expression" dxfId="1871" priority="488" stopIfTrue="1">
      <formula>$F23=$H$3</formula>
    </cfRule>
  </conditionalFormatting>
  <conditionalFormatting sqref="C52:C90">
    <cfRule type="expression" dxfId="1870" priority="340" stopIfTrue="1">
      <formula>$B52=$H$3</formula>
    </cfRule>
  </conditionalFormatting>
  <conditionalFormatting sqref="C53:C90">
    <cfRule type="expression" dxfId="1869" priority="339" stopIfTrue="1">
      <formula>B53&lt;$H$3</formula>
    </cfRule>
  </conditionalFormatting>
  <conditionalFormatting sqref="C54:C90">
    <cfRule type="expression" dxfId="1868" priority="341" stopIfTrue="1">
      <formula>$F54=$H$3</formula>
    </cfRule>
  </conditionalFormatting>
  <conditionalFormatting sqref="C92:C94 E96:E139 G96:G139 G141:G142">
    <cfRule type="expression" dxfId="1867" priority="303" stopIfTrue="1">
      <formula>$F92=$H$3</formula>
    </cfRule>
    <cfRule type="expression" dxfId="1866" priority="301" stopIfTrue="1">
      <formula>B92&lt;$H$3</formula>
    </cfRule>
    <cfRule type="expression" dxfId="1865" priority="302" stopIfTrue="1">
      <formula>$B92=$H$3</formula>
    </cfRule>
  </conditionalFormatting>
  <conditionalFormatting sqref="C153:C169 C171">
    <cfRule type="expression" dxfId="1864" priority="143" stopIfTrue="1">
      <formula>$B153=$H$3</formula>
    </cfRule>
    <cfRule type="expression" dxfId="1863" priority="142" stopIfTrue="1">
      <formula>B153&lt;$H$3</formula>
    </cfRule>
    <cfRule type="expression" dxfId="1862" priority="144" stopIfTrue="1">
      <formula>$F153=$H$3</formula>
    </cfRule>
  </conditionalFormatting>
  <conditionalFormatting sqref="C174:C179">
    <cfRule type="expression" dxfId="1861" priority="14" stopIfTrue="1">
      <formula>$F174=$H$3</formula>
    </cfRule>
    <cfRule type="expression" dxfId="1860" priority="13" stopIfTrue="1">
      <formula>$B174=$H$3</formula>
    </cfRule>
  </conditionalFormatting>
  <conditionalFormatting sqref="D4">
    <cfRule type="cellIs" dxfId="1859" priority="775" stopIfTrue="1" operator="lessThan">
      <formula>$H$3</formula>
    </cfRule>
    <cfRule type="cellIs" dxfId="1858" priority="774" stopIfTrue="1" operator="equal">
      <formula>$H$3</formula>
    </cfRule>
  </conditionalFormatting>
  <conditionalFormatting sqref="D4:D21">
    <cfRule type="cellIs" dxfId="1857" priority="625" stopIfTrue="1" operator="lessThan">
      <formula>$H$3</formula>
    </cfRule>
  </conditionalFormatting>
  <conditionalFormatting sqref="D23">
    <cfRule type="cellIs" dxfId="1856" priority="533" stopIfTrue="1" operator="equal">
      <formula>$H$3</formula>
    </cfRule>
  </conditionalFormatting>
  <conditionalFormatting sqref="D23:D45 D47:D49">
    <cfRule type="cellIs" dxfId="1855" priority="534" stopIfTrue="1" operator="lessThan">
      <formula>$H$3</formula>
    </cfRule>
  </conditionalFormatting>
  <conditionalFormatting sqref="D24:D45 D47:D49 F42:F45">
    <cfRule type="cellIs" dxfId="1854" priority="580" stopIfTrue="1" operator="equal">
      <formula>$H$3</formula>
    </cfRule>
  </conditionalFormatting>
  <conditionalFormatting sqref="D51">
    <cfRule type="cellIs" dxfId="1853" priority="455" stopIfTrue="1" operator="equal">
      <formula>$H$3</formula>
    </cfRule>
  </conditionalFormatting>
  <conditionalFormatting sqref="D51:D52">
    <cfRule type="cellIs" dxfId="1852" priority="435" stopIfTrue="1" operator="lessThan">
      <formula>$H$3</formula>
    </cfRule>
  </conditionalFormatting>
  <conditionalFormatting sqref="D52">
    <cfRule type="cellIs" dxfId="1851" priority="434" stopIfTrue="1" operator="equal">
      <formula>$H$3</formula>
    </cfRule>
  </conditionalFormatting>
  <conditionalFormatting sqref="D52:D53">
    <cfRule type="cellIs" dxfId="1850" priority="432" stopIfTrue="1" operator="lessThan">
      <formula>$H$3</formula>
    </cfRule>
  </conditionalFormatting>
  <conditionalFormatting sqref="D52:D54 D56">
    <cfRule type="cellIs" dxfId="1849" priority="428" stopIfTrue="1" operator="equal">
      <formula>$H$3</formula>
    </cfRule>
  </conditionalFormatting>
  <conditionalFormatting sqref="D54:D56">
    <cfRule type="cellIs" dxfId="1848" priority="415" stopIfTrue="1" operator="lessThan">
      <formula>$H$3</formula>
    </cfRule>
  </conditionalFormatting>
  <conditionalFormatting sqref="D55">
    <cfRule type="cellIs" dxfId="1847" priority="414" stopIfTrue="1" operator="equal">
      <formula>$H$3</formula>
    </cfRule>
  </conditionalFormatting>
  <conditionalFormatting sqref="D57:D90">
    <cfRule type="cellIs" dxfId="1846" priority="389" stopIfTrue="1" operator="equal">
      <formula>$H$3</formula>
    </cfRule>
    <cfRule type="cellIs" dxfId="1845" priority="390" stopIfTrue="1" operator="lessThan">
      <formula>$H$3</formula>
    </cfRule>
  </conditionalFormatting>
  <conditionalFormatting sqref="D92:D94">
    <cfRule type="cellIs" dxfId="1844" priority="307" stopIfTrue="1" operator="lessThan">
      <formula>$H$3</formula>
    </cfRule>
    <cfRule type="cellIs" dxfId="1843" priority="306" stopIfTrue="1" operator="equal">
      <formula>$H$3</formula>
    </cfRule>
  </conditionalFormatting>
  <conditionalFormatting sqref="D96:D151">
    <cfRule type="cellIs" dxfId="1842" priority="180" stopIfTrue="1" operator="lessThan">
      <formula>$H$3</formula>
    </cfRule>
    <cfRule type="cellIs" dxfId="1841" priority="179" stopIfTrue="1" operator="equal">
      <formula>$H$3</formula>
    </cfRule>
  </conditionalFormatting>
  <conditionalFormatting sqref="D153:D169 D171">
    <cfRule type="cellIs" dxfId="1840" priority="139" stopIfTrue="1" operator="lessThan">
      <formula>$H$3</formula>
    </cfRule>
    <cfRule type="cellIs" dxfId="1839" priority="138" stopIfTrue="1" operator="equal">
      <formula>$H$3</formula>
    </cfRule>
  </conditionalFormatting>
  <conditionalFormatting sqref="D174:D179">
    <cfRule type="cellIs" dxfId="1838" priority="11" stopIfTrue="1" operator="lessThan">
      <formula>$H$3</formula>
    </cfRule>
    <cfRule type="cellIs" dxfId="1837" priority="8" stopIfTrue="1" operator="equal">
      <formula>$H$3</formula>
    </cfRule>
  </conditionalFormatting>
  <conditionalFormatting sqref="E4 G4 C4:C21 E6:E21 G6:G21">
    <cfRule type="expression" dxfId="1836" priority="1167" stopIfTrue="1">
      <formula>$B4=$H$3</formula>
    </cfRule>
  </conditionalFormatting>
  <conditionalFormatting sqref="E4:E21 G4:G21 C5:C21">
    <cfRule type="expression" dxfId="1835" priority="971" stopIfTrue="1">
      <formula>B4&lt;$H$3</formula>
    </cfRule>
  </conditionalFormatting>
  <conditionalFormatting sqref="E5">
    <cfRule type="expression" dxfId="1834" priority="629" stopIfTrue="1">
      <formula>$D5=$H$3</formula>
    </cfRule>
  </conditionalFormatting>
  <conditionalFormatting sqref="E23:E45">
    <cfRule type="expression" dxfId="1833" priority="485" stopIfTrue="1">
      <formula>$F23=$H$3</formula>
    </cfRule>
    <cfRule type="expression" dxfId="1832" priority="484" stopIfTrue="1">
      <formula>$B23=$H$3</formula>
    </cfRule>
    <cfRule type="expression" dxfId="1831" priority="483" stopIfTrue="1">
      <formula>D23&lt;$H$3</formula>
    </cfRule>
  </conditionalFormatting>
  <conditionalFormatting sqref="E47:E49">
    <cfRule type="expression" dxfId="1830" priority="479" stopIfTrue="1">
      <formula>$F47=$H$3</formula>
    </cfRule>
    <cfRule type="expression" dxfId="1829" priority="478" stopIfTrue="1">
      <formula>$B47=$H$3</formula>
    </cfRule>
    <cfRule type="expression" dxfId="1828" priority="477" stopIfTrue="1">
      <formula>D47&lt;$H$3</formula>
    </cfRule>
  </conditionalFormatting>
  <conditionalFormatting sqref="E51:E52">
    <cfRule type="expression" dxfId="1827" priority="437" stopIfTrue="1">
      <formula>$B51=$H$3</formula>
    </cfRule>
  </conditionalFormatting>
  <conditionalFormatting sqref="E51:E53">
    <cfRule type="expression" dxfId="1826" priority="436" stopIfTrue="1">
      <formula>D51&lt;$H$3</formula>
    </cfRule>
  </conditionalFormatting>
  <conditionalFormatting sqref="E53">
    <cfRule type="expression" dxfId="1825" priority="433" stopIfTrue="1">
      <formula>$D53=$H$3</formula>
    </cfRule>
  </conditionalFormatting>
  <conditionalFormatting sqref="E54:E90">
    <cfRule type="expression" dxfId="1824" priority="294" stopIfTrue="1">
      <formula>$F54=$H$3</formula>
    </cfRule>
    <cfRule type="expression" dxfId="1823" priority="292" stopIfTrue="1">
      <formula>D54&lt;$H$3</formula>
    </cfRule>
    <cfRule type="expression" dxfId="1822" priority="293" stopIfTrue="1">
      <formula>$B54=$H$3</formula>
    </cfRule>
  </conditionalFormatting>
  <conditionalFormatting sqref="E92:E94">
    <cfRule type="expression" dxfId="1821" priority="289" stopIfTrue="1">
      <formula>D92&lt;$H$3</formula>
    </cfRule>
    <cfRule type="expression" dxfId="1820" priority="290" stopIfTrue="1">
      <formula>$B92=$H$3</formula>
    </cfRule>
    <cfRule type="expression" dxfId="1819" priority="291" stopIfTrue="1">
      <formula>$F92=$H$3</formula>
    </cfRule>
  </conditionalFormatting>
  <conditionalFormatting sqref="E141:E147">
    <cfRule type="expression" dxfId="1818" priority="175" stopIfTrue="1">
      <formula>$F141=$H$3</formula>
    </cfRule>
  </conditionalFormatting>
  <conditionalFormatting sqref="E141:E148 G147:G148 C23:C45 C47:C49 C51 C96:C151 G150 E150:E151 G153:G155 G157">
    <cfRule type="expression" dxfId="1817" priority="486" stopIfTrue="1">
      <formula>B23&lt;$H$3</formula>
    </cfRule>
  </conditionalFormatting>
  <conditionalFormatting sqref="E153:E157">
    <cfRule type="expression" dxfId="1816" priority="161" stopIfTrue="1">
      <formula>$B153=$H$3</formula>
    </cfRule>
    <cfRule type="expression" dxfId="1815" priority="159" stopIfTrue="1">
      <formula>D153&lt;$H$3</formula>
    </cfRule>
  </conditionalFormatting>
  <conditionalFormatting sqref="E156">
    <cfRule type="expression" dxfId="1814" priority="160" stopIfTrue="1">
      <formula>$F156=$H$3</formula>
    </cfRule>
  </conditionalFormatting>
  <conditionalFormatting sqref="E159:E163">
    <cfRule type="expression" dxfId="1813" priority="134" stopIfTrue="1">
      <formula>$B159=$H$3</formula>
    </cfRule>
    <cfRule type="expression" dxfId="1812" priority="133" stopIfTrue="1">
      <formula>D159&lt;$H$3</formula>
    </cfRule>
    <cfRule type="expression" dxfId="1811" priority="135" stopIfTrue="1">
      <formula>$F159=$H$3</formula>
    </cfRule>
  </conditionalFormatting>
  <conditionalFormatting sqref="E165:E169 E171">
    <cfRule type="expression" dxfId="1810" priority="5" stopIfTrue="1">
      <formula>$B165=$H$3</formula>
    </cfRule>
    <cfRule type="expression" dxfId="1809" priority="4" stopIfTrue="1">
      <formula>D165&lt;$H$3</formula>
    </cfRule>
    <cfRule type="expression" dxfId="1808" priority="6" stopIfTrue="1">
      <formula>$F165=$H$3</formula>
    </cfRule>
  </conditionalFormatting>
  <conditionalFormatting sqref="E174 C174:C179">
    <cfRule type="expression" dxfId="1807" priority="20" stopIfTrue="1">
      <formula>B174&lt;$H$3</formula>
    </cfRule>
  </conditionalFormatting>
  <conditionalFormatting sqref="E174">
    <cfRule type="expression" dxfId="1806" priority="16" stopIfTrue="1">
      <formula>$F174=$H$3</formula>
    </cfRule>
    <cfRule type="expression" dxfId="1805" priority="15" stopIfTrue="1">
      <formula>$B174=$H$3</formula>
    </cfRule>
  </conditionalFormatting>
  <conditionalFormatting sqref="E176:E179">
    <cfRule type="expression" dxfId="1804" priority="73" stopIfTrue="1">
      <formula>$F176=$H$3</formula>
    </cfRule>
    <cfRule type="expression" dxfId="1803" priority="72" stopIfTrue="1">
      <formula>$B176=$H$3</formula>
    </cfRule>
    <cfRule type="expression" dxfId="1802" priority="74" stopIfTrue="1">
      <formula>D176&lt;$H$3</formula>
    </cfRule>
  </conditionalFormatting>
  <conditionalFormatting sqref="F4:F5 B4:B21 B23:B45 B47:B49">
    <cfRule type="cellIs" dxfId="1801" priority="1426" stopIfTrue="1" operator="lessThan">
      <formula>$H$3</formula>
    </cfRule>
  </conditionalFormatting>
  <conditionalFormatting sqref="F4:F21 B4:B21 D4:D21">
    <cfRule type="cellIs" dxfId="1800" priority="624" stopIfTrue="1" operator="equal">
      <formula>$H$3</formula>
    </cfRule>
  </conditionalFormatting>
  <conditionalFormatting sqref="F6:F21">
    <cfRule type="cellIs" dxfId="1799" priority="556" stopIfTrue="1" operator="lessThan">
      <formula>$H$3</formula>
    </cfRule>
  </conditionalFormatting>
  <conditionalFormatting sqref="F23:F41">
    <cfRule type="cellIs" dxfId="1798" priority="528" stopIfTrue="1" operator="equal">
      <formula>$H$3</formula>
    </cfRule>
  </conditionalFormatting>
  <conditionalFormatting sqref="F23:F45">
    <cfRule type="cellIs" dxfId="1797" priority="529" stopIfTrue="1" operator="lessThan">
      <formula>$H$3</formula>
    </cfRule>
  </conditionalFormatting>
  <conditionalFormatting sqref="F47:F49">
    <cfRule type="cellIs" dxfId="1796" priority="441" stopIfTrue="1" operator="equal">
      <formula>$H$3</formula>
    </cfRule>
    <cfRule type="cellIs" dxfId="1795" priority="440" stopIfTrue="1" operator="lessThan">
      <formula>$H$3</formula>
    </cfRule>
  </conditionalFormatting>
  <conditionalFormatting sqref="F51">
    <cfRule type="cellIs" dxfId="1794" priority="401" stopIfTrue="1" operator="lessThan">
      <formula>$H$3</formula>
    </cfRule>
  </conditionalFormatting>
  <conditionalFormatting sqref="F51:F58">
    <cfRule type="cellIs" dxfId="1793" priority="402" stopIfTrue="1" operator="equal">
      <formula>$H$3</formula>
    </cfRule>
  </conditionalFormatting>
  <conditionalFormatting sqref="F52:F53">
    <cfRule type="cellIs" dxfId="1792" priority="439" stopIfTrue="1" operator="lessThan">
      <formula>$H$3</formula>
    </cfRule>
  </conditionalFormatting>
  <conditionalFormatting sqref="F54:F90">
    <cfRule type="cellIs" dxfId="1791" priority="391" stopIfTrue="1" operator="lessThan">
      <formula>$H$3</formula>
    </cfRule>
  </conditionalFormatting>
  <conditionalFormatting sqref="F59:F90">
    <cfRule type="cellIs" dxfId="1790" priority="392" stopIfTrue="1" operator="equal">
      <formula>$H$3</formula>
    </cfRule>
  </conditionalFormatting>
  <conditionalFormatting sqref="F92:F94">
    <cfRule type="cellIs" dxfId="1789" priority="263" stopIfTrue="1" operator="lessThan">
      <formula>$H$3</formula>
    </cfRule>
    <cfRule type="cellIs" dxfId="1788" priority="264" stopIfTrue="1" operator="equal">
      <formula>$H$3</formula>
    </cfRule>
  </conditionalFormatting>
  <conditionalFormatting sqref="F96:F142 F144:F147">
    <cfRule type="cellIs" dxfId="1787" priority="244" stopIfTrue="1" operator="equal">
      <formula>$H$3</formula>
    </cfRule>
  </conditionalFormatting>
  <conditionalFormatting sqref="F96:F147">
    <cfRule type="cellIs" dxfId="1786" priority="190" stopIfTrue="1" operator="lessThan">
      <formula>$H$3</formula>
    </cfRule>
  </conditionalFormatting>
  <conditionalFormatting sqref="F143">
    <cfRule type="cellIs" dxfId="1785" priority="189" stopIfTrue="1" operator="equal">
      <formula>$H$3</formula>
    </cfRule>
  </conditionalFormatting>
  <conditionalFormatting sqref="F148:F151">
    <cfRule type="cellIs" dxfId="1784" priority="177" stopIfTrue="1" operator="equal">
      <formula>$H$3</formula>
    </cfRule>
    <cfRule type="cellIs" dxfId="1783" priority="178" stopIfTrue="1" operator="lessThan">
      <formula>$H$3</formula>
    </cfRule>
  </conditionalFormatting>
  <conditionalFormatting sqref="F153:F169 F171">
    <cfRule type="cellIs" dxfId="1782" priority="136" stopIfTrue="1" operator="equal">
      <formula>$H$3</formula>
    </cfRule>
    <cfRule type="cellIs" dxfId="1781" priority="137" stopIfTrue="1" operator="lessThan">
      <formula>$H$3</formula>
    </cfRule>
  </conditionalFormatting>
  <conditionalFormatting sqref="F176:F179">
    <cfRule type="cellIs" dxfId="1780" priority="99" stopIfTrue="1" operator="equal">
      <formula>$H$3</formula>
    </cfRule>
    <cfRule type="cellIs" dxfId="1779" priority="100" stopIfTrue="1" operator="lessThan">
      <formula>$H$3</formula>
    </cfRule>
  </conditionalFormatting>
  <conditionalFormatting sqref="G5:G21 C6:C21 E6:E21">
    <cfRule type="expression" dxfId="1778" priority="1355" stopIfTrue="1">
      <formula>$F5=$H$3</formula>
    </cfRule>
  </conditionalFormatting>
  <conditionalFormatting sqref="G23:G45">
    <cfRule type="expression" dxfId="1777" priority="480" stopIfTrue="1">
      <formula>F23&lt;$H$3</formula>
    </cfRule>
    <cfRule type="expression" dxfId="1776" priority="481" stopIfTrue="1">
      <formula>$B23=$H$3</formula>
    </cfRule>
    <cfRule type="expression" dxfId="1775" priority="482" stopIfTrue="1">
      <formula>$F23=$H$3</formula>
    </cfRule>
  </conditionalFormatting>
  <conditionalFormatting sqref="G47:G49">
    <cfRule type="expression" dxfId="1774" priority="473" stopIfTrue="1">
      <formula>$F47=$H$3</formula>
    </cfRule>
    <cfRule type="expression" dxfId="1773" priority="472" stopIfTrue="1">
      <formula>$B47=$H$3</formula>
    </cfRule>
    <cfRule type="expression" dxfId="1772" priority="471" stopIfTrue="1">
      <formula>F47&lt;$H$3</formula>
    </cfRule>
  </conditionalFormatting>
  <conditionalFormatting sqref="G51">
    <cfRule type="expression" dxfId="1771" priority="405" stopIfTrue="1">
      <formula>$F51=$H$3</formula>
    </cfRule>
  </conditionalFormatting>
  <conditionalFormatting sqref="G51:G52">
    <cfRule type="expression" dxfId="1770" priority="404" stopIfTrue="1">
      <formula>$B51=$H$3</formula>
    </cfRule>
  </conditionalFormatting>
  <conditionalFormatting sqref="G51:G90">
    <cfRule type="expression" dxfId="1769" priority="328" stopIfTrue="1">
      <formula>F51&lt;$H$3</formula>
    </cfRule>
  </conditionalFormatting>
  <conditionalFormatting sqref="G53:G90">
    <cfRule type="expression" dxfId="1768" priority="330" stopIfTrue="1">
      <formula>$F53=$H$3</formula>
    </cfRule>
  </conditionalFormatting>
  <conditionalFormatting sqref="G54:G90">
    <cfRule type="expression" dxfId="1767" priority="329" stopIfTrue="1">
      <formula>$B54=$H$3</formula>
    </cfRule>
  </conditionalFormatting>
  <conditionalFormatting sqref="G92:G94">
    <cfRule type="expression" dxfId="1766" priority="261" stopIfTrue="1">
      <formula>$B92=$H$3</formula>
    </cfRule>
    <cfRule type="expression" dxfId="1765" priority="260" stopIfTrue="1">
      <formula>F92&lt;$H$3</formula>
    </cfRule>
    <cfRule type="expression" dxfId="1764" priority="262" stopIfTrue="1">
      <formula>$F92=$H$3</formula>
    </cfRule>
  </conditionalFormatting>
  <conditionalFormatting sqref="G147">
    <cfRule type="expression" dxfId="1763" priority="173" stopIfTrue="1">
      <formula>$F147=$H$3</formula>
    </cfRule>
  </conditionalFormatting>
  <conditionalFormatting sqref="G159:G162 G165 G167:G169 G171">
    <cfRule type="expression" dxfId="1762" priority="132" stopIfTrue="1">
      <formula>$F159=$H$3</formula>
    </cfRule>
    <cfRule type="expression" dxfId="1761" priority="131" stopIfTrue="1">
      <formula>$B159=$H$3</formula>
    </cfRule>
  </conditionalFormatting>
  <conditionalFormatting sqref="G159:G162">
    <cfRule type="expression" dxfId="1760" priority="130" stopIfTrue="1">
      <formula>F159&lt;$H$3</formula>
    </cfRule>
  </conditionalFormatting>
  <conditionalFormatting sqref="G165:G169 G171">
    <cfRule type="expression" dxfId="1759" priority="2" stopIfTrue="1">
      <formula>F165&lt;$H$3</formula>
    </cfRule>
  </conditionalFormatting>
  <conditionalFormatting sqref="G166">
    <cfRule type="expression" dxfId="1758" priority="3" stopIfTrue="1">
      <formula>$F166=$H$3</formula>
    </cfRule>
    <cfRule type="expression" dxfId="1757" priority="1" stopIfTrue="1">
      <formula>$B166=$H$3</formula>
    </cfRule>
  </conditionalFormatting>
  <conditionalFormatting sqref="G174">
    <cfRule type="expression" dxfId="1756" priority="17" stopIfTrue="1">
      <formula>$B174=$H$3</formula>
    </cfRule>
    <cfRule type="expression" dxfId="1755" priority="9" stopIfTrue="1">
      <formula>$B174=$H$3</formula>
    </cfRule>
    <cfRule type="expression" dxfId="1754" priority="10" stopIfTrue="1">
      <formula>F174&lt;$H$3</formula>
    </cfRule>
    <cfRule type="expression" dxfId="1753" priority="18" stopIfTrue="1">
      <formula>F174&lt;$H$3</formula>
    </cfRule>
    <cfRule type="expression" dxfId="1752" priority="19" stopIfTrue="1">
      <formula>$F174=$H$3</formula>
    </cfRule>
  </conditionalFormatting>
  <conditionalFormatting sqref="G176:G179">
    <cfRule type="expression" dxfId="1751" priority="69" stopIfTrue="1">
      <formula>$B176=$H$3</formula>
    </cfRule>
    <cfRule type="expression" dxfId="1750" priority="70" stopIfTrue="1">
      <formula>$F176=$H$3</formula>
    </cfRule>
    <cfRule type="expression" dxfId="1749" priority="71" stopIfTrue="1">
      <formula>F176&lt;$H$3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6" t="s">
        <v>0</v>
      </c>
      <c r="D1" s="147"/>
      <c r="E1" s="147"/>
      <c r="F1" s="147"/>
      <c r="G1" s="147"/>
      <c r="H1" s="147"/>
      <c r="I1" s="147"/>
    </row>
    <row r="2" spans="1:13" ht="23.1" customHeight="1">
      <c r="A2" s="148" t="s">
        <v>1</v>
      </c>
      <c r="B2" s="148"/>
      <c r="C2" s="149" t="s">
        <v>2</v>
      </c>
      <c r="D2" s="149"/>
      <c r="E2" s="149"/>
      <c r="F2" s="149"/>
      <c r="G2" s="149"/>
      <c r="H2" s="149"/>
      <c r="I2" s="149"/>
    </row>
    <row r="3" spans="1:13" ht="25.05" customHeight="1">
      <c r="A3" s="150"/>
      <c r="B3" s="150"/>
      <c r="C3" s="150"/>
      <c r="D3" s="150"/>
      <c r="E3" s="150"/>
      <c r="F3" s="150"/>
      <c r="G3" s="150"/>
      <c r="H3" s="33">
        <v>46190</v>
      </c>
      <c r="I3" s="3"/>
    </row>
    <row r="4" spans="1:13" s="31" customFormat="1" ht="24" hidden="1" customHeight="1">
      <c r="A4" s="160" t="s">
        <v>506</v>
      </c>
      <c r="B4" s="143"/>
      <c r="C4" s="143"/>
      <c r="D4" s="143"/>
      <c r="E4" s="143"/>
      <c r="F4" s="143"/>
      <c r="G4" s="143"/>
      <c r="H4" s="143"/>
      <c r="I4" s="144"/>
    </row>
    <row r="5" spans="1:13" s="31" customFormat="1" ht="24" hidden="1" customHeight="1">
      <c r="A5" s="15" t="s">
        <v>4</v>
      </c>
      <c r="B5" s="151" t="s">
        <v>5</v>
      </c>
      <c r="C5" s="152"/>
      <c r="D5" s="151" t="s">
        <v>6</v>
      </c>
      <c r="E5" s="152"/>
      <c r="F5" s="151" t="s">
        <v>7</v>
      </c>
      <c r="G5" s="152"/>
      <c r="H5" s="15" t="s">
        <v>8</v>
      </c>
      <c r="I5" s="15" t="s">
        <v>507</v>
      </c>
      <c r="M5" s="31" t="s">
        <v>508</v>
      </c>
    </row>
    <row r="6" spans="1:13" ht="24" hidden="1" customHeight="1">
      <c r="A6" s="40" t="s">
        <v>509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510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511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512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513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514</v>
      </c>
      <c r="I10" s="36"/>
    </row>
    <row r="11" spans="1:13" ht="24" hidden="1" customHeight="1">
      <c r="A11" s="35" t="s">
        <v>515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516</v>
      </c>
      <c r="I11" s="36"/>
    </row>
    <row r="12" spans="1:13" ht="24" hidden="1" customHeight="1">
      <c r="A12" s="40" t="s">
        <v>517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518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519</v>
      </c>
      <c r="I13" s="36"/>
    </row>
    <row r="14" spans="1:13" ht="24" hidden="1" customHeight="1">
      <c r="A14" s="142" t="s">
        <v>520</v>
      </c>
      <c r="B14" s="158"/>
      <c r="C14" s="158"/>
      <c r="D14" s="158"/>
      <c r="E14" s="158"/>
      <c r="F14" s="158"/>
      <c r="G14" s="158"/>
      <c r="H14" s="158"/>
      <c r="I14" s="159"/>
    </row>
    <row r="15" spans="1:13" ht="24.6" hidden="1" customHeight="1">
      <c r="A15" s="15" t="s">
        <v>4</v>
      </c>
      <c r="B15" s="151" t="s">
        <v>5</v>
      </c>
      <c r="C15" s="152"/>
      <c r="D15" s="151" t="s">
        <v>6</v>
      </c>
      <c r="E15" s="152"/>
      <c r="F15" s="151" t="s">
        <v>7</v>
      </c>
      <c r="G15" s="152"/>
      <c r="H15" s="34" t="s">
        <v>8</v>
      </c>
      <c r="I15" s="34" t="s">
        <v>9</v>
      </c>
      <c r="K15" t="s">
        <v>508</v>
      </c>
    </row>
    <row r="16" spans="1:13" ht="23.55" hidden="1" customHeight="1">
      <c r="A16" s="35" t="s">
        <v>521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522</v>
      </c>
      <c r="I16" s="38"/>
    </row>
    <row r="17" spans="1:9" ht="24" hidden="1" customHeight="1">
      <c r="A17" s="29" t="s">
        <v>523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524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525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526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527</v>
      </c>
      <c r="B21" s="41"/>
      <c r="C21" s="42"/>
      <c r="D21" s="41"/>
      <c r="E21" s="18"/>
      <c r="F21" s="41"/>
      <c r="G21" s="42"/>
      <c r="H21" s="20" t="s">
        <v>528</v>
      </c>
      <c r="I21" s="13"/>
    </row>
    <row r="22" spans="1:9" ht="24" hidden="1" customHeight="1">
      <c r="A22" s="40" t="s">
        <v>529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530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531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532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533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534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535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536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537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538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539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540</v>
      </c>
      <c r="B33" s="48"/>
      <c r="C33" s="48"/>
      <c r="D33" s="48"/>
      <c r="E33" s="48"/>
      <c r="F33" s="48"/>
      <c r="G33" s="48"/>
      <c r="H33" s="20" t="s">
        <v>541</v>
      </c>
      <c r="I33" s="38"/>
    </row>
    <row r="34" spans="1:13" ht="24" hidden="1" customHeight="1">
      <c r="A34" s="40" t="s">
        <v>542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543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544</v>
      </c>
      <c r="I35" s="38"/>
    </row>
    <row r="36" spans="1:13" ht="24" hidden="1" customHeight="1">
      <c r="A36" s="40" t="s">
        <v>545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546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547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548</v>
      </c>
      <c r="B39" s="48"/>
      <c r="C39" s="48"/>
      <c r="D39" s="48"/>
      <c r="E39" s="48"/>
      <c r="F39" s="48"/>
      <c r="G39" s="48"/>
      <c r="H39" s="20" t="s">
        <v>541</v>
      </c>
      <c r="I39" s="38"/>
    </row>
    <row r="40" spans="1:13" ht="24" hidden="1" customHeight="1">
      <c r="A40" s="35" t="s">
        <v>549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550</v>
      </c>
      <c r="I40" s="38"/>
    </row>
    <row r="41" spans="1:13" s="32" customFormat="1" ht="25.35" hidden="1" customHeight="1">
      <c r="A41" s="155" t="s">
        <v>551</v>
      </c>
      <c r="B41" s="156"/>
      <c r="C41" s="156"/>
      <c r="D41" s="156"/>
      <c r="E41" s="156"/>
      <c r="F41" s="156"/>
      <c r="G41" s="156"/>
      <c r="H41" s="156"/>
      <c r="I41" s="157"/>
    </row>
    <row r="42" spans="1:13" ht="24" hidden="1" customHeight="1">
      <c r="A42" s="15" t="s">
        <v>4</v>
      </c>
      <c r="B42" s="151" t="s">
        <v>5</v>
      </c>
      <c r="C42" s="152"/>
      <c r="D42" s="151" t="s">
        <v>6</v>
      </c>
      <c r="E42" s="152"/>
      <c r="F42" s="151" t="s">
        <v>7</v>
      </c>
      <c r="G42" s="152"/>
      <c r="H42" s="34" t="s">
        <v>8</v>
      </c>
      <c r="I42" s="34" t="s">
        <v>9</v>
      </c>
      <c r="M42" t="s">
        <v>508</v>
      </c>
    </row>
    <row r="43" spans="1:13" ht="24" hidden="1" customHeight="1">
      <c r="A43" s="40" t="s">
        <v>552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553</v>
      </c>
      <c r="I43" s="13"/>
    </row>
    <row r="44" spans="1:13" ht="24" hidden="1" customHeight="1">
      <c r="A44" s="40" t="s">
        <v>554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555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556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557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558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559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560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561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562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563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564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565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566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567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568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569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570</v>
      </c>
      <c r="B60" s="99"/>
      <c r="C60" s="99"/>
      <c r="D60" s="99"/>
      <c r="E60" s="99"/>
      <c r="F60" s="99"/>
      <c r="G60" s="99"/>
      <c r="H60" s="65" t="s">
        <v>541</v>
      </c>
      <c r="I60" s="10"/>
    </row>
    <row r="61" spans="1:9" ht="24" hidden="1" customHeight="1">
      <c r="A61" s="40" t="s">
        <v>571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572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573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574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575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576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577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578</v>
      </c>
      <c r="I67" s="10"/>
    </row>
    <row r="68" spans="1:15" ht="24" hidden="1" customHeight="1">
      <c r="A68" s="14" t="s">
        <v>579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580</v>
      </c>
      <c r="I68" s="10"/>
    </row>
    <row r="69" spans="1:15" ht="24" hidden="1" customHeight="1">
      <c r="A69" s="40" t="s">
        <v>581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582</v>
      </c>
      <c r="I69" s="10"/>
    </row>
    <row r="70" spans="1:15" ht="24" hidden="1" customHeight="1">
      <c r="A70" s="40" t="s">
        <v>583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584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585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586</v>
      </c>
      <c r="I72" s="10"/>
    </row>
    <row r="73" spans="1:15" ht="24" hidden="1" customHeight="1">
      <c r="A73" s="14" t="s">
        <v>587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588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589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3" t="s">
        <v>590</v>
      </c>
      <c r="B77" s="154"/>
      <c r="C77" s="154"/>
      <c r="D77" s="154"/>
      <c r="E77" s="154"/>
      <c r="F77" s="154"/>
      <c r="G77" s="154"/>
      <c r="H77" s="154"/>
      <c r="I77" s="154"/>
    </row>
    <row r="78" spans="1:15" ht="22.5" hidden="1" customHeight="1">
      <c r="A78" s="15" t="s">
        <v>4</v>
      </c>
      <c r="B78" s="151" t="s">
        <v>5</v>
      </c>
      <c r="C78" s="152"/>
      <c r="D78" s="151" t="s">
        <v>6</v>
      </c>
      <c r="E78" s="152"/>
      <c r="F78" s="151" t="s">
        <v>7</v>
      </c>
      <c r="G78" s="152"/>
      <c r="H78" s="34" t="s">
        <v>8</v>
      </c>
      <c r="I78" s="34" t="s">
        <v>9</v>
      </c>
      <c r="K78" t="s">
        <v>508</v>
      </c>
      <c r="O78" t="s">
        <v>498</v>
      </c>
    </row>
    <row r="79" spans="1:15" ht="24" hidden="1" customHeight="1">
      <c r="A79" s="40" t="s">
        <v>591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592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593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594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595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596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597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598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599</v>
      </c>
      <c r="I86" s="38"/>
    </row>
    <row r="87" spans="1:9" ht="24" hidden="1" customHeight="1">
      <c r="A87" s="40" t="s">
        <v>600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601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602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603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597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604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605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606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607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608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597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609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610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611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612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613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597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614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615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616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617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618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597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619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620</v>
      </c>
      <c r="B111" s="48"/>
      <c r="C111" s="48"/>
      <c r="D111" s="48"/>
      <c r="E111" s="48"/>
      <c r="F111" s="48"/>
      <c r="G111" s="48"/>
      <c r="H111" s="65" t="s">
        <v>621</v>
      </c>
      <c r="I111" s="13"/>
    </row>
    <row r="112" spans="1:9" ht="24" hidden="1" customHeight="1">
      <c r="A112" s="40" t="s">
        <v>622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623</v>
      </c>
      <c r="I112" s="13"/>
    </row>
    <row r="113" spans="1:15" ht="24" customHeight="1">
      <c r="A113" s="153" t="s">
        <v>624</v>
      </c>
      <c r="B113" s="154"/>
      <c r="C113" s="154"/>
      <c r="D113" s="154"/>
      <c r="E113" s="154"/>
      <c r="F113" s="154"/>
      <c r="G113" s="154"/>
      <c r="H113" s="154"/>
      <c r="I113" s="154"/>
    </row>
    <row r="114" spans="1:15" ht="22.5" customHeight="1">
      <c r="A114" s="15" t="s">
        <v>4</v>
      </c>
      <c r="B114" s="151" t="s">
        <v>5</v>
      </c>
      <c r="C114" s="152"/>
      <c r="D114" s="151" t="s">
        <v>6</v>
      </c>
      <c r="E114" s="152"/>
      <c r="F114" s="151" t="s">
        <v>7</v>
      </c>
      <c r="G114" s="152"/>
      <c r="H114" s="34" t="s">
        <v>8</v>
      </c>
      <c r="I114" s="34" t="s">
        <v>9</v>
      </c>
      <c r="K114" t="s">
        <v>508</v>
      </c>
      <c r="O114" t="s">
        <v>498</v>
      </c>
    </row>
    <row r="115" spans="1:15" ht="24" hidden="1" customHeight="1">
      <c r="A115" s="40" t="s">
        <v>625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553</v>
      </c>
      <c r="I115" s="13"/>
    </row>
    <row r="116" spans="1:15" ht="24" hidden="1" customHeight="1">
      <c r="A116" s="40" t="s">
        <v>626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597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627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628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629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630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631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597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632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633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634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635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636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597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637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638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639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640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641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597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642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643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644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645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646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597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647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648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649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650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651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597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652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653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654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655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656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597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657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658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659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660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661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1748" priority="1784" stopIfTrue="1" operator="equal">
      <formula>$H$3</formula>
    </cfRule>
  </conditionalFormatting>
  <conditionalFormatting sqref="B5">
    <cfRule type="cellIs" dxfId="1747" priority="1658" stopIfTrue="1" operator="equal">
      <formula>$H$3</formula>
    </cfRule>
    <cfRule type="cellIs" dxfId="1746" priority="1783" stopIfTrue="1" operator="lessThan">
      <formula>$H$3</formula>
    </cfRule>
  </conditionalFormatting>
  <conditionalFormatting sqref="B6:B14">
    <cfRule type="cellIs" dxfId="1745" priority="16477" stopIfTrue="1" operator="equal">
      <formula>$H$3</formula>
    </cfRule>
  </conditionalFormatting>
  <conditionalFormatting sqref="B14:B15">
    <cfRule type="cellIs" dxfId="1744" priority="932" stopIfTrue="1" operator="equal">
      <formula>$H$3</formula>
    </cfRule>
  </conditionalFormatting>
  <conditionalFormatting sqref="B15">
    <cfRule type="cellIs" dxfId="1743" priority="931" stopIfTrue="1" operator="lessThan">
      <formula>$H$3</formula>
    </cfRule>
    <cfRule type="cellIs" dxfId="1742" priority="930" stopIfTrue="1" operator="equal">
      <formula>$H$3</formula>
    </cfRule>
  </conditionalFormatting>
  <conditionalFormatting sqref="B15:B20">
    <cfRule type="cellIs" dxfId="1741" priority="849" stopIfTrue="1" operator="lessThan">
      <formula>$H$3</formula>
    </cfRule>
    <cfRule type="cellIs" dxfId="1740" priority="850" stopIfTrue="1" operator="equal">
      <formula>$H$3</formula>
    </cfRule>
  </conditionalFormatting>
  <conditionalFormatting sqref="B22:B32 B34:B38 B40">
    <cfRule type="cellIs" dxfId="1739" priority="864" stopIfTrue="1" operator="lessThan">
      <formula>$H$3</formula>
    </cfRule>
    <cfRule type="cellIs" dxfId="1738" priority="865" stopIfTrue="1" operator="equal">
      <formula>$H$3</formula>
    </cfRule>
  </conditionalFormatting>
  <conditionalFormatting sqref="B42:B59">
    <cfRule type="cellIs" dxfId="1737" priority="415" stopIfTrue="1" operator="lessThan">
      <formula>$H$3</formula>
    </cfRule>
    <cfRule type="cellIs" dxfId="1736" priority="416" stopIfTrue="1" operator="equal">
      <formula>$H$3</formula>
    </cfRule>
  </conditionalFormatting>
  <conditionalFormatting sqref="B61:B75 D61:D75">
    <cfRule type="cellIs" dxfId="1735" priority="39" stopIfTrue="1" operator="lessThan">
      <formula>$H$3</formula>
    </cfRule>
    <cfRule type="cellIs" dxfId="1734" priority="40" stopIfTrue="1" operator="equal">
      <formula>$H$3</formula>
    </cfRule>
  </conditionalFormatting>
  <conditionalFormatting sqref="B77 F77 F79:F105 D77 D79:D107">
    <cfRule type="cellIs" dxfId="1733" priority="16443" stopIfTrue="1" operator="equal">
      <formula>$H$3</formula>
    </cfRule>
  </conditionalFormatting>
  <conditionalFormatting sqref="B77 F77:F105">
    <cfRule type="cellIs" dxfId="1732" priority="16433" stopIfTrue="1" operator="lessThan">
      <formula>$H$3</formula>
    </cfRule>
  </conditionalFormatting>
  <conditionalFormatting sqref="B77:B105">
    <cfRule type="cellIs" dxfId="1731" priority="5307" stopIfTrue="1" operator="equal">
      <formula>$H$3</formula>
    </cfRule>
  </conditionalFormatting>
  <conditionalFormatting sqref="B78">
    <cfRule type="cellIs" dxfId="1730" priority="5256" stopIfTrue="1" operator="equal">
      <formula>$H$3</formula>
    </cfRule>
    <cfRule type="cellIs" dxfId="1729" priority="5257" stopIfTrue="1" operator="lessThan">
      <formula>$H$3</formula>
    </cfRule>
  </conditionalFormatting>
  <conditionalFormatting sqref="B106:B110 B112:B113 D108:D110 D112:D113 F106:F110 F112:F113">
    <cfRule type="cellIs" dxfId="1728" priority="513" stopIfTrue="1" operator="equal">
      <formula>$H$3</formula>
    </cfRule>
  </conditionalFormatting>
  <conditionalFormatting sqref="B112:B113 B106:B110">
    <cfRule type="cellIs" dxfId="1727" priority="512" stopIfTrue="1" operator="lessThan">
      <formula>$H$3</formula>
    </cfRule>
  </conditionalFormatting>
  <conditionalFormatting sqref="B113:B114">
    <cfRule type="cellIs" dxfId="1726" priority="506" stopIfTrue="1" operator="equal">
      <formula>$H$3</formula>
    </cfRule>
  </conditionalFormatting>
  <conditionalFormatting sqref="B114 D114 F114">
    <cfRule type="cellIs" dxfId="1725" priority="504" stopIfTrue="1" operator="lessThan">
      <formula>$H$3</formula>
    </cfRule>
  </conditionalFormatting>
  <conditionalFormatting sqref="B114">
    <cfRule type="cellIs" dxfId="1724" priority="498" stopIfTrue="1" operator="lessThan">
      <formula>$H$3</formula>
    </cfRule>
  </conditionalFormatting>
  <conditionalFormatting sqref="B114:B158">
    <cfRule type="cellIs" dxfId="1723" priority="478" stopIfTrue="1" operator="equal">
      <formula>$H$3</formula>
    </cfRule>
  </conditionalFormatting>
  <conditionalFormatting sqref="B115:B158">
    <cfRule type="cellIs" dxfId="1722" priority="477" stopIfTrue="1" operator="lessThan">
      <formula>$H$3</formula>
    </cfRule>
  </conditionalFormatting>
  <conditionalFormatting sqref="C5:C12 G77:G90 G108:G110 E156:E158 C40 E40 G40 E42 C42 C70:C72 G61:G72">
    <cfRule type="expression" dxfId="1721" priority="3135" stopIfTrue="1">
      <formula>B5&lt;$H$3</formula>
    </cfRule>
  </conditionalFormatting>
  <conditionalFormatting sqref="C5:C13 C31:C32 C40 E40 G77:G110 E77:E110 C77:C110 C112:C158 C63 E112:E158 G112:G158">
    <cfRule type="expression" dxfId="1720" priority="833" stopIfTrue="1">
      <formula>$B5=$H$3</formula>
    </cfRule>
  </conditionalFormatting>
  <conditionalFormatting sqref="C6:C13 C63 G78:G110 C79:C110 E79:E110 C112 E112 G112 G114:G158 C115:C158 E115:E158 C43:C59 G47:G59">
    <cfRule type="expression" dxfId="1719" priority="834" stopIfTrue="1">
      <formula>$F6=$H$3</formula>
    </cfRule>
  </conditionalFormatting>
  <conditionalFormatting sqref="C13">
    <cfRule type="expression" dxfId="1718" priority="832" stopIfTrue="1">
      <formula>B13&lt;$H$3</formula>
    </cfRule>
  </conditionalFormatting>
  <conditionalFormatting sqref="C16:C20 G22:G28 E6:G7 F8:G13 G15:G20 C22:C30 E8:E9 D10:E10 E16:E20 G5">
    <cfRule type="expression" dxfId="1717" priority="2966" stopIfTrue="1">
      <formula>$F5=$H$3</formula>
    </cfRule>
  </conditionalFormatting>
  <conditionalFormatting sqref="C22:C30 G6:G20">
    <cfRule type="expression" dxfId="1716" priority="1331" stopIfTrue="1">
      <formula>$B6=$H$3</formula>
    </cfRule>
  </conditionalFormatting>
  <conditionalFormatting sqref="C29:C31">
    <cfRule type="expression" dxfId="1715" priority="722" stopIfTrue="1">
      <formula>$B29=$H$3</formula>
    </cfRule>
  </conditionalFormatting>
  <conditionalFormatting sqref="C31">
    <cfRule type="expression" dxfId="1714" priority="723" stopIfTrue="1">
      <formula>$F31=$H$3</formula>
    </cfRule>
  </conditionalFormatting>
  <conditionalFormatting sqref="C31:C32 G29:G32">
    <cfRule type="expression" dxfId="1713" priority="716" stopIfTrue="1">
      <formula>B29&lt;$H$3</formula>
    </cfRule>
  </conditionalFormatting>
  <conditionalFormatting sqref="C32">
    <cfRule type="expression" dxfId="1712" priority="718" stopIfTrue="1">
      <formula>$F32=$H$3</formula>
    </cfRule>
  </conditionalFormatting>
  <conditionalFormatting sqref="C34">
    <cfRule type="expression" dxfId="1711" priority="699" stopIfTrue="1">
      <formula>$F34=$H$3</formula>
    </cfRule>
  </conditionalFormatting>
  <conditionalFormatting sqref="C34:C35 C32">
    <cfRule type="expression" dxfId="1710" priority="689" stopIfTrue="1">
      <formula>$B32=$H$3</formula>
    </cfRule>
  </conditionalFormatting>
  <conditionalFormatting sqref="C34:C35">
    <cfRule type="expression" dxfId="1709" priority="687" stopIfTrue="1">
      <formula>B34&lt;$H$3</formula>
    </cfRule>
  </conditionalFormatting>
  <conditionalFormatting sqref="C35">
    <cfRule type="expression" dxfId="1708" priority="688" stopIfTrue="1">
      <formula>$F35=$H$3</formula>
    </cfRule>
  </conditionalFormatting>
  <conditionalFormatting sqref="C35:C37">
    <cfRule type="expression" dxfId="1707" priority="617" stopIfTrue="1">
      <formula>$B35=$H$3</formula>
    </cfRule>
  </conditionalFormatting>
  <conditionalFormatting sqref="C36">
    <cfRule type="expression" dxfId="1706" priority="678" stopIfTrue="1">
      <formula>$F36=$H$3</formula>
    </cfRule>
  </conditionalFormatting>
  <conditionalFormatting sqref="C36:C38">
    <cfRule type="expression" dxfId="1705" priority="610" stopIfTrue="1">
      <formula>B36&lt;$H$3</formula>
    </cfRule>
  </conditionalFormatting>
  <conditionalFormatting sqref="C37">
    <cfRule type="expression" dxfId="1704" priority="616" stopIfTrue="1">
      <formula>$F37=$H$3</formula>
    </cfRule>
  </conditionalFormatting>
  <conditionalFormatting sqref="C37:C38">
    <cfRule type="expression" dxfId="1703" priority="613" stopIfTrue="1">
      <formula>$B37=$H$3</formula>
    </cfRule>
  </conditionalFormatting>
  <conditionalFormatting sqref="C38">
    <cfRule type="expression" dxfId="1702" priority="611" stopIfTrue="1">
      <formula>$F38=$H$3</formula>
    </cfRule>
    <cfRule type="expression" dxfId="1701" priority="547" stopIfTrue="1">
      <formula>$B38=$H$3</formula>
    </cfRule>
  </conditionalFormatting>
  <conditionalFormatting sqref="C40">
    <cfRule type="expression" dxfId="1700" priority="595" stopIfTrue="1">
      <formula>$F40=$H$3</formula>
    </cfRule>
  </conditionalFormatting>
  <conditionalFormatting sqref="C61:C62">
    <cfRule type="expression" dxfId="1699" priority="286" stopIfTrue="1">
      <formula>$B61=$H$3</formula>
    </cfRule>
    <cfRule type="expression" dxfId="1698" priority="285" stopIfTrue="1">
      <formula>B61&lt;$H$3</formula>
    </cfRule>
  </conditionalFormatting>
  <conditionalFormatting sqref="C61:C63">
    <cfRule type="expression" dxfId="1697" priority="287" stopIfTrue="1">
      <formula>$F61=$H$3</formula>
    </cfRule>
  </conditionalFormatting>
  <conditionalFormatting sqref="C63:C66 C43:C59">
    <cfRule type="expression" dxfId="1696" priority="337" stopIfTrue="1">
      <formula>B43&lt;$H$3</formula>
    </cfRule>
  </conditionalFormatting>
  <conditionalFormatting sqref="C64:C72">
    <cfRule type="expression" dxfId="1695" priority="129" stopIfTrue="1">
      <formula>$B64=$H$3</formula>
    </cfRule>
    <cfRule type="expression" dxfId="1694" priority="259" stopIfTrue="1">
      <formula>$F64=$H$3</formula>
    </cfRule>
  </conditionalFormatting>
  <conditionalFormatting sqref="C67:C75">
    <cfRule type="expression" dxfId="1693" priority="21" stopIfTrue="1">
      <formula>B67&lt;$H$3</formula>
    </cfRule>
  </conditionalFormatting>
  <conditionalFormatting sqref="C73:C75">
    <cfRule type="expression" dxfId="1692" priority="16" stopIfTrue="1">
      <formula>$B73=$H$3</formula>
    </cfRule>
    <cfRule type="expression" dxfId="1691" priority="18" stopIfTrue="1">
      <formula>$F73=$H$3</formula>
    </cfRule>
  </conditionalFormatting>
  <conditionalFormatting sqref="C104:C107">
    <cfRule type="expression" dxfId="1690" priority="453" stopIfTrue="1">
      <formula>B104&lt;$H$3</formula>
    </cfRule>
  </conditionalFormatting>
  <conditionalFormatting sqref="C109:C110">
    <cfRule type="expression" dxfId="1689" priority="405" stopIfTrue="1">
      <formula>B109&lt;$H$3</formula>
    </cfRule>
  </conditionalFormatting>
  <conditionalFormatting sqref="C112">
    <cfRule type="expression" dxfId="1688" priority="379" stopIfTrue="1">
      <formula>B112&lt;$H$3</formula>
    </cfRule>
  </conditionalFormatting>
  <conditionalFormatting sqref="C114:C153">
    <cfRule type="expression" dxfId="1687" priority="254" stopIfTrue="1">
      <formula>B114&lt;$H$3</formula>
    </cfRule>
  </conditionalFormatting>
  <conditionalFormatting sqref="C148:C149">
    <cfRule type="expression" dxfId="1686" priority="236" stopIfTrue="1">
      <formula>B148&lt;$H$3</formula>
    </cfRule>
    <cfRule type="expression" dxfId="1685" priority="237" stopIfTrue="1">
      <formula>$B148=$H$3</formula>
    </cfRule>
  </conditionalFormatting>
  <conditionalFormatting sqref="C154:C158">
    <cfRule type="expression" dxfId="1684" priority="50" stopIfTrue="1">
      <formula>B154&lt;$H$3</formula>
    </cfRule>
  </conditionalFormatting>
  <conditionalFormatting sqref="D4:D5 D77">
    <cfRule type="cellIs" dxfId="1683" priority="16427" stopIfTrue="1" operator="lessThan">
      <formula>$H$3</formula>
    </cfRule>
  </conditionalFormatting>
  <conditionalFormatting sqref="D4:D5">
    <cfRule type="cellIs" dxfId="1682" priority="1776" stopIfTrue="1" operator="lessThan">
      <formula>$H$3</formula>
    </cfRule>
    <cfRule type="cellIs" dxfId="1681" priority="1656" stopIfTrue="1" operator="equal">
      <formula>$H$3</formula>
    </cfRule>
  </conditionalFormatting>
  <conditionalFormatting sqref="D5 B5:B14">
    <cfRule type="cellIs" dxfId="1680" priority="1785" stopIfTrue="1" operator="lessThan">
      <formula>$H$3</formula>
    </cfRule>
  </conditionalFormatting>
  <conditionalFormatting sqref="D5:D14">
    <cfRule type="cellIs" dxfId="1679" priority="940" stopIfTrue="1" operator="lessThan">
      <formula>$H$3</formula>
    </cfRule>
  </conditionalFormatting>
  <conditionalFormatting sqref="D6:D14">
    <cfRule type="cellIs" dxfId="1678" priority="939" stopIfTrue="1" operator="equal">
      <formula>$H$3</formula>
    </cfRule>
  </conditionalFormatting>
  <conditionalFormatting sqref="D14:D15">
    <cfRule type="cellIs" dxfId="1677" priority="935" stopIfTrue="1" operator="lessThan">
      <formula>$H$3</formula>
    </cfRule>
    <cfRule type="cellIs" dxfId="1676" priority="934" stopIfTrue="1" operator="equal">
      <formula>$H$3</formula>
    </cfRule>
  </conditionalFormatting>
  <conditionalFormatting sqref="D15 F15 B15">
    <cfRule type="cellIs" dxfId="1675" priority="927" stopIfTrue="1" operator="lessThan">
      <formula>$H$3</formula>
    </cfRule>
  </conditionalFormatting>
  <conditionalFormatting sqref="D15">
    <cfRule type="cellIs" dxfId="1674" priority="928" stopIfTrue="1" operator="equal">
      <formula>$H$3</formula>
    </cfRule>
    <cfRule type="cellIs" dxfId="1673" priority="929" stopIfTrue="1" operator="lessThan">
      <formula>$H$3</formula>
    </cfRule>
  </conditionalFormatting>
  <conditionalFormatting sqref="D15:D20">
    <cfRule type="cellIs" dxfId="1672" priority="846" stopIfTrue="1" operator="equal">
      <formula>$H$3</formula>
    </cfRule>
    <cfRule type="cellIs" dxfId="1671" priority="847" stopIfTrue="1" operator="lessThan">
      <formula>$H$3</formula>
    </cfRule>
  </conditionalFormatting>
  <conditionalFormatting sqref="D22:D32 D34:D38 D40">
    <cfRule type="cellIs" dxfId="1670" priority="861" stopIfTrue="1" operator="equal">
      <formula>$H$3</formula>
    </cfRule>
    <cfRule type="cellIs" dxfId="1669" priority="862" stopIfTrue="1" operator="lessThan">
      <formula>$H$3</formula>
    </cfRule>
  </conditionalFormatting>
  <conditionalFormatting sqref="D42">
    <cfRule type="cellIs" dxfId="1668" priority="443" stopIfTrue="1" operator="equal">
      <formula>$H$3</formula>
    </cfRule>
    <cfRule type="cellIs" dxfId="1667" priority="444" stopIfTrue="1" operator="lessThan">
      <formula>$H$3</formula>
    </cfRule>
  </conditionalFormatting>
  <conditionalFormatting sqref="D42:D43">
    <cfRule type="cellIs" dxfId="1666" priority="413" stopIfTrue="1" operator="equal">
      <formula>$H$3</formula>
    </cfRule>
  </conditionalFormatting>
  <conditionalFormatting sqref="D42:D59">
    <cfRule type="cellIs" dxfId="1665" priority="414" stopIfTrue="1" operator="lessThan">
      <formula>$H$3</formula>
    </cfRule>
  </conditionalFormatting>
  <conditionalFormatting sqref="D44:D59">
    <cfRule type="cellIs" dxfId="1664" priority="427" stopIfTrue="1" operator="equal">
      <formula>$H$3</formula>
    </cfRule>
  </conditionalFormatting>
  <conditionalFormatting sqref="D77 D4:D5">
    <cfRule type="cellIs" dxfId="1663" priority="16426" stopIfTrue="1" operator="equal">
      <formula>$H$3</formula>
    </cfRule>
  </conditionalFormatting>
  <conditionalFormatting sqref="D77:D78">
    <cfRule type="cellIs" dxfId="1662" priority="5316" stopIfTrue="1" operator="equal">
      <formula>$H$3</formula>
    </cfRule>
  </conditionalFormatting>
  <conditionalFormatting sqref="D77:D107">
    <cfRule type="cellIs" dxfId="1661" priority="5317" stopIfTrue="1" operator="lessThan">
      <formula>$H$3</formula>
    </cfRule>
  </conditionalFormatting>
  <conditionalFormatting sqref="D78 F78 B78:B105">
    <cfRule type="cellIs" dxfId="1660" priority="5297" stopIfTrue="1" operator="lessThan">
      <formula>$H$3</formula>
    </cfRule>
  </conditionalFormatting>
  <conditionalFormatting sqref="D78">
    <cfRule type="cellIs" dxfId="1659" priority="5279" stopIfTrue="1" operator="lessThan">
      <formula>$H$3</formula>
    </cfRule>
    <cfRule type="cellIs" dxfId="1658" priority="5276" stopIfTrue="1" operator="equal">
      <formula>$H$3</formula>
    </cfRule>
  </conditionalFormatting>
  <conditionalFormatting sqref="D90:D94">
    <cfRule type="cellIs" dxfId="1657" priority="810" stopIfTrue="1" operator="lessThan">
      <formula>$H$3</formula>
    </cfRule>
  </conditionalFormatting>
  <conditionalFormatting sqref="D112:D113 D108:D110">
    <cfRule type="cellIs" dxfId="1656" priority="511" stopIfTrue="1" operator="lessThan">
      <formula>$H$3</formula>
    </cfRule>
  </conditionalFormatting>
  <conditionalFormatting sqref="D113">
    <cfRule type="cellIs" dxfId="1655" priority="510" stopIfTrue="1" operator="equal">
      <formula>$H$3</formula>
    </cfRule>
  </conditionalFormatting>
  <conditionalFormatting sqref="D113:D114">
    <cfRule type="cellIs" dxfId="1654" priority="508" stopIfTrue="1" operator="lessThan">
      <formula>$H$3</formula>
    </cfRule>
    <cfRule type="cellIs" dxfId="1653" priority="507" stopIfTrue="1" operator="equal">
      <formula>$H$3</formula>
    </cfRule>
  </conditionalFormatting>
  <conditionalFormatting sqref="D114">
    <cfRule type="cellIs" dxfId="1652" priority="500" stopIfTrue="1" operator="lessThan">
      <formula>$H$3</formula>
    </cfRule>
  </conditionalFormatting>
  <conditionalFormatting sqref="D114:D158">
    <cfRule type="cellIs" dxfId="1651" priority="49" stopIfTrue="1" operator="equal">
      <formula>$H$3</formula>
    </cfRule>
  </conditionalFormatting>
  <conditionalFormatting sqref="D115:D158">
    <cfRule type="cellIs" dxfId="1650" priority="46" stopIfTrue="1" operator="lessThan">
      <formula>$H$3</formula>
    </cfRule>
  </conditionalFormatting>
  <conditionalFormatting sqref="E5:E20 C15:C20">
    <cfRule type="expression" dxfId="1649" priority="855" stopIfTrue="1">
      <formula>B5&lt;$H$3</formula>
    </cfRule>
  </conditionalFormatting>
  <conditionalFormatting sqref="E6:E20">
    <cfRule type="expression" dxfId="1648" priority="1259" stopIfTrue="1">
      <formula>$B6=$H$3</formula>
    </cfRule>
  </conditionalFormatting>
  <conditionalFormatting sqref="E11:E13">
    <cfRule type="expression" dxfId="1647" priority="1260" stopIfTrue="1">
      <formula>$F11=$H$3</formula>
    </cfRule>
  </conditionalFormatting>
  <conditionalFormatting sqref="E22:E32">
    <cfRule type="expression" dxfId="1646" priority="705" stopIfTrue="1">
      <formula>$B22=$H$3</formula>
    </cfRule>
    <cfRule type="expression" dxfId="1645" priority="706" stopIfTrue="1">
      <formula>$F22=$H$3</formula>
    </cfRule>
    <cfRule type="expression" dxfId="1644" priority="704" stopIfTrue="1">
      <formula>D22&lt;$H$3</formula>
    </cfRule>
  </conditionalFormatting>
  <conditionalFormatting sqref="E28:E29">
    <cfRule type="expression" dxfId="1643" priority="701" stopIfTrue="1">
      <formula>$B28=$H$3</formula>
    </cfRule>
  </conditionalFormatting>
  <conditionalFormatting sqref="E29">
    <cfRule type="expression" dxfId="1642" priority="702" stopIfTrue="1">
      <formula>$F29=$H$3</formula>
    </cfRule>
    <cfRule type="expression" dxfId="1641" priority="700" stopIfTrue="1">
      <formula>D29&lt;$H$3</formula>
    </cfRule>
  </conditionalFormatting>
  <conditionalFormatting sqref="E34:E38 E40">
    <cfRule type="expression" dxfId="1640" priority="592" stopIfTrue="1">
      <formula>$F34=$H$3</formula>
    </cfRule>
  </conditionalFormatting>
  <conditionalFormatting sqref="E34:E38">
    <cfRule type="expression" dxfId="1639" priority="541" stopIfTrue="1">
      <formula>D34&lt;$H$3</formula>
    </cfRule>
    <cfRule type="expression" dxfId="1638" priority="543" stopIfTrue="1">
      <formula>$B34=$H$3</formula>
    </cfRule>
  </conditionalFormatting>
  <conditionalFormatting sqref="E42">
    <cfRule type="expression" dxfId="1637" priority="447" stopIfTrue="1">
      <formula>$D42=$H$3</formula>
    </cfRule>
    <cfRule type="expression" dxfId="1636" priority="448" stopIfTrue="1">
      <formula>$B42=$H$3</formula>
    </cfRule>
  </conditionalFormatting>
  <conditionalFormatting sqref="E43:E59">
    <cfRule type="expression" dxfId="1635" priority="345" stopIfTrue="1">
      <formula>D43&lt;$H$3</formula>
    </cfRule>
    <cfRule type="expression" dxfId="1634" priority="418" stopIfTrue="1">
      <formula>$F43=$H$3</formula>
    </cfRule>
  </conditionalFormatting>
  <conditionalFormatting sqref="E61:E71">
    <cfRule type="expression" dxfId="1633" priority="290" stopIfTrue="1">
      <formula>$B61=$H$3</formula>
    </cfRule>
    <cfRule type="expression" dxfId="1632" priority="291" stopIfTrue="1">
      <formula>$F61=$H$3</formula>
    </cfRule>
  </conditionalFormatting>
  <conditionalFormatting sqref="E61:E73">
    <cfRule type="expression" dxfId="1631" priority="11" stopIfTrue="1">
      <formula>D61&lt;$H$3</formula>
    </cfRule>
  </conditionalFormatting>
  <conditionalFormatting sqref="E72">
    <cfRule type="expression" dxfId="1630" priority="9" stopIfTrue="1">
      <formula>D72&lt;$H$3</formula>
    </cfRule>
  </conditionalFormatting>
  <conditionalFormatting sqref="E72:E73">
    <cfRule type="expression" dxfId="1629" priority="8" stopIfTrue="1">
      <formula>$B72=$H$3</formula>
    </cfRule>
    <cfRule type="expression" dxfId="1628" priority="10" stopIfTrue="1">
      <formula>$F72=$H$3</formula>
    </cfRule>
  </conditionalFormatting>
  <conditionalFormatting sqref="E75">
    <cfRule type="expression" dxfId="1627" priority="35" stopIfTrue="1">
      <formula>$B75=$H$3</formula>
    </cfRule>
    <cfRule type="expression" dxfId="1626" priority="32" stopIfTrue="1">
      <formula>D75&lt;$H$3</formula>
    </cfRule>
    <cfRule type="expression" dxfId="1625" priority="22" stopIfTrue="1">
      <formula>$F75=$H$3</formula>
    </cfRule>
  </conditionalFormatting>
  <conditionalFormatting sqref="E77:E92 C78:C103 C108:C110 C112">
    <cfRule type="expression" dxfId="1624" priority="1326" stopIfTrue="1">
      <formula>B77&lt;$H$3</formula>
    </cfRule>
  </conditionalFormatting>
  <conditionalFormatting sqref="E78 E15 E5 E114">
    <cfRule type="expression" dxfId="1623" priority="16456" stopIfTrue="1">
      <formula>$D5=$H$3</formula>
    </cfRule>
  </conditionalFormatting>
  <conditionalFormatting sqref="E81:E110">
    <cfRule type="expression" dxfId="1622" priority="517" stopIfTrue="1">
      <formula>D81&lt;$H$3</formula>
    </cfRule>
  </conditionalFormatting>
  <conditionalFormatting sqref="E112:E155">
    <cfRule type="expression" dxfId="1621" priority="52" stopIfTrue="1">
      <formula>D112&lt;$H$3</formula>
    </cfRule>
  </conditionalFormatting>
  <conditionalFormatting sqref="F4:F5">
    <cfRule type="cellIs" dxfId="1620" priority="1771" stopIfTrue="1" operator="equal">
      <formula>$H$3</formula>
    </cfRule>
    <cfRule type="cellIs" dxfId="1619" priority="1772" stopIfTrue="1" operator="lessThan">
      <formula>$H$3</formula>
    </cfRule>
  </conditionalFormatting>
  <conditionalFormatting sqref="F5:F13">
    <cfRule type="cellIs" dxfId="1618" priority="1165" stopIfTrue="1" operator="lessThan">
      <formula>$H$3</formula>
    </cfRule>
  </conditionalFormatting>
  <conditionalFormatting sqref="F5:F14">
    <cfRule type="cellIs" dxfId="1617" priority="941" stopIfTrue="1" operator="equal">
      <formula>$H$3</formula>
    </cfRule>
  </conditionalFormatting>
  <conditionalFormatting sqref="F14:F15">
    <cfRule type="cellIs" dxfId="1616" priority="936" stopIfTrue="1" operator="lessThan">
      <formula>$H$3</formula>
    </cfRule>
    <cfRule type="cellIs" dxfId="1615" priority="933" stopIfTrue="1" operator="equal">
      <formula>$H$3</formula>
    </cfRule>
  </conditionalFormatting>
  <conditionalFormatting sqref="F15 D15">
    <cfRule type="cellIs" dxfId="1614" priority="926" stopIfTrue="1" operator="equal">
      <formula>$H$3</formula>
    </cfRule>
  </conditionalFormatting>
  <conditionalFormatting sqref="F15">
    <cfRule type="cellIs" dxfId="1613" priority="919" stopIfTrue="1" operator="lessThan">
      <formula>$H$3</formula>
    </cfRule>
  </conditionalFormatting>
  <conditionalFormatting sqref="F15:F20">
    <cfRule type="cellIs" dxfId="1612" priority="848" stopIfTrue="1" operator="equal">
      <formula>$H$3</formula>
    </cfRule>
  </conditionalFormatting>
  <conditionalFormatting sqref="F16:F20">
    <cfRule type="cellIs" dxfId="1611" priority="845" stopIfTrue="1" operator="lessThan">
      <formula>$H$3</formula>
    </cfRule>
  </conditionalFormatting>
  <conditionalFormatting sqref="F22:F32 F34:F38 F40">
    <cfRule type="cellIs" dxfId="1610" priority="761" stopIfTrue="1" operator="lessThan">
      <formula>$H$3</formula>
    </cfRule>
    <cfRule type="cellIs" dxfId="1609" priority="762" stopIfTrue="1" operator="equal">
      <formula>$H$3</formula>
    </cfRule>
  </conditionalFormatting>
  <conditionalFormatting sqref="F42 B42">
    <cfRule type="cellIs" dxfId="1608" priority="442" stopIfTrue="1" operator="lessThan">
      <formula>$H$3</formula>
    </cfRule>
  </conditionalFormatting>
  <conditionalFormatting sqref="F42">
    <cfRule type="cellIs" dxfId="1607" priority="441" stopIfTrue="1" operator="equal">
      <formula>$H$3</formula>
    </cfRule>
    <cfRule type="cellIs" dxfId="1606" priority="439" stopIfTrue="1" operator="lessThan">
      <formula>$H$3</formula>
    </cfRule>
  </conditionalFormatting>
  <conditionalFormatting sqref="F42:F59">
    <cfRule type="cellIs" dxfId="1605" priority="412" stopIfTrue="1" operator="equal">
      <formula>$H$3</formula>
    </cfRule>
  </conditionalFormatting>
  <conditionalFormatting sqref="F43:F59">
    <cfRule type="cellIs" dxfId="1604" priority="349" stopIfTrue="1" operator="lessThan">
      <formula>$H$3</formula>
    </cfRule>
  </conditionalFormatting>
  <conditionalFormatting sqref="F61:F75">
    <cfRule type="cellIs" dxfId="1603" priority="44" stopIfTrue="1" operator="lessThan">
      <formula>$H$3</formula>
    </cfRule>
    <cfRule type="cellIs" dxfId="1602" priority="42" stopIfTrue="1" operator="equal">
      <formula>$H$3</formula>
    </cfRule>
  </conditionalFormatting>
  <conditionalFormatting sqref="F77:F78">
    <cfRule type="cellIs" dxfId="1601" priority="5306" stopIfTrue="1" operator="equal">
      <formula>$H$3</formula>
    </cfRule>
  </conditionalFormatting>
  <conditionalFormatting sqref="F78 D78 B78">
    <cfRule type="cellIs" dxfId="1600" priority="5296" stopIfTrue="1" operator="equal">
      <formula>$H$3</formula>
    </cfRule>
  </conditionalFormatting>
  <conditionalFormatting sqref="F78">
    <cfRule type="cellIs" dxfId="1599" priority="5283" stopIfTrue="1" operator="lessThan">
      <formula>$H$3</formula>
    </cfRule>
    <cfRule type="cellIs" dxfId="1598" priority="5282" stopIfTrue="1" operator="equal">
      <formula>$H$3</formula>
    </cfRule>
  </conditionalFormatting>
  <conditionalFormatting sqref="F112:F114 F106:F110">
    <cfRule type="cellIs" dxfId="1597" priority="509" stopIfTrue="1" operator="lessThan">
      <formula>$H$3</formula>
    </cfRule>
  </conditionalFormatting>
  <conditionalFormatting sqref="F113:F114">
    <cfRule type="cellIs" dxfId="1596" priority="505" stopIfTrue="1" operator="equal">
      <formula>$H$3</formula>
    </cfRule>
  </conditionalFormatting>
  <conditionalFormatting sqref="F114 D114 B114">
    <cfRule type="cellIs" dxfId="1595" priority="503" stopIfTrue="1" operator="equal">
      <formula>$H$3</formula>
    </cfRule>
  </conditionalFormatting>
  <conditionalFormatting sqref="F114">
    <cfRule type="cellIs" dxfId="1594" priority="502" stopIfTrue="1" operator="lessThan">
      <formula>$H$3</formula>
    </cfRule>
  </conditionalFormatting>
  <conditionalFormatting sqref="F114:F158">
    <cfRule type="cellIs" dxfId="1593" priority="481" stopIfTrue="1" operator="equal">
      <formula>$H$3</formula>
    </cfRule>
  </conditionalFormatting>
  <conditionalFormatting sqref="F115:F158">
    <cfRule type="cellIs" dxfId="1592" priority="480" stopIfTrue="1" operator="lessThan">
      <formula>$H$3</formula>
    </cfRule>
  </conditionalFormatting>
  <conditionalFormatting sqref="G5:G20">
    <cfRule type="expression" dxfId="1591" priority="807" stopIfTrue="1">
      <formula>F5&lt;$H$3</formula>
    </cfRule>
  </conditionalFormatting>
  <conditionalFormatting sqref="G22:G25">
    <cfRule type="expression" dxfId="1590" priority="763" stopIfTrue="1">
      <formula>$B22=$H$3</formula>
    </cfRule>
  </conditionalFormatting>
  <conditionalFormatting sqref="G22:G28 C22:C30">
    <cfRule type="expression" dxfId="1589" priority="893" stopIfTrue="1">
      <formula>B22&lt;$H$3</formula>
    </cfRule>
  </conditionalFormatting>
  <conditionalFormatting sqref="G26:G28 C14:C20">
    <cfRule type="expression" dxfId="1588" priority="2965" stopIfTrue="1">
      <formula>$B14=$H$3</formula>
    </cfRule>
  </conditionalFormatting>
  <conditionalFormatting sqref="G29:G32">
    <cfRule type="expression" dxfId="1587" priority="732" stopIfTrue="1">
      <formula>$F29=$H$3</formula>
    </cfRule>
    <cfRule type="expression" dxfId="1586" priority="731" stopIfTrue="1">
      <formula>$B29=$H$3</formula>
    </cfRule>
  </conditionalFormatting>
  <conditionalFormatting sqref="G34:G38">
    <cfRule type="expression" dxfId="1585" priority="585" stopIfTrue="1">
      <formula>$B34=$H$3</formula>
    </cfRule>
    <cfRule type="expression" dxfId="1584" priority="584" stopIfTrue="1">
      <formula>F34&lt;$H$3</formula>
    </cfRule>
    <cfRule type="expression" dxfId="1583" priority="586" stopIfTrue="1">
      <formula>$F34=$H$3</formula>
    </cfRule>
  </conditionalFormatting>
  <conditionalFormatting sqref="G40">
    <cfRule type="expression" dxfId="1582" priority="589" stopIfTrue="1">
      <formula>$F40=$H$3</formula>
    </cfRule>
    <cfRule type="expression" dxfId="1581" priority="539" stopIfTrue="1">
      <formula>$B40=$H$3</formula>
    </cfRule>
  </conditionalFormatting>
  <conditionalFormatting sqref="G42">
    <cfRule type="expression" dxfId="1580" priority="417" stopIfTrue="1">
      <formula>F42&lt;$H$3</formula>
    </cfRule>
  </conditionalFormatting>
  <conditionalFormatting sqref="G42:G46">
    <cfRule type="expression" dxfId="1579" priority="383" stopIfTrue="1">
      <formula>$F42=$H$3</formula>
    </cfRule>
  </conditionalFormatting>
  <conditionalFormatting sqref="G42:G59 E43:E59 C42:C59">
    <cfRule type="expression" dxfId="1578" priority="410" stopIfTrue="1">
      <formula>$B42=$H$3</formula>
    </cfRule>
  </conditionalFormatting>
  <conditionalFormatting sqref="G43:G59">
    <cfRule type="expression" dxfId="1577" priority="342" stopIfTrue="1">
      <formula>F43&lt;$H$3</formula>
    </cfRule>
  </conditionalFormatting>
  <conditionalFormatting sqref="G61:G72">
    <cfRule type="expression" dxfId="1576" priority="70" stopIfTrue="1">
      <formula>$F61=$H$3</formula>
    </cfRule>
    <cfRule type="expression" dxfId="1575" priority="69" stopIfTrue="1">
      <formula>$B61=$H$3</formula>
    </cfRule>
  </conditionalFormatting>
  <conditionalFormatting sqref="G63:G73 G75">
    <cfRule type="expression" dxfId="1574" priority="43" stopIfTrue="1">
      <formula>F63&lt;$H$3</formula>
    </cfRule>
  </conditionalFormatting>
  <conditionalFormatting sqref="G73 G75">
    <cfRule type="expression" dxfId="1573" priority="38" stopIfTrue="1">
      <formula>$F73=$H$3</formula>
    </cfRule>
  </conditionalFormatting>
  <conditionalFormatting sqref="G73">
    <cfRule type="expression" dxfId="1572" priority="30" stopIfTrue="1">
      <formula>$B73=$H$3</formula>
    </cfRule>
  </conditionalFormatting>
  <conditionalFormatting sqref="G75">
    <cfRule type="expression" dxfId="1571" priority="24" stopIfTrue="1">
      <formula>$F75=$H$3</formula>
    </cfRule>
    <cfRule type="expression" dxfId="1570" priority="26" stopIfTrue="1">
      <formula>F75&lt;$H$3</formula>
    </cfRule>
    <cfRule type="expression" dxfId="1569" priority="25" stopIfTrue="1">
      <formula>$B75=$H$3</formula>
    </cfRule>
  </conditionalFormatting>
  <conditionalFormatting sqref="G91:G107">
    <cfRule type="expression" dxfId="1568" priority="550" stopIfTrue="1">
      <formula>F91&lt;$H$3</formula>
    </cfRule>
  </conditionalFormatting>
  <conditionalFormatting sqref="G112:G158">
    <cfRule type="expression" dxfId="1567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1"/>
  <sheetViews>
    <sheetView workbookViewId="0">
      <selection activeCell="F487" sqref="F487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6" t="s">
        <v>0</v>
      </c>
      <c r="D1" s="147"/>
      <c r="E1" s="147"/>
      <c r="F1" s="147"/>
      <c r="G1" s="147"/>
      <c r="H1" s="147"/>
      <c r="I1" s="147"/>
    </row>
    <row r="2" spans="1:14" ht="23.1" customHeight="1">
      <c r="A2" s="148" t="s">
        <v>1</v>
      </c>
      <c r="B2" s="148"/>
      <c r="C2" s="149" t="s">
        <v>2</v>
      </c>
      <c r="D2" s="149"/>
      <c r="E2" s="149"/>
      <c r="F2" s="149"/>
      <c r="G2" s="149"/>
      <c r="H2" s="149"/>
      <c r="I2" s="149"/>
    </row>
    <row r="3" spans="1:14" ht="25.05" customHeight="1">
      <c r="A3" s="150"/>
      <c r="B3" s="150"/>
      <c r="C3" s="150"/>
      <c r="D3" s="150"/>
      <c r="E3" s="150"/>
      <c r="F3" s="150"/>
      <c r="G3" s="150"/>
      <c r="H3" s="33">
        <v>46294</v>
      </c>
      <c r="I3" s="3"/>
    </row>
    <row r="4" spans="1:14" ht="24" hidden="1" customHeight="1">
      <c r="A4" s="142" t="s">
        <v>662</v>
      </c>
      <c r="B4" s="158"/>
      <c r="C4" s="158"/>
      <c r="D4" s="158"/>
      <c r="E4" s="158"/>
      <c r="F4" s="158"/>
      <c r="G4" s="164"/>
      <c r="H4" s="158"/>
      <c r="I4" s="159"/>
    </row>
    <row r="5" spans="1:14" ht="24" hidden="1" customHeight="1">
      <c r="A5" s="15" t="s">
        <v>4</v>
      </c>
      <c r="B5" s="151" t="s">
        <v>5</v>
      </c>
      <c r="C5" s="152"/>
      <c r="D5" s="151" t="s">
        <v>6</v>
      </c>
      <c r="E5" s="152"/>
      <c r="F5" s="151" t="s">
        <v>7</v>
      </c>
      <c r="G5" s="152"/>
      <c r="H5" s="34" t="s">
        <v>8</v>
      </c>
      <c r="I5" s="34" t="s">
        <v>9</v>
      </c>
      <c r="N5" t="s">
        <v>498</v>
      </c>
    </row>
    <row r="6" spans="1:14" ht="24" hidden="1" customHeight="1">
      <c r="A6" s="35" t="s">
        <v>663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664</v>
      </c>
      <c r="I6" s="10"/>
    </row>
    <row r="7" spans="1:14" ht="25.05" hidden="1" customHeight="1">
      <c r="A7" s="40" t="s">
        <v>665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666</v>
      </c>
      <c r="I7" s="13"/>
    </row>
    <row r="8" spans="1:14" ht="25.05" hidden="1" customHeight="1">
      <c r="A8" s="40" t="s">
        <v>667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668</v>
      </c>
      <c r="I8" s="13"/>
    </row>
    <row r="9" spans="1:14" ht="25.05" hidden="1" customHeight="1">
      <c r="A9" s="35" t="s">
        <v>669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670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671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672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673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674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675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676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677</v>
      </c>
      <c r="I16" s="10"/>
    </row>
    <row r="17" spans="1:9" ht="24" hidden="1" customHeight="1">
      <c r="A17" s="40" t="s">
        <v>678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679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680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681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682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683</v>
      </c>
      <c r="I21" s="10"/>
    </row>
    <row r="22" spans="1:9" ht="25.05" hidden="1" customHeight="1">
      <c r="A22" s="40" t="s">
        <v>684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685</v>
      </c>
      <c r="B23" s="41"/>
      <c r="C23" s="42"/>
      <c r="D23" s="41"/>
      <c r="E23" s="18"/>
      <c r="F23" s="41"/>
      <c r="G23" s="42"/>
      <c r="H23" s="20" t="s">
        <v>686</v>
      </c>
      <c r="I23" s="10"/>
    </row>
    <row r="24" spans="1:9" ht="24" hidden="1" customHeight="1">
      <c r="A24" s="40" t="s">
        <v>687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688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689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690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691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692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693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694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0" t="s">
        <v>695</v>
      </c>
      <c r="B33" s="141"/>
      <c r="C33" s="141"/>
      <c r="D33" s="141"/>
      <c r="E33" s="141"/>
      <c r="F33" s="141"/>
      <c r="G33" s="141"/>
      <c r="H33" s="141"/>
      <c r="I33" s="141"/>
    </row>
    <row r="34" spans="1:9" s="32" customFormat="1" ht="24.6" hidden="1" customHeight="1">
      <c r="A34" s="71" t="s">
        <v>4</v>
      </c>
      <c r="B34" s="124" t="s">
        <v>5</v>
      </c>
      <c r="C34" s="124"/>
      <c r="D34" s="124" t="s">
        <v>6</v>
      </c>
      <c r="E34" s="124"/>
      <c r="F34" s="124" t="s">
        <v>7</v>
      </c>
      <c r="G34" s="124"/>
      <c r="H34" s="72" t="s">
        <v>8</v>
      </c>
      <c r="I34" s="72" t="s">
        <v>9</v>
      </c>
    </row>
    <row r="35" spans="1:9" ht="24" hidden="1" customHeight="1">
      <c r="A35" s="14" t="s">
        <v>696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697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698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699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700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701</v>
      </c>
      <c r="I39" s="44"/>
    </row>
    <row r="40" spans="1:9" ht="24" hidden="1" customHeight="1">
      <c r="A40" s="14" t="s">
        <v>702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703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704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705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706</v>
      </c>
      <c r="I43" s="44"/>
    </row>
    <row r="44" spans="1:9" ht="24" hidden="1" customHeight="1">
      <c r="A44" s="40" t="s">
        <v>707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708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709</v>
      </c>
      <c r="I45" s="44"/>
    </row>
    <row r="46" spans="1:9" ht="24" hidden="1" customHeight="1">
      <c r="A46" s="14" t="s">
        <v>710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711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712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713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714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715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2" t="s">
        <v>716</v>
      </c>
      <c r="B52" s="143"/>
      <c r="C52" s="143"/>
      <c r="D52" s="143"/>
      <c r="E52" s="143"/>
      <c r="F52" s="143"/>
      <c r="G52" s="143"/>
      <c r="H52" s="143"/>
      <c r="I52" s="144"/>
    </row>
    <row r="53" spans="1:14" ht="24" hidden="1" customHeight="1">
      <c r="A53" s="15" t="s">
        <v>4</v>
      </c>
      <c r="B53" s="151" t="s">
        <v>5</v>
      </c>
      <c r="C53" s="152"/>
      <c r="D53" s="151" t="s">
        <v>6</v>
      </c>
      <c r="E53" s="152"/>
      <c r="F53" s="151" t="s">
        <v>7</v>
      </c>
      <c r="G53" s="152"/>
      <c r="H53" s="34" t="s">
        <v>8</v>
      </c>
      <c r="I53" s="34" t="s">
        <v>9</v>
      </c>
      <c r="K53" t="s">
        <v>508</v>
      </c>
    </row>
    <row r="54" spans="1:14" ht="24.6" hidden="1" customHeight="1">
      <c r="A54" s="14" t="s">
        <v>717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718</v>
      </c>
      <c r="I54" s="10"/>
    </row>
    <row r="55" spans="1:14" ht="24" hidden="1" customHeight="1">
      <c r="A55" s="14" t="s">
        <v>719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720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721</v>
      </c>
      <c r="I56" s="10"/>
    </row>
    <row r="57" spans="1:14" ht="24" hidden="1" customHeight="1">
      <c r="A57" s="14" t="s">
        <v>722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723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724</v>
      </c>
      <c r="I58" s="10"/>
    </row>
    <row r="59" spans="1:14" ht="24" hidden="1" customHeight="1">
      <c r="A59" s="14" t="s">
        <v>725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726</v>
      </c>
      <c r="I59" s="10"/>
    </row>
    <row r="60" spans="1:14" ht="24" hidden="1" customHeight="1">
      <c r="A60" s="57" t="s">
        <v>727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728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2" t="s">
        <v>729</v>
      </c>
      <c r="B62" s="158"/>
      <c r="C62" s="158"/>
      <c r="D62" s="158"/>
      <c r="E62" s="158"/>
      <c r="F62" s="158"/>
      <c r="G62" s="158"/>
      <c r="H62" s="158"/>
      <c r="I62" s="159"/>
    </row>
    <row r="63" spans="1:14" ht="24" hidden="1" customHeight="1">
      <c r="A63" s="15" t="s">
        <v>4</v>
      </c>
      <c r="B63" s="151" t="s">
        <v>5</v>
      </c>
      <c r="C63" s="152"/>
      <c r="D63" s="151" t="s">
        <v>6</v>
      </c>
      <c r="E63" s="152"/>
      <c r="F63" s="151" t="s">
        <v>7</v>
      </c>
      <c r="G63" s="152"/>
      <c r="H63" s="34" t="s">
        <v>8</v>
      </c>
      <c r="I63" s="34" t="s">
        <v>9</v>
      </c>
      <c r="N63" t="s">
        <v>498</v>
      </c>
    </row>
    <row r="64" spans="1:14" s="32" customFormat="1" ht="25.35" hidden="1" customHeight="1">
      <c r="A64" s="77" t="s">
        <v>730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731</v>
      </c>
      <c r="I64" s="60"/>
    </row>
    <row r="65" spans="1:14" s="32" customFormat="1" ht="25.35" hidden="1" customHeight="1">
      <c r="A65" s="58" t="s">
        <v>732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733</v>
      </c>
      <c r="B66" s="41"/>
      <c r="C66" s="42"/>
      <c r="D66" s="41"/>
      <c r="E66" s="18"/>
      <c r="F66" s="41"/>
      <c r="G66" s="42"/>
      <c r="H66" s="20" t="s">
        <v>686</v>
      </c>
      <c r="I66" s="60"/>
    </row>
    <row r="67" spans="1:14" s="32" customFormat="1" ht="25.35" hidden="1" customHeight="1">
      <c r="A67" s="58" t="s">
        <v>734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735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706</v>
      </c>
      <c r="I68" s="60"/>
    </row>
    <row r="69" spans="1:14" s="32" customFormat="1" ht="25.35" hidden="1" customHeight="1">
      <c r="A69" s="77" t="s">
        <v>736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582</v>
      </c>
      <c r="I69" s="60"/>
    </row>
    <row r="70" spans="1:14" s="32" customFormat="1" ht="25.35" hidden="1" customHeight="1">
      <c r="A70" s="40" t="s">
        <v>737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738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739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740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741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742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3" t="s">
        <v>743</v>
      </c>
      <c r="B76" s="154"/>
      <c r="C76" s="154"/>
      <c r="D76" s="154"/>
      <c r="E76" s="154"/>
      <c r="F76" s="154"/>
      <c r="G76" s="154"/>
      <c r="H76" s="154"/>
      <c r="I76" s="154"/>
    </row>
    <row r="77" spans="1:14" ht="24" hidden="1" customHeight="1">
      <c r="A77" s="15" t="s">
        <v>4</v>
      </c>
      <c r="B77" s="151" t="s">
        <v>5</v>
      </c>
      <c r="C77" s="152"/>
      <c r="D77" s="151" t="s">
        <v>6</v>
      </c>
      <c r="E77" s="152"/>
      <c r="F77" s="151" t="s">
        <v>7</v>
      </c>
      <c r="G77" s="152"/>
      <c r="H77" s="34" t="s">
        <v>8</v>
      </c>
      <c r="I77" s="34" t="s">
        <v>9</v>
      </c>
      <c r="N77" t="s">
        <v>498</v>
      </c>
    </row>
    <row r="78" spans="1:14" s="32" customFormat="1" ht="25.35" hidden="1" customHeight="1">
      <c r="A78" s="35" t="s">
        <v>744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745</v>
      </c>
      <c r="I78" s="60"/>
    </row>
    <row r="79" spans="1:14" s="32" customFormat="1" ht="25.35" hidden="1" customHeight="1">
      <c r="A79" s="35" t="s">
        <v>746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747</v>
      </c>
      <c r="I79" s="60"/>
    </row>
    <row r="80" spans="1:14" s="32" customFormat="1" ht="25.35" hidden="1" customHeight="1">
      <c r="A80" s="40" t="s">
        <v>748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749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750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751</v>
      </c>
      <c r="I82" s="60"/>
    </row>
    <row r="83" spans="1:11" s="32" customFormat="1" ht="25.35" hidden="1" customHeight="1">
      <c r="A83" s="35" t="s">
        <v>752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753</v>
      </c>
      <c r="I83" s="60"/>
    </row>
    <row r="84" spans="1:11" ht="24" hidden="1" customHeight="1">
      <c r="A84" s="142" t="s">
        <v>754</v>
      </c>
      <c r="B84" s="158"/>
      <c r="C84" s="158"/>
      <c r="D84" s="158"/>
      <c r="E84" s="158"/>
      <c r="F84" s="158"/>
      <c r="G84" s="158"/>
      <c r="H84" s="158"/>
      <c r="I84" s="159"/>
    </row>
    <row r="85" spans="1:11" ht="24" hidden="1" customHeight="1">
      <c r="A85" s="15" t="s">
        <v>4</v>
      </c>
      <c r="B85" s="151" t="s">
        <v>5</v>
      </c>
      <c r="C85" s="152"/>
      <c r="D85" s="151" t="s">
        <v>6</v>
      </c>
      <c r="E85" s="152"/>
      <c r="F85" s="151" t="s">
        <v>7</v>
      </c>
      <c r="G85" s="152"/>
      <c r="H85" s="34" t="s">
        <v>8</v>
      </c>
      <c r="I85" s="34" t="s">
        <v>9</v>
      </c>
      <c r="K85" t="s">
        <v>508</v>
      </c>
    </row>
    <row r="86" spans="1:11" s="32" customFormat="1" ht="25.35" hidden="1" customHeight="1">
      <c r="A86" s="77" t="s">
        <v>755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756</v>
      </c>
      <c r="I86" s="60"/>
    </row>
    <row r="87" spans="1:11" s="32" customFormat="1" ht="25.35" hidden="1" customHeight="1">
      <c r="A87" s="63" t="s">
        <v>757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758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759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760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761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762</v>
      </c>
      <c r="I91" s="76"/>
    </row>
    <row r="92" spans="1:11" s="32" customFormat="1" ht="25.35" hidden="1" customHeight="1">
      <c r="A92" s="63" t="s">
        <v>690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689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747</v>
      </c>
      <c r="I93" s="76"/>
    </row>
    <row r="94" spans="1:11" s="32" customFormat="1" ht="25.35" hidden="1" customHeight="1">
      <c r="A94" s="75" t="s">
        <v>691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763</v>
      </c>
      <c r="I94" s="76"/>
    </row>
    <row r="95" spans="1:11" s="32" customFormat="1" ht="25.35" hidden="1" customHeight="1">
      <c r="A95" s="63" t="s">
        <v>764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692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741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765</v>
      </c>
      <c r="I98" s="76"/>
    </row>
    <row r="99" spans="1:9" s="32" customFormat="1" ht="25.35" hidden="1" customHeight="1">
      <c r="A99" s="63" t="s">
        <v>766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767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768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769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770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771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772</v>
      </c>
      <c r="I105" s="76"/>
    </row>
    <row r="106" spans="1:9" s="32" customFormat="1" ht="25.35" hidden="1" customHeight="1">
      <c r="A106" s="77" t="s">
        <v>773</v>
      </c>
      <c r="B106" s="48"/>
      <c r="C106" s="48"/>
      <c r="D106" s="48"/>
      <c r="E106" s="48"/>
      <c r="F106" s="48"/>
      <c r="G106" s="48"/>
      <c r="H106" s="20" t="s">
        <v>686</v>
      </c>
      <c r="I106" s="76"/>
    </row>
    <row r="107" spans="1:9" s="32" customFormat="1" ht="25.35" hidden="1" customHeight="1">
      <c r="A107" s="63" t="s">
        <v>774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775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776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777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778</v>
      </c>
      <c r="B112" s="48"/>
      <c r="C112" s="48"/>
      <c r="D112" s="48"/>
      <c r="E112" s="48"/>
      <c r="F112" s="48"/>
      <c r="G112" s="48"/>
      <c r="H112" s="20" t="s">
        <v>775</v>
      </c>
      <c r="I112" s="76"/>
    </row>
    <row r="113" spans="1:14" s="32" customFormat="1" ht="25.35" hidden="1" customHeight="1">
      <c r="A113" s="81" t="s">
        <v>779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780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747</v>
      </c>
      <c r="I114" s="76"/>
    </row>
    <row r="115" spans="1:14" s="32" customFormat="1" ht="25.35" hidden="1" customHeight="1">
      <c r="A115" s="58" t="s">
        <v>781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782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783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784</v>
      </c>
      <c r="I117" s="76"/>
    </row>
    <row r="118" spans="1:14" s="32" customFormat="1" ht="25.35" hidden="1" customHeight="1">
      <c r="A118" s="58" t="s">
        <v>785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786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787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788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789</v>
      </c>
      <c r="I121" s="80"/>
    </row>
    <row r="122" spans="1:14" s="32" customFormat="1" ht="24.75" hidden="1" customHeight="1">
      <c r="A122" s="58" t="s">
        <v>790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791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2" t="s">
        <v>792</v>
      </c>
      <c r="B124" s="158"/>
      <c r="C124" s="158"/>
      <c r="D124" s="158"/>
      <c r="E124" s="158"/>
      <c r="F124" s="158"/>
      <c r="G124" s="158"/>
      <c r="H124" s="158"/>
      <c r="I124" s="159"/>
    </row>
    <row r="125" spans="1:14" ht="24" hidden="1" customHeight="1">
      <c r="A125" s="15" t="s">
        <v>4</v>
      </c>
      <c r="B125" s="151" t="s">
        <v>5</v>
      </c>
      <c r="C125" s="152"/>
      <c r="D125" s="151" t="s">
        <v>6</v>
      </c>
      <c r="E125" s="152"/>
      <c r="F125" s="151" t="s">
        <v>7</v>
      </c>
      <c r="G125" s="152"/>
      <c r="H125" s="34" t="s">
        <v>8</v>
      </c>
      <c r="I125" s="34" t="s">
        <v>9</v>
      </c>
      <c r="N125" t="s">
        <v>498</v>
      </c>
    </row>
    <row r="126" spans="1:14" ht="24" hidden="1" customHeight="1">
      <c r="A126" s="35" t="s">
        <v>741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793</v>
      </c>
      <c r="I126" s="10"/>
    </row>
    <row r="127" spans="1:14" s="32" customFormat="1" ht="25.35" hidden="1" customHeight="1">
      <c r="A127" s="40" t="s">
        <v>766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794</v>
      </c>
      <c r="I127" s="60"/>
    </row>
    <row r="128" spans="1:14" s="32" customFormat="1" ht="25.35" hidden="1" customHeight="1">
      <c r="A128" s="40" t="s">
        <v>767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706</v>
      </c>
      <c r="I129" s="10"/>
    </row>
    <row r="130" spans="1:14" ht="24" hidden="1" customHeight="1">
      <c r="A130" s="40" t="s">
        <v>768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770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795</v>
      </c>
      <c r="I131" s="10"/>
    </row>
    <row r="132" spans="1:14" ht="24" hidden="1" customHeight="1">
      <c r="A132" s="40" t="s">
        <v>769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774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777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796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797</v>
      </c>
      <c r="I136" s="10"/>
    </row>
    <row r="137" spans="1:14" ht="24" hidden="1" customHeight="1">
      <c r="A137" s="40" t="s">
        <v>798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5" t="s">
        <v>799</v>
      </c>
      <c r="B138" s="162"/>
      <c r="C138" s="162"/>
      <c r="D138" s="162"/>
      <c r="E138" s="162"/>
      <c r="F138" s="162"/>
      <c r="G138" s="162"/>
      <c r="H138" s="162"/>
      <c r="I138" s="163"/>
    </row>
    <row r="139" spans="1:14" s="32" customFormat="1" ht="24" hidden="1" customHeight="1">
      <c r="A139" s="71" t="s">
        <v>4</v>
      </c>
      <c r="B139" s="128" t="s">
        <v>5</v>
      </c>
      <c r="C139" s="129"/>
      <c r="D139" s="128" t="s">
        <v>6</v>
      </c>
      <c r="E139" s="129"/>
      <c r="F139" s="128" t="s">
        <v>7</v>
      </c>
      <c r="G139" s="129"/>
      <c r="H139" s="72" t="s">
        <v>8</v>
      </c>
      <c r="I139" s="72" t="s">
        <v>9</v>
      </c>
      <c r="N139" s="32" t="s">
        <v>498</v>
      </c>
    </row>
    <row r="140" spans="1:14" s="32" customFormat="1" ht="24" hidden="1" customHeight="1">
      <c r="A140" s="87" t="s">
        <v>766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800</v>
      </c>
      <c r="I140" s="60"/>
    </row>
    <row r="141" spans="1:14" s="32" customFormat="1" ht="25.05" hidden="1" customHeight="1">
      <c r="A141" s="88" t="s">
        <v>801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802</v>
      </c>
      <c r="I141" s="60"/>
    </row>
    <row r="142" spans="1:14" s="32" customFormat="1" ht="25.05" hidden="1" customHeight="1">
      <c r="A142" s="88" t="s">
        <v>803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768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771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769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773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777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804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805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806</v>
      </c>
      <c r="I150" s="60"/>
    </row>
    <row r="151" spans="1:14" s="32" customFormat="1" ht="25.05" hidden="1" customHeight="1">
      <c r="A151" s="89" t="s">
        <v>807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2" t="s">
        <v>808</v>
      </c>
      <c r="B152" s="158"/>
      <c r="C152" s="158"/>
      <c r="D152" s="158"/>
      <c r="E152" s="158"/>
      <c r="F152" s="158"/>
      <c r="G152" s="158"/>
      <c r="H152" s="158"/>
      <c r="I152" s="159"/>
    </row>
    <row r="153" spans="1:14" ht="24" hidden="1" customHeight="1">
      <c r="A153" s="15" t="s">
        <v>4</v>
      </c>
      <c r="B153" s="151" t="s">
        <v>5</v>
      </c>
      <c r="C153" s="152"/>
      <c r="D153" s="151" t="s">
        <v>6</v>
      </c>
      <c r="E153" s="152"/>
      <c r="F153" s="151" t="s">
        <v>7</v>
      </c>
      <c r="G153" s="152"/>
      <c r="H153" s="34" t="s">
        <v>8</v>
      </c>
      <c r="I153" s="34" t="s">
        <v>9</v>
      </c>
      <c r="N153" t="s">
        <v>498</v>
      </c>
    </row>
    <row r="154" spans="1:14" ht="24" hidden="1" customHeight="1">
      <c r="A154" s="35" t="s">
        <v>780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809</v>
      </c>
      <c r="I154" s="10"/>
    </row>
    <row r="155" spans="1:14" ht="24" hidden="1" customHeight="1">
      <c r="A155" s="88" t="s">
        <v>782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781</v>
      </c>
      <c r="B156" s="48"/>
      <c r="C156" s="48"/>
      <c r="D156" s="48"/>
      <c r="E156" s="48"/>
      <c r="F156" s="48"/>
      <c r="G156" s="48"/>
      <c r="H156" s="65" t="s">
        <v>810</v>
      </c>
      <c r="I156" s="13"/>
    </row>
    <row r="157" spans="1:14" ht="24" hidden="1" customHeight="1">
      <c r="A157" s="87" t="s">
        <v>783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811</v>
      </c>
      <c r="I157" s="13"/>
    </row>
    <row r="158" spans="1:14" ht="24" hidden="1" customHeight="1">
      <c r="A158" s="88" t="s">
        <v>785</v>
      </c>
      <c r="B158" s="48"/>
      <c r="C158" s="48"/>
      <c r="D158" s="48"/>
      <c r="E158" s="48"/>
      <c r="F158" s="48"/>
      <c r="G158" s="48"/>
      <c r="H158" s="65" t="s">
        <v>812</v>
      </c>
      <c r="I158" s="13"/>
    </row>
    <row r="159" spans="1:14" ht="24" hidden="1" customHeight="1">
      <c r="A159" s="40" t="s">
        <v>786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787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762</v>
      </c>
      <c r="I160" s="13"/>
    </row>
    <row r="161" spans="1:14" ht="24" hidden="1" customHeight="1">
      <c r="A161" s="35" t="s">
        <v>813</v>
      </c>
      <c r="B161" s="48"/>
      <c r="C161" s="48"/>
      <c r="D161" s="48"/>
      <c r="E161" s="48"/>
      <c r="F161" s="48"/>
      <c r="G161" s="48"/>
      <c r="H161" s="65" t="s">
        <v>814</v>
      </c>
      <c r="I161" s="13"/>
    </row>
    <row r="162" spans="1:14" ht="24" hidden="1" customHeight="1">
      <c r="A162" s="40" t="s">
        <v>815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816</v>
      </c>
      <c r="I162" s="10"/>
    </row>
    <row r="163" spans="1:14" ht="24" hidden="1" customHeight="1">
      <c r="A163" s="142" t="s">
        <v>817</v>
      </c>
      <c r="B163" s="158"/>
      <c r="C163" s="158"/>
      <c r="D163" s="158"/>
      <c r="E163" s="158"/>
      <c r="F163" s="158"/>
      <c r="G163" s="158"/>
      <c r="H163" s="158"/>
      <c r="I163" s="159"/>
    </row>
    <row r="164" spans="1:14" ht="24" hidden="1" customHeight="1">
      <c r="A164" s="15" t="s">
        <v>4</v>
      </c>
      <c r="B164" s="151" t="s">
        <v>5</v>
      </c>
      <c r="C164" s="152"/>
      <c r="D164" s="151" t="s">
        <v>6</v>
      </c>
      <c r="E164" s="152"/>
      <c r="F164" s="151" t="s">
        <v>7</v>
      </c>
      <c r="G164" s="152"/>
      <c r="H164" s="34" t="s">
        <v>8</v>
      </c>
      <c r="I164" s="34" t="s">
        <v>9</v>
      </c>
      <c r="N164" t="s">
        <v>498</v>
      </c>
    </row>
    <row r="165" spans="1:14" ht="24" hidden="1" customHeight="1">
      <c r="A165" s="40" t="s">
        <v>818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819</v>
      </c>
      <c r="I165" s="10"/>
    </row>
    <row r="166" spans="1:14" ht="24" hidden="1" customHeight="1">
      <c r="A166" s="40" t="s">
        <v>820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821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822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823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824</v>
      </c>
      <c r="I170" s="13"/>
    </row>
    <row r="171" spans="1:14" ht="24" hidden="1" customHeight="1">
      <c r="A171" s="40" t="s">
        <v>825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826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827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0" t="s">
        <v>828</v>
      </c>
      <c r="B175" s="141"/>
      <c r="C175" s="141"/>
      <c r="D175" s="141"/>
      <c r="E175" s="141"/>
      <c r="F175" s="141"/>
      <c r="G175" s="141"/>
      <c r="H175" s="141"/>
      <c r="I175" s="141"/>
    </row>
    <row r="176" spans="1:14" s="32" customFormat="1" ht="24" hidden="1" customHeight="1">
      <c r="A176" s="71" t="s">
        <v>4</v>
      </c>
      <c r="B176" s="128" t="s">
        <v>5</v>
      </c>
      <c r="C176" s="129"/>
      <c r="D176" s="128" t="s">
        <v>6</v>
      </c>
      <c r="E176" s="129"/>
      <c r="F176" s="128" t="s">
        <v>7</v>
      </c>
      <c r="G176" s="129"/>
      <c r="H176" s="72" t="s">
        <v>8</v>
      </c>
      <c r="I176" s="72" t="s">
        <v>9</v>
      </c>
      <c r="N176" s="32" t="s">
        <v>498</v>
      </c>
    </row>
    <row r="177" spans="1:9" ht="24" hidden="1" customHeight="1">
      <c r="A177" s="35" t="s">
        <v>825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800</v>
      </c>
      <c r="I177" s="10"/>
    </row>
    <row r="178" spans="1:9" ht="24" hidden="1" customHeight="1">
      <c r="A178" s="40" t="s">
        <v>829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830</v>
      </c>
      <c r="I178" s="10"/>
    </row>
    <row r="179" spans="1:9" ht="24" hidden="1" customHeight="1">
      <c r="A179" s="40" t="s">
        <v>831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827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832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833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834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835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836</v>
      </c>
      <c r="I185" s="10"/>
    </row>
    <row r="186" spans="1:9" ht="24" hidden="1" customHeight="1">
      <c r="A186" s="40" t="s">
        <v>837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838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789</v>
      </c>
      <c r="I189" s="10"/>
    </row>
    <row r="190" spans="1:9" ht="24" hidden="1" customHeight="1">
      <c r="A190" s="40" t="s">
        <v>839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840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841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842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843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789</v>
      </c>
      <c r="I196" s="10"/>
    </row>
    <row r="197" spans="1:9" ht="24" hidden="1" customHeight="1">
      <c r="A197" s="40" t="s">
        <v>844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845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846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847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848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849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850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851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852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853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854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855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856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857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858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859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860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861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862</v>
      </c>
      <c r="I217" s="10"/>
    </row>
    <row r="218" spans="1:14" ht="24" hidden="1" customHeight="1">
      <c r="A218" s="142" t="s">
        <v>863</v>
      </c>
      <c r="B218" s="158"/>
      <c r="C218" s="158"/>
      <c r="D218" s="158"/>
      <c r="E218" s="158"/>
      <c r="F218" s="158"/>
      <c r="G218" s="158"/>
      <c r="H218" s="158"/>
      <c r="I218" s="159"/>
    </row>
    <row r="219" spans="1:14" ht="24" hidden="1" customHeight="1">
      <c r="A219" s="15" t="s">
        <v>4</v>
      </c>
      <c r="B219" s="151" t="s">
        <v>5</v>
      </c>
      <c r="C219" s="152"/>
      <c r="D219" s="151" t="s">
        <v>6</v>
      </c>
      <c r="E219" s="152"/>
      <c r="F219" s="151" t="s">
        <v>7</v>
      </c>
      <c r="G219" s="152"/>
      <c r="H219" s="34" t="s">
        <v>8</v>
      </c>
      <c r="I219" s="34" t="s">
        <v>9</v>
      </c>
      <c r="N219" t="s">
        <v>498</v>
      </c>
    </row>
    <row r="220" spans="1:14" ht="24" hidden="1" customHeight="1">
      <c r="A220" s="40" t="s">
        <v>864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865</v>
      </c>
      <c r="I220" s="13"/>
    </row>
    <row r="221" spans="1:14" ht="24" hidden="1" customHeight="1">
      <c r="A221" s="40" t="s">
        <v>858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866</v>
      </c>
      <c r="I221" s="13"/>
    </row>
    <row r="222" spans="1:14" ht="24" hidden="1" customHeight="1">
      <c r="A222" s="40" t="s">
        <v>867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860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868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869</v>
      </c>
      <c r="I225" s="10"/>
    </row>
    <row r="226" spans="1:14" ht="24" hidden="1" customHeight="1">
      <c r="A226" s="40" t="s">
        <v>870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871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872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873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728</v>
      </c>
      <c r="I230" s="10"/>
    </row>
    <row r="231" spans="1:14" ht="24" hidden="1" customHeight="1">
      <c r="A231" s="142" t="s">
        <v>874</v>
      </c>
      <c r="B231" s="158"/>
      <c r="C231" s="158"/>
      <c r="D231" s="158"/>
      <c r="E231" s="158"/>
      <c r="F231" s="158"/>
      <c r="G231" s="158"/>
      <c r="H231" s="158"/>
      <c r="I231" s="159"/>
    </row>
    <row r="232" spans="1:14" ht="24" hidden="1" customHeight="1">
      <c r="A232" s="15" t="s">
        <v>4</v>
      </c>
      <c r="B232" s="151" t="s">
        <v>5</v>
      </c>
      <c r="C232" s="152"/>
      <c r="D232" s="151" t="s">
        <v>6</v>
      </c>
      <c r="E232" s="152"/>
      <c r="F232" s="151" t="s">
        <v>7</v>
      </c>
      <c r="G232" s="152"/>
      <c r="H232" s="34" t="s">
        <v>8</v>
      </c>
      <c r="I232" s="34" t="s">
        <v>9</v>
      </c>
      <c r="N232" t="s">
        <v>498</v>
      </c>
    </row>
    <row r="233" spans="1:14" ht="26.1" hidden="1" customHeight="1">
      <c r="A233" s="14" t="s">
        <v>875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876</v>
      </c>
      <c r="I233" s="10"/>
    </row>
    <row r="234" spans="1:14" ht="24" hidden="1" customHeight="1">
      <c r="A234" s="14" t="s">
        <v>849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850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877</v>
      </c>
      <c r="I235" s="10"/>
    </row>
    <row r="236" spans="1:14" ht="24" hidden="1" customHeight="1">
      <c r="A236" s="14" t="s">
        <v>878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852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789</v>
      </c>
      <c r="I239" s="10"/>
    </row>
    <row r="240" spans="1:14" ht="24" hidden="1" customHeight="1">
      <c r="A240" s="14" t="s">
        <v>879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854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880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856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864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881</v>
      </c>
      <c r="I245" s="10"/>
    </row>
    <row r="246" spans="1:9" ht="24" hidden="1" customHeight="1">
      <c r="A246" s="40" t="s">
        <v>858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867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860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870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868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871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872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882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883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884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885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886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887</v>
      </c>
      <c r="I260" s="13"/>
    </row>
    <row r="261" spans="1:14" ht="24" hidden="1" customHeight="1">
      <c r="A261" s="142" t="s">
        <v>888</v>
      </c>
      <c r="B261" s="158"/>
      <c r="C261" s="158"/>
      <c r="D261" s="158"/>
      <c r="E261" s="158"/>
      <c r="F261" s="158"/>
      <c r="G261" s="158"/>
      <c r="H261" s="158"/>
      <c r="I261" s="159"/>
    </row>
    <row r="262" spans="1:14" ht="24" hidden="1" customHeight="1">
      <c r="A262" s="15" t="s">
        <v>4</v>
      </c>
      <c r="B262" s="151" t="s">
        <v>5</v>
      </c>
      <c r="C262" s="152"/>
      <c r="D262" s="151" t="s">
        <v>6</v>
      </c>
      <c r="E262" s="152"/>
      <c r="F262" s="151" t="s">
        <v>7</v>
      </c>
      <c r="G262" s="152"/>
      <c r="H262" s="34" t="s">
        <v>8</v>
      </c>
      <c r="I262" s="34" t="s">
        <v>9</v>
      </c>
      <c r="N262" t="s">
        <v>498</v>
      </c>
    </row>
    <row r="263" spans="1:14" ht="24" hidden="1" customHeight="1">
      <c r="A263" s="35" t="s">
        <v>833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889</v>
      </c>
      <c r="I263" s="13"/>
    </row>
    <row r="264" spans="1:14" ht="24" hidden="1" customHeight="1">
      <c r="A264" s="40" t="s">
        <v>834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835</v>
      </c>
      <c r="B265" s="48"/>
      <c r="C265" s="48"/>
      <c r="D265" s="48"/>
      <c r="E265" s="48"/>
      <c r="F265" s="48"/>
      <c r="G265" s="48"/>
      <c r="H265" s="65" t="s">
        <v>890</v>
      </c>
      <c r="I265" s="10"/>
    </row>
    <row r="266" spans="1:14" ht="24" hidden="1" customHeight="1">
      <c r="A266" s="40" t="s">
        <v>838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837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839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840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891</v>
      </c>
      <c r="I269" s="13"/>
    </row>
    <row r="270" spans="1:14" ht="24" hidden="1" customHeight="1">
      <c r="A270" s="40" t="s">
        <v>841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842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844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845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846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847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848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849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892</v>
      </c>
      <c r="I279" s="10"/>
    </row>
    <row r="280" spans="1:9" ht="24" hidden="1" customHeight="1">
      <c r="A280" s="40" t="s">
        <v>850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789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852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853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893</v>
      </c>
      <c r="I284" s="10"/>
    </row>
    <row r="285" spans="1:9" ht="24" hidden="1" customHeight="1">
      <c r="A285" s="40" t="s">
        <v>854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855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894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856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857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858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859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582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860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895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870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861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872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882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896</v>
      </c>
      <c r="I299" s="10"/>
    </row>
    <row r="300" spans="1:9" ht="24" hidden="1" customHeight="1">
      <c r="A300" s="40" t="s">
        <v>883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884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885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897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2" t="s">
        <v>898</v>
      </c>
      <c r="B305" s="158"/>
      <c r="C305" s="158"/>
      <c r="D305" s="158"/>
      <c r="E305" s="158"/>
      <c r="F305" s="158"/>
      <c r="G305" s="158"/>
      <c r="H305" s="158"/>
      <c r="I305" s="159"/>
    </row>
    <row r="306" spans="1:11" ht="24" hidden="1" customHeight="1">
      <c r="A306" s="15" t="s">
        <v>4</v>
      </c>
      <c r="B306" s="151" t="s">
        <v>5</v>
      </c>
      <c r="C306" s="152"/>
      <c r="D306" s="151" t="s">
        <v>6</v>
      </c>
      <c r="E306" s="152"/>
      <c r="F306" s="151" t="s">
        <v>7</v>
      </c>
      <c r="G306" s="152"/>
      <c r="H306" s="34" t="s">
        <v>8</v>
      </c>
      <c r="I306" s="34" t="s">
        <v>9</v>
      </c>
      <c r="K306" t="s">
        <v>508</v>
      </c>
    </row>
    <row r="307" spans="1:11" s="32" customFormat="1" ht="24.75" hidden="1" customHeight="1">
      <c r="A307" s="77" t="s">
        <v>829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809</v>
      </c>
      <c r="I307" s="80"/>
    </row>
    <row r="308" spans="1:11" s="32" customFormat="1" ht="24.75" hidden="1" customHeight="1">
      <c r="A308" s="58" t="s">
        <v>823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825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826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498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827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899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900</v>
      </c>
      <c r="I313" s="80"/>
    </row>
    <row r="314" spans="1:11" s="32" customFormat="1" ht="24.75" hidden="1" customHeight="1">
      <c r="A314" s="58" t="s">
        <v>834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901</v>
      </c>
      <c r="I314" s="80"/>
    </row>
    <row r="315" spans="1:11" s="32" customFormat="1" ht="24.75" hidden="1" customHeight="1">
      <c r="A315" s="58" t="s">
        <v>902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838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837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903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904</v>
      </c>
      <c r="I318" s="80"/>
    </row>
    <row r="319" spans="1:11" s="32" customFormat="1" ht="24.75" hidden="1" customHeight="1">
      <c r="A319" s="58" t="s">
        <v>840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905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842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846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906</v>
      </c>
      <c r="I323" s="80"/>
    </row>
    <row r="324" spans="1:9" s="32" customFormat="1" ht="24.75" hidden="1" customHeight="1">
      <c r="A324" s="58" t="s">
        <v>907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845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908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847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576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909</v>
      </c>
      <c r="I330" s="70"/>
    </row>
    <row r="331" spans="1:9" s="32" customFormat="1" ht="24.75" hidden="1" customHeight="1">
      <c r="A331" s="142" t="s">
        <v>910</v>
      </c>
      <c r="B331" s="158"/>
      <c r="C331" s="158"/>
      <c r="D331" s="158"/>
      <c r="E331" s="158"/>
      <c r="F331" s="158"/>
      <c r="G331" s="158"/>
      <c r="H331" s="158"/>
      <c r="I331" s="159"/>
    </row>
    <row r="332" spans="1:9" s="32" customFormat="1" ht="24.75" hidden="1" customHeight="1">
      <c r="A332" s="15" t="s">
        <v>4</v>
      </c>
      <c r="B332" s="151" t="s">
        <v>5</v>
      </c>
      <c r="C332" s="152"/>
      <c r="D332" s="151" t="s">
        <v>6</v>
      </c>
      <c r="E332" s="152"/>
      <c r="F332" s="151" t="s">
        <v>7</v>
      </c>
      <c r="G332" s="152"/>
      <c r="H332" s="34" t="s">
        <v>8</v>
      </c>
      <c r="I332" s="34" t="s">
        <v>9</v>
      </c>
    </row>
    <row r="333" spans="1:9" s="32" customFormat="1" ht="24.75" hidden="1" customHeight="1">
      <c r="A333" s="58" t="s">
        <v>911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865</v>
      </c>
      <c r="I333" s="80"/>
    </row>
    <row r="334" spans="1:9" s="32" customFormat="1" ht="24.6" hidden="1" customHeight="1">
      <c r="A334" s="58" t="s">
        <v>912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913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914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915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916</v>
      </c>
      <c r="I338" s="80"/>
    </row>
    <row r="339" spans="1:14" s="32" customFormat="1" ht="24.75" hidden="1" customHeight="1">
      <c r="A339" s="58" t="s">
        <v>917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918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919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920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921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922</v>
      </c>
      <c r="I343" s="80"/>
    </row>
    <row r="344" spans="1:14" s="32" customFormat="1" ht="24" hidden="1" customHeight="1">
      <c r="A344" s="140" t="s">
        <v>923</v>
      </c>
      <c r="B344" s="141"/>
      <c r="C344" s="141"/>
      <c r="D344" s="141"/>
      <c r="E344" s="141"/>
      <c r="F344" s="141"/>
      <c r="G344" s="141"/>
      <c r="H344" s="141"/>
      <c r="I344" s="141"/>
    </row>
    <row r="345" spans="1:14" s="32" customFormat="1" ht="24" hidden="1" customHeight="1">
      <c r="A345" s="71" t="s">
        <v>4</v>
      </c>
      <c r="B345" s="128" t="s">
        <v>5</v>
      </c>
      <c r="C345" s="129"/>
      <c r="D345" s="128" t="s">
        <v>6</v>
      </c>
      <c r="E345" s="129"/>
      <c r="F345" s="128" t="s">
        <v>7</v>
      </c>
      <c r="G345" s="129"/>
      <c r="H345" s="72" t="s">
        <v>8</v>
      </c>
      <c r="I345" s="72" t="s">
        <v>9</v>
      </c>
      <c r="N345" s="32" t="s">
        <v>498</v>
      </c>
    </row>
    <row r="346" spans="1:14" s="32" customFormat="1" ht="24" hidden="1" customHeight="1">
      <c r="A346" s="35" t="s">
        <v>861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924</v>
      </c>
      <c r="I346" s="10"/>
    </row>
    <row r="347" spans="1:14" s="32" customFormat="1" ht="24" hidden="1" customHeight="1">
      <c r="A347" s="25" t="s">
        <v>868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870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871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872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925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926</v>
      </c>
      <c r="I352" s="13"/>
    </row>
    <row r="353" spans="1:14" ht="24" hidden="1" customHeight="1">
      <c r="A353" s="142" t="s">
        <v>927</v>
      </c>
      <c r="B353" s="158"/>
      <c r="C353" s="158"/>
      <c r="D353" s="158"/>
      <c r="E353" s="158"/>
      <c r="F353" s="158"/>
      <c r="G353" s="158"/>
      <c r="H353" s="158"/>
      <c r="I353" s="159"/>
    </row>
    <row r="354" spans="1:14" ht="24" hidden="1" customHeight="1">
      <c r="A354" s="15" t="s">
        <v>4</v>
      </c>
      <c r="B354" s="151" t="s">
        <v>5</v>
      </c>
      <c r="C354" s="152"/>
      <c r="D354" s="151" t="s">
        <v>6</v>
      </c>
      <c r="E354" s="152"/>
      <c r="F354" s="151" t="s">
        <v>7</v>
      </c>
      <c r="G354" s="152"/>
      <c r="H354" s="34" t="s">
        <v>8</v>
      </c>
      <c r="I354" s="34" t="s">
        <v>9</v>
      </c>
      <c r="N354" t="s">
        <v>498</v>
      </c>
    </row>
    <row r="355" spans="1:14" s="32" customFormat="1" ht="25.05" hidden="1" customHeight="1">
      <c r="A355" s="40" t="s">
        <v>882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896</v>
      </c>
      <c r="I355" s="10"/>
    </row>
    <row r="356" spans="1:14" s="32" customFormat="1" ht="24.6" hidden="1" customHeight="1">
      <c r="A356" s="40" t="s">
        <v>883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928</v>
      </c>
      <c r="I356" s="10"/>
    </row>
    <row r="357" spans="1:14" s="32" customFormat="1" ht="24.6" hidden="1" customHeight="1">
      <c r="A357" s="40" t="s">
        <v>884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885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897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929</v>
      </c>
      <c r="I360" s="80"/>
    </row>
    <row r="361" spans="1:14" s="32" customFormat="1" ht="24.6" hidden="1" customHeight="1">
      <c r="A361" s="58" t="s">
        <v>930</v>
      </c>
      <c r="B361" s="41"/>
      <c r="C361" s="48"/>
      <c r="D361" s="41"/>
      <c r="E361" s="48"/>
      <c r="F361" s="19"/>
      <c r="G361" s="48"/>
      <c r="H361" s="20" t="s">
        <v>931</v>
      </c>
      <c r="I361" s="80"/>
    </row>
    <row r="362" spans="1:14" s="32" customFormat="1" ht="24.6" hidden="1" customHeight="1">
      <c r="A362" s="58" t="s">
        <v>932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933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934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935</v>
      </c>
      <c r="I365" s="80"/>
    </row>
    <row r="366" spans="1:14" s="32" customFormat="1" ht="24.6" hidden="1" customHeight="1">
      <c r="A366" s="77" t="s">
        <v>936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937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938</v>
      </c>
      <c r="I368" s="70"/>
    </row>
    <row r="369" spans="1:14" s="32" customFormat="1" ht="24.6" hidden="1" customHeight="1">
      <c r="A369" s="58" t="s">
        <v>939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940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941</v>
      </c>
      <c r="B371" s="41"/>
      <c r="C371" s="48"/>
      <c r="D371" s="19"/>
      <c r="E371" s="41"/>
      <c r="F371" s="48"/>
      <c r="G371" s="19"/>
      <c r="H371" s="20" t="s">
        <v>942</v>
      </c>
      <c r="I371" s="13"/>
    </row>
    <row r="372" spans="1:14" s="32" customFormat="1" ht="24.6" hidden="1" customHeight="1">
      <c r="A372" s="58" t="s">
        <v>943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944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945</v>
      </c>
      <c r="B375" s="41"/>
      <c r="C375" s="48"/>
      <c r="D375" s="19"/>
      <c r="E375" s="41"/>
      <c r="F375" s="48"/>
      <c r="G375" s="19"/>
      <c r="H375" s="20" t="s">
        <v>946</v>
      </c>
      <c r="I375" s="70"/>
    </row>
    <row r="376" spans="1:14" s="32" customFormat="1" ht="24.6" hidden="1" customHeight="1">
      <c r="A376" s="81" t="s">
        <v>947</v>
      </c>
      <c r="B376" s="41"/>
      <c r="C376" s="48"/>
      <c r="D376" s="19"/>
      <c r="E376" s="41"/>
      <c r="F376" s="48"/>
      <c r="G376" s="19"/>
      <c r="H376" s="20" t="s">
        <v>948</v>
      </c>
      <c r="I376" s="70"/>
    </row>
    <row r="377" spans="1:14" s="32" customFormat="1" ht="24.6" hidden="1" customHeight="1">
      <c r="A377" s="58" t="s">
        <v>949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950</v>
      </c>
      <c r="I377" s="70"/>
    </row>
    <row r="378" spans="1:14" s="32" customFormat="1" ht="24.6" hidden="1" customHeight="1">
      <c r="A378" s="58" t="s">
        <v>951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0" t="s">
        <v>952</v>
      </c>
      <c r="B379" s="141"/>
      <c r="C379" s="141"/>
      <c r="D379" s="141"/>
      <c r="E379" s="141"/>
      <c r="F379" s="141"/>
      <c r="G379" s="141"/>
      <c r="H379" s="141"/>
      <c r="I379" s="141"/>
    </row>
    <row r="380" spans="1:14" s="32" customFormat="1" ht="24" hidden="1" customHeight="1">
      <c r="A380" s="71" t="s">
        <v>4</v>
      </c>
      <c r="B380" s="128" t="s">
        <v>5</v>
      </c>
      <c r="C380" s="129"/>
      <c r="D380" s="128" t="s">
        <v>6</v>
      </c>
      <c r="E380" s="129"/>
      <c r="F380" s="128" t="s">
        <v>7</v>
      </c>
      <c r="G380" s="129"/>
      <c r="H380" s="72" t="s">
        <v>8</v>
      </c>
      <c r="I380" s="72" t="s">
        <v>9</v>
      </c>
      <c r="N380" s="32" t="s">
        <v>498</v>
      </c>
    </row>
    <row r="381" spans="1:14" ht="24" hidden="1" customHeight="1">
      <c r="A381" s="40" t="s">
        <v>953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954</v>
      </c>
      <c r="I381" s="10"/>
    </row>
    <row r="382" spans="1:14" ht="24" hidden="1" customHeight="1">
      <c r="A382" s="40" t="s">
        <v>921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955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956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957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958</v>
      </c>
      <c r="I386" s="10"/>
    </row>
    <row r="387" spans="1:9" ht="24" hidden="1" customHeight="1">
      <c r="A387" s="40" t="s">
        <v>959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960</v>
      </c>
      <c r="B388" s="41"/>
      <c r="C388" s="48"/>
      <c r="D388" s="19"/>
      <c r="E388" s="48"/>
      <c r="F388" s="19"/>
      <c r="G388" s="48"/>
      <c r="H388" s="20" t="s">
        <v>890</v>
      </c>
      <c r="I388" s="10"/>
    </row>
    <row r="389" spans="1:9" ht="24" hidden="1" customHeight="1">
      <c r="A389" s="35" t="s">
        <v>961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962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963</v>
      </c>
      <c r="I390" s="10"/>
    </row>
    <row r="391" spans="1:9" ht="24" hidden="1" customHeight="1">
      <c r="A391" s="35" t="s">
        <v>964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965</v>
      </c>
      <c r="I391" s="10"/>
    </row>
    <row r="392" spans="1:9" ht="24" hidden="1" customHeight="1">
      <c r="A392" s="35" t="s">
        <v>966</v>
      </c>
      <c r="B392" s="41"/>
      <c r="C392" s="48"/>
      <c r="D392" s="19"/>
      <c r="E392" s="41"/>
      <c r="F392" s="48"/>
      <c r="G392" s="19"/>
      <c r="H392" s="20" t="s">
        <v>814</v>
      </c>
      <c r="I392" s="13"/>
    </row>
    <row r="393" spans="1:9" ht="24" hidden="1" customHeight="1">
      <c r="A393" s="35" t="s">
        <v>967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968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2" t="s">
        <v>969</v>
      </c>
      <c r="B395" s="158"/>
      <c r="C395" s="158"/>
      <c r="D395" s="158"/>
      <c r="E395" s="158"/>
      <c r="F395" s="158"/>
      <c r="G395" s="158"/>
      <c r="H395" s="158"/>
      <c r="I395" s="159"/>
    </row>
    <row r="396" spans="1:9" s="32" customFormat="1" ht="24.75" hidden="1" customHeight="1">
      <c r="A396" s="15" t="s">
        <v>4</v>
      </c>
      <c r="B396" s="151" t="s">
        <v>5</v>
      </c>
      <c r="C396" s="152"/>
      <c r="D396" s="151" t="s">
        <v>6</v>
      </c>
      <c r="E396" s="152"/>
      <c r="F396" s="151" t="s">
        <v>7</v>
      </c>
      <c r="G396" s="152"/>
      <c r="H396" s="34" t="s">
        <v>8</v>
      </c>
      <c r="I396" s="34" t="s">
        <v>9</v>
      </c>
    </row>
    <row r="397" spans="1:9" s="32" customFormat="1" ht="25.05" hidden="1" customHeight="1">
      <c r="A397" s="77" t="s">
        <v>921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922</v>
      </c>
      <c r="I397" s="80"/>
    </row>
    <row r="398" spans="1:9" s="32" customFormat="1" ht="25.05" hidden="1" customHeight="1">
      <c r="A398" s="58" t="s">
        <v>953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955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956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970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971</v>
      </c>
      <c r="I402" s="70"/>
    </row>
    <row r="403" spans="1:14" s="32" customFormat="1" ht="25.05" hidden="1" customHeight="1">
      <c r="A403" s="142" t="s">
        <v>972</v>
      </c>
      <c r="B403" s="158"/>
      <c r="C403" s="158"/>
      <c r="D403" s="158"/>
      <c r="E403" s="158"/>
      <c r="F403" s="158"/>
      <c r="G403" s="158"/>
      <c r="H403" s="158"/>
      <c r="I403" s="159"/>
    </row>
    <row r="404" spans="1:14" s="32" customFormat="1" ht="24.75" hidden="1" customHeight="1">
      <c r="A404" s="15" t="s">
        <v>4</v>
      </c>
      <c r="B404" s="151" t="s">
        <v>5</v>
      </c>
      <c r="C404" s="152"/>
      <c r="D404" s="151" t="s">
        <v>6</v>
      </c>
      <c r="E404" s="152"/>
      <c r="F404" s="151" t="s">
        <v>7</v>
      </c>
      <c r="G404" s="152"/>
      <c r="H404" s="34" t="s">
        <v>8</v>
      </c>
      <c r="I404" s="34" t="s">
        <v>9</v>
      </c>
    </row>
    <row r="405" spans="1:14" s="32" customFormat="1" ht="25.05" hidden="1" customHeight="1">
      <c r="A405" s="94" t="s">
        <v>970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971</v>
      </c>
      <c r="I405" s="80"/>
    </row>
    <row r="406" spans="1:14" s="32" customFormat="1" ht="25.05" hidden="1" customHeight="1">
      <c r="A406" s="94" t="s">
        <v>960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973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961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974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975</v>
      </c>
      <c r="I410" s="80"/>
    </row>
    <row r="411" spans="1:14" s="32" customFormat="1" ht="24" customHeight="1">
      <c r="A411" s="161" t="s">
        <v>1529</v>
      </c>
      <c r="B411" s="156"/>
      <c r="C411" s="156"/>
      <c r="D411" s="156"/>
      <c r="E411" s="156"/>
      <c r="F411" s="156"/>
      <c r="G411" s="156"/>
      <c r="H411" s="156"/>
      <c r="I411" s="157"/>
    </row>
    <row r="412" spans="1:14" s="32" customFormat="1" ht="24" customHeight="1">
      <c r="A412" s="71" t="s">
        <v>4</v>
      </c>
      <c r="B412" s="128" t="s">
        <v>5</v>
      </c>
      <c r="C412" s="129"/>
      <c r="D412" s="128" t="s">
        <v>6</v>
      </c>
      <c r="E412" s="129"/>
      <c r="F412" s="128" t="s">
        <v>7</v>
      </c>
      <c r="G412" s="129"/>
      <c r="H412" s="72" t="s">
        <v>8</v>
      </c>
      <c r="I412" s="72" t="s">
        <v>9</v>
      </c>
      <c r="N412" s="32" t="s">
        <v>498</v>
      </c>
    </row>
    <row r="413" spans="1:14" s="32" customFormat="1" ht="25.35" hidden="1" customHeight="1">
      <c r="A413" s="14" t="s">
        <v>976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977</v>
      </c>
      <c r="I413" s="10"/>
    </row>
    <row r="414" spans="1:14" s="32" customFormat="1" ht="25.35" hidden="1" customHeight="1">
      <c r="A414" s="14" t="s">
        <v>978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979</v>
      </c>
      <c r="I414" s="10"/>
    </row>
    <row r="415" spans="1:14" s="32" customFormat="1" ht="25.35" hidden="1" customHeight="1">
      <c r="A415" s="14" t="s">
        <v>980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981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982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customHeight="1">
      <c r="A418" s="57" t="s">
        <v>983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984</v>
      </c>
      <c r="I418" s="13"/>
    </row>
    <row r="419" spans="1:9" s="32" customFormat="1" ht="25.35" customHeight="1">
      <c r="A419" s="57" t="s">
        <v>985</v>
      </c>
      <c r="B419" s="41"/>
      <c r="C419" s="48"/>
      <c r="D419" s="19"/>
      <c r="E419" s="48"/>
      <c r="F419" s="19"/>
      <c r="G419" s="48"/>
      <c r="H419" s="65" t="s">
        <v>942</v>
      </c>
      <c r="I419" s="13"/>
    </row>
    <row r="420" spans="1:9" s="32" customFormat="1" ht="25.35" customHeight="1">
      <c r="A420" s="35" t="s">
        <v>986</v>
      </c>
      <c r="B420" s="28">
        <f>F418+2</f>
        <v>46292</v>
      </c>
      <c r="C420" s="51">
        <v>0.35416666666666669</v>
      </c>
      <c r="D420" s="28">
        <f t="shared" ref="D420:D424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customHeight="1">
      <c r="A421" s="14" t="s">
        <v>987</v>
      </c>
      <c r="B421" s="28">
        <f>F420+4</f>
        <v>46297</v>
      </c>
      <c r="C421" s="23">
        <v>0.54166666666666663</v>
      </c>
      <c r="D421" s="28">
        <f t="shared" si="176"/>
        <v>46297</v>
      </c>
      <c r="E421" s="54">
        <v>0.58333333333333337</v>
      </c>
      <c r="F421" s="28">
        <f>D421</f>
        <v>46297</v>
      </c>
      <c r="G421" s="54">
        <v>0.91666666666666663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46299</v>
      </c>
      <c r="C422" s="54">
        <v>0.75</v>
      </c>
      <c r="D422" s="28">
        <f>B422</f>
        <v>46299</v>
      </c>
      <c r="E422" s="23">
        <v>0.89583333333333337</v>
      </c>
      <c r="F422" s="28">
        <f>D422+1</f>
        <v>46300</v>
      </c>
      <c r="G422" s="23">
        <v>0.60416666666666663</v>
      </c>
      <c r="H422" s="65" t="s">
        <v>308</v>
      </c>
      <c r="I422" s="10"/>
    </row>
    <row r="423" spans="1:9" s="32" customFormat="1" ht="25.35" customHeight="1">
      <c r="A423" s="14" t="s">
        <v>988</v>
      </c>
      <c r="B423" s="28">
        <f>F422+1</f>
        <v>46301</v>
      </c>
      <c r="C423" s="23">
        <v>0.66666666666666663</v>
      </c>
      <c r="D423" s="28">
        <f t="shared" si="176"/>
        <v>46301</v>
      </c>
      <c r="E423" s="54">
        <v>0.70833333333333337</v>
      </c>
      <c r="F423" s="28">
        <f>D423+1</f>
        <v>46302</v>
      </c>
      <c r="G423" s="54">
        <v>4.1666666666666664E-2</v>
      </c>
      <c r="H423" s="65"/>
      <c r="I423" s="10"/>
    </row>
    <row r="424" spans="1:9" s="32" customFormat="1" ht="25.35" customHeight="1">
      <c r="A424" s="14" t="s">
        <v>911</v>
      </c>
      <c r="B424" s="28">
        <f>F423+6</f>
        <v>46308</v>
      </c>
      <c r="C424" s="23">
        <v>0.125</v>
      </c>
      <c r="D424" s="28">
        <f t="shared" si="176"/>
        <v>46308</v>
      </c>
      <c r="E424" s="54">
        <v>0.16666666666666666</v>
      </c>
      <c r="F424" s="28">
        <f>D424</f>
        <v>46308</v>
      </c>
      <c r="G424" s="54">
        <v>0.75</v>
      </c>
      <c r="H424" s="65"/>
      <c r="I424" s="13"/>
    </row>
    <row r="425" spans="1:9" s="32" customFormat="1" ht="25.35" customHeight="1">
      <c r="A425" s="57" t="s">
        <v>912</v>
      </c>
      <c r="B425" s="41"/>
      <c r="C425" s="48"/>
      <c r="D425" s="19"/>
      <c r="E425" s="48"/>
      <c r="F425" s="19"/>
      <c r="G425" s="48"/>
      <c r="H425" s="65" t="s">
        <v>942</v>
      </c>
      <c r="I425" s="13"/>
    </row>
    <row r="426" spans="1:9" s="32" customFormat="1" ht="25.35" customHeight="1">
      <c r="A426" s="57" t="s">
        <v>989</v>
      </c>
      <c r="B426" s="28">
        <f>F424+2</f>
        <v>46310</v>
      </c>
      <c r="C426" s="23">
        <v>0.33333333333333331</v>
      </c>
      <c r="D426" s="39">
        <f>B426</f>
        <v>46310</v>
      </c>
      <c r="E426" s="23">
        <v>0.41666666666666669</v>
      </c>
      <c r="F426" s="39">
        <f>D426</f>
        <v>46310</v>
      </c>
      <c r="G426" s="23">
        <v>0.83333333333333337</v>
      </c>
      <c r="H426" s="65" t="s">
        <v>990</v>
      </c>
      <c r="I426" s="13"/>
    </row>
    <row r="427" spans="1:9" s="32" customFormat="1" ht="25.35" customHeight="1">
      <c r="A427" s="14" t="s">
        <v>1522</v>
      </c>
      <c r="B427" s="28">
        <f>F426+3</f>
        <v>46313</v>
      </c>
      <c r="C427" s="23">
        <v>0.29166666666666669</v>
      </c>
      <c r="D427" s="28">
        <f t="shared" ref="D427" si="177">B427</f>
        <v>46313</v>
      </c>
      <c r="E427" s="54">
        <v>0.33333333333333331</v>
      </c>
      <c r="F427" s="28">
        <f>D427</f>
        <v>46313</v>
      </c>
      <c r="G427" s="54">
        <v>0.66666666666666663</v>
      </c>
      <c r="H427" s="122"/>
      <c r="I427" s="13"/>
    </row>
    <row r="428" spans="1:9" s="32" customFormat="1" ht="25.35" customHeight="1">
      <c r="A428" s="57" t="s">
        <v>1523</v>
      </c>
      <c r="B428" s="28">
        <f>F427</f>
        <v>46313</v>
      </c>
      <c r="C428" s="23">
        <v>0.83333333333333337</v>
      </c>
      <c r="D428" s="39">
        <f>B428</f>
        <v>46313</v>
      </c>
      <c r="E428" s="23">
        <v>0.95833333333333337</v>
      </c>
      <c r="F428" s="39">
        <f>D428+1</f>
        <v>46314</v>
      </c>
      <c r="G428" s="23">
        <v>0.45833333333333331</v>
      </c>
      <c r="H428" s="122"/>
      <c r="I428" s="13"/>
    </row>
    <row r="429" spans="1:9" s="32" customFormat="1" ht="25.05" customHeight="1">
      <c r="A429" s="142" t="s">
        <v>1530</v>
      </c>
      <c r="B429" s="158"/>
      <c r="C429" s="158"/>
      <c r="D429" s="158"/>
      <c r="E429" s="158"/>
      <c r="F429" s="158"/>
      <c r="G429" s="158"/>
      <c r="H429" s="158"/>
      <c r="I429" s="159"/>
    </row>
    <row r="430" spans="1:9" s="32" customFormat="1" ht="24.75" customHeight="1">
      <c r="A430" s="15" t="s">
        <v>4</v>
      </c>
      <c r="B430" s="151" t="s">
        <v>5</v>
      </c>
      <c r="C430" s="152"/>
      <c r="D430" s="151" t="s">
        <v>6</v>
      </c>
      <c r="E430" s="152"/>
      <c r="F430" s="151" t="s">
        <v>7</v>
      </c>
      <c r="G430" s="152"/>
      <c r="H430" s="34" t="s">
        <v>8</v>
      </c>
      <c r="I430" s="34" t="s">
        <v>9</v>
      </c>
    </row>
    <row r="431" spans="1:9" s="32" customFormat="1" ht="25.05" hidden="1" customHeight="1">
      <c r="A431" s="93" t="s">
        <v>974</v>
      </c>
      <c r="B431" s="28">
        <v>46262</v>
      </c>
      <c r="C431" s="23">
        <v>0.79166666666666696</v>
      </c>
      <c r="D431" s="28">
        <f>B431+2</f>
        <v>46264</v>
      </c>
      <c r="E431" s="37">
        <v>0.84166666666666701</v>
      </c>
      <c r="F431" s="39">
        <f>D431+2</f>
        <v>46266</v>
      </c>
      <c r="G431" s="23">
        <v>0.15833333333333299</v>
      </c>
      <c r="H431" s="46" t="s">
        <v>975</v>
      </c>
      <c r="I431" s="80"/>
    </row>
    <row r="432" spans="1:9" s="32" customFormat="1" ht="25.05" hidden="1" customHeight="1">
      <c r="A432" s="58" t="s">
        <v>991</v>
      </c>
      <c r="B432" s="41"/>
      <c r="C432" s="48"/>
      <c r="D432" s="19"/>
      <c r="E432" s="48"/>
      <c r="F432" s="41"/>
      <c r="G432" s="48"/>
      <c r="H432" s="20" t="s">
        <v>942</v>
      </c>
      <c r="I432" s="80"/>
    </row>
    <row r="433" spans="1:9" s="32" customFormat="1" ht="25.05" hidden="1" customHeight="1">
      <c r="A433" s="93" t="s">
        <v>992</v>
      </c>
      <c r="B433" s="28">
        <f>F431+1</f>
        <v>46267</v>
      </c>
      <c r="C433" s="23">
        <v>0.72916666666666696</v>
      </c>
      <c r="D433" s="28">
        <f t="shared" ref="D433:D436" si="178">B433</f>
        <v>46267</v>
      </c>
      <c r="E433" s="23">
        <v>0.80833333333333302</v>
      </c>
      <c r="F433" s="39">
        <f>D433+1</f>
        <v>46268</v>
      </c>
      <c r="G433" s="23">
        <v>0.52083333333333304</v>
      </c>
      <c r="H433" s="20" t="s">
        <v>993</v>
      </c>
      <c r="I433" s="80"/>
    </row>
    <row r="434" spans="1:9" s="32" customFormat="1" ht="25.05" hidden="1" customHeight="1">
      <c r="A434" s="35" t="s">
        <v>453</v>
      </c>
      <c r="B434" s="28">
        <f>F433+1</f>
        <v>46269</v>
      </c>
      <c r="C434" s="23">
        <v>0.60416666666666696</v>
      </c>
      <c r="D434" s="28">
        <f t="shared" si="178"/>
        <v>46269</v>
      </c>
      <c r="E434" s="23">
        <v>0.72916666666666696</v>
      </c>
      <c r="F434" s="39">
        <f t="shared" ref="F434:F438" si="179">D434</f>
        <v>46269</v>
      </c>
      <c r="G434" s="23">
        <v>0.87083333333333302</v>
      </c>
      <c r="H434" s="20"/>
      <c r="I434" s="80"/>
    </row>
    <row r="435" spans="1:9" s="32" customFormat="1" ht="25.05" hidden="1" customHeight="1">
      <c r="A435" s="95" t="s">
        <v>457</v>
      </c>
      <c r="B435" s="28">
        <f>F434+2</f>
        <v>46271</v>
      </c>
      <c r="C435" s="23">
        <v>0.35416666666666702</v>
      </c>
      <c r="D435" s="28">
        <f t="shared" si="178"/>
        <v>46271</v>
      </c>
      <c r="E435" s="23">
        <v>0.454166666666667</v>
      </c>
      <c r="F435" s="39">
        <f t="shared" si="179"/>
        <v>46271</v>
      </c>
      <c r="G435" s="23">
        <v>0.87916666666666698</v>
      </c>
      <c r="H435" s="20" t="s">
        <v>308</v>
      </c>
      <c r="I435" s="80"/>
    </row>
    <row r="436" spans="1:9" s="32" customFormat="1" ht="25.05" hidden="1" customHeight="1">
      <c r="A436" s="95" t="s">
        <v>994</v>
      </c>
      <c r="B436" s="28">
        <f>F435+1</f>
        <v>46272</v>
      </c>
      <c r="C436" s="23">
        <v>0.77083333333333304</v>
      </c>
      <c r="D436" s="28">
        <f t="shared" si="178"/>
        <v>46272</v>
      </c>
      <c r="E436" s="23">
        <v>0.8125</v>
      </c>
      <c r="F436" s="39">
        <f>D436+1</f>
        <v>46273</v>
      </c>
      <c r="G436" s="23">
        <v>0.13750000000000001</v>
      </c>
      <c r="H436" s="20"/>
      <c r="I436" s="80"/>
    </row>
    <row r="437" spans="1:9" s="32" customFormat="1" ht="25.05" hidden="1" customHeight="1">
      <c r="A437" s="95" t="s">
        <v>995</v>
      </c>
      <c r="B437" s="41"/>
      <c r="C437" s="48"/>
      <c r="D437" s="19"/>
      <c r="E437" s="48"/>
      <c r="F437" s="41"/>
      <c r="G437" s="48"/>
      <c r="H437" s="65" t="s">
        <v>948</v>
      </c>
      <c r="I437" s="80"/>
    </row>
    <row r="438" spans="1:9" s="32" customFormat="1" ht="25.05" hidden="1" customHeight="1">
      <c r="A438" s="58" t="s">
        <v>996</v>
      </c>
      <c r="B438" s="52">
        <f t="shared" ref="B438:B443" si="180">F436+4</f>
        <v>46277</v>
      </c>
      <c r="C438" s="51">
        <v>0.125</v>
      </c>
      <c r="D438" s="97">
        <f>B438+6</f>
        <v>46283</v>
      </c>
      <c r="E438" s="67">
        <v>0.20833333333333301</v>
      </c>
      <c r="F438" s="97">
        <f t="shared" si="179"/>
        <v>46283</v>
      </c>
      <c r="G438" s="67">
        <v>0.95416666666666705</v>
      </c>
      <c r="H438" s="20" t="s">
        <v>997</v>
      </c>
      <c r="I438" s="80"/>
    </row>
    <row r="439" spans="1:9" s="32" customFormat="1" ht="25.05" hidden="1" customHeight="1">
      <c r="A439" s="93" t="s">
        <v>998</v>
      </c>
      <c r="B439" s="41"/>
      <c r="C439" s="48"/>
      <c r="D439" s="19"/>
      <c r="E439" s="48"/>
      <c r="F439" s="41"/>
      <c r="G439" s="48"/>
      <c r="H439" s="20" t="s">
        <v>999</v>
      </c>
      <c r="I439" s="80"/>
    </row>
    <row r="440" spans="1:9" s="32" customFormat="1" ht="25.05" customHeight="1">
      <c r="A440" s="58" t="s">
        <v>461</v>
      </c>
      <c r="B440" s="52">
        <f t="shared" si="180"/>
        <v>46287</v>
      </c>
      <c r="C440" s="51">
        <v>0.625</v>
      </c>
      <c r="D440" s="50">
        <f>B440</f>
        <v>46287</v>
      </c>
      <c r="E440" s="51">
        <v>0.72083333333333299</v>
      </c>
      <c r="F440" s="52">
        <f>D440+1</f>
        <v>46288</v>
      </c>
      <c r="G440" s="51">
        <v>0.266666666666667</v>
      </c>
      <c r="H440" s="20" t="s">
        <v>308</v>
      </c>
      <c r="I440" s="80"/>
    </row>
    <row r="441" spans="1:9" s="32" customFormat="1" ht="25.05" customHeight="1">
      <c r="A441" s="93" t="s">
        <v>1000</v>
      </c>
      <c r="B441" s="28">
        <f>F440+1</f>
        <v>46289</v>
      </c>
      <c r="C441" s="23">
        <v>0.47916666666666702</v>
      </c>
      <c r="D441" s="28">
        <f t="shared" ref="D441" si="181">B441</f>
        <v>46289</v>
      </c>
      <c r="E441" s="23">
        <v>0.50416666666666665</v>
      </c>
      <c r="F441" s="39">
        <f>D441</f>
        <v>46289</v>
      </c>
      <c r="G441" s="51">
        <v>0.7416666666666667</v>
      </c>
      <c r="H441" s="20"/>
      <c r="I441" s="70"/>
    </row>
    <row r="442" spans="1:9" s="32" customFormat="1" ht="25.05" customHeight="1">
      <c r="A442" s="95" t="s">
        <v>1001</v>
      </c>
      <c r="B442" s="41"/>
      <c r="C442" s="48"/>
      <c r="D442" s="19"/>
      <c r="E442" s="48"/>
      <c r="F442" s="41"/>
      <c r="G442" s="48"/>
      <c r="H442" s="65" t="s">
        <v>948</v>
      </c>
      <c r="I442" s="80"/>
    </row>
    <row r="443" spans="1:9" s="32" customFormat="1" ht="25.05" customHeight="1">
      <c r="A443" s="58" t="s">
        <v>1002</v>
      </c>
      <c r="B443" s="43">
        <f t="shared" si="180"/>
        <v>46293</v>
      </c>
      <c r="C443" s="23">
        <v>2.5000000000000001E-2</v>
      </c>
      <c r="D443" s="39">
        <f>B443+2</f>
        <v>46295</v>
      </c>
      <c r="E443" s="23">
        <v>0.1875</v>
      </c>
      <c r="F443" s="28">
        <f>D443</f>
        <v>46295</v>
      </c>
      <c r="G443" s="23">
        <v>0.66666666666666663</v>
      </c>
      <c r="H443" s="20" t="s">
        <v>37</v>
      </c>
      <c r="I443" s="80"/>
    </row>
    <row r="444" spans="1:9" s="32" customFormat="1" ht="25.05" customHeight="1">
      <c r="A444" s="93" t="s">
        <v>1003</v>
      </c>
      <c r="B444" s="41"/>
      <c r="C444" s="48"/>
      <c r="D444" s="19"/>
      <c r="E444" s="48"/>
      <c r="F444" s="41"/>
      <c r="G444" s="48"/>
      <c r="H444" s="20" t="s">
        <v>999</v>
      </c>
      <c r="I444" s="80"/>
    </row>
    <row r="445" spans="1:9" s="32" customFormat="1" ht="25.05" customHeight="1">
      <c r="A445" s="93" t="s">
        <v>1004</v>
      </c>
      <c r="B445" s="41"/>
      <c r="C445" s="48"/>
      <c r="D445" s="19"/>
      <c r="E445" s="48"/>
      <c r="F445" s="41"/>
      <c r="G445" s="48"/>
      <c r="H445" s="20" t="s">
        <v>1005</v>
      </c>
      <c r="I445" s="80"/>
    </row>
    <row r="446" spans="1:9" s="32" customFormat="1" ht="25.05" customHeight="1">
      <c r="A446" s="94" t="s">
        <v>1532</v>
      </c>
      <c r="B446" s="28">
        <f>F443+3</f>
        <v>46298</v>
      </c>
      <c r="C446" s="23">
        <v>8.3333333333333329E-2</v>
      </c>
      <c r="D446" s="28">
        <f>B446</f>
        <v>46298</v>
      </c>
      <c r="E446" s="23">
        <v>0.20833333333333334</v>
      </c>
      <c r="F446" s="39">
        <f>D446</f>
        <v>46298</v>
      </c>
      <c r="G446" s="23">
        <v>0.70833333333333337</v>
      </c>
      <c r="H446" s="20"/>
      <c r="I446" s="80"/>
    </row>
    <row r="447" spans="1:9" s="32" customFormat="1" ht="25.05" customHeight="1">
      <c r="A447" s="58" t="s">
        <v>465</v>
      </c>
      <c r="B447" s="28">
        <f>F446+2</f>
        <v>46300</v>
      </c>
      <c r="C447" s="23">
        <v>4.1666666666666664E-2</v>
      </c>
      <c r="D447" s="39">
        <f>B447</f>
        <v>46300</v>
      </c>
      <c r="E447" s="23">
        <v>0.14583333333333334</v>
      </c>
      <c r="F447" s="28">
        <f>D447</f>
        <v>46300</v>
      </c>
      <c r="G447" s="23">
        <v>0.85416666666666663</v>
      </c>
      <c r="H447" s="20" t="s">
        <v>308</v>
      </c>
      <c r="I447" s="80"/>
    </row>
    <row r="448" spans="1:9" s="32" customFormat="1" ht="25.05" customHeight="1">
      <c r="A448" s="93" t="s">
        <v>1006</v>
      </c>
      <c r="B448" s="28">
        <f>F447+1</f>
        <v>46301</v>
      </c>
      <c r="C448" s="23">
        <v>0.75</v>
      </c>
      <c r="D448" s="28">
        <f>B448</f>
        <v>46301</v>
      </c>
      <c r="E448" s="23">
        <v>0.79166666666666663</v>
      </c>
      <c r="F448" s="39">
        <f>D448+1</f>
        <v>46302</v>
      </c>
      <c r="G448" s="23">
        <v>0.125</v>
      </c>
      <c r="H448" s="80"/>
      <c r="I448" s="80"/>
    </row>
    <row r="449" spans="1:14" s="32" customFormat="1" ht="25.05" customHeight="1">
      <c r="A449" s="95" t="s">
        <v>1007</v>
      </c>
      <c r="B449" s="28">
        <f>F448+3</f>
        <v>46305</v>
      </c>
      <c r="C449" s="23">
        <v>0.66666666666666663</v>
      </c>
      <c r="D449" s="39">
        <f>B449+1</f>
        <v>46306</v>
      </c>
      <c r="E449" s="23">
        <v>0.25</v>
      </c>
      <c r="F449" s="28">
        <f>D449</f>
        <v>46306</v>
      </c>
      <c r="G449" s="23">
        <v>0.66666666666666663</v>
      </c>
      <c r="H449" s="65" t="s">
        <v>1508</v>
      </c>
      <c r="I449" s="80"/>
    </row>
    <row r="450" spans="1:14" s="32" customFormat="1" ht="25.05" customHeight="1">
      <c r="A450" s="58" t="s">
        <v>1008</v>
      </c>
      <c r="B450" s="28">
        <f>F449+1</f>
        <v>46307</v>
      </c>
      <c r="C450" s="23">
        <v>0.16666666666666666</v>
      </c>
      <c r="D450" s="39">
        <f>B450</f>
        <v>46307</v>
      </c>
      <c r="E450" s="23">
        <v>0.58333333333333337</v>
      </c>
      <c r="F450" s="28">
        <f>D450+1</f>
        <v>46308</v>
      </c>
      <c r="G450" s="23">
        <v>0</v>
      </c>
      <c r="H450" s="20" t="s">
        <v>37</v>
      </c>
      <c r="I450" s="80"/>
    </row>
    <row r="451" spans="1:14" s="32" customFormat="1" ht="25.05" customHeight="1">
      <c r="A451" s="93" t="s">
        <v>1516</v>
      </c>
      <c r="B451" s="28">
        <f>F450+3</f>
        <v>46311</v>
      </c>
      <c r="C451" s="23">
        <v>0.41666666666666669</v>
      </c>
      <c r="D451" s="28">
        <f t="shared" ref="D451" si="182">B451</f>
        <v>46311</v>
      </c>
      <c r="E451" s="23">
        <v>0.45833333333333331</v>
      </c>
      <c r="F451" s="39">
        <f>D451</f>
        <v>46311</v>
      </c>
      <c r="G451" s="23">
        <v>0.79166666666666663</v>
      </c>
      <c r="H451" s="80"/>
      <c r="I451" s="80"/>
    </row>
    <row r="452" spans="1:14" s="32" customFormat="1" ht="25.05" customHeight="1">
      <c r="A452" s="58" t="s">
        <v>1517</v>
      </c>
      <c r="B452" s="28">
        <f>F451+1</f>
        <v>46312</v>
      </c>
      <c r="C452" s="23">
        <v>0.70833333333333337</v>
      </c>
      <c r="D452" s="39">
        <f>B452</f>
        <v>46312</v>
      </c>
      <c r="E452" s="23">
        <v>0.8125</v>
      </c>
      <c r="F452" s="28">
        <f>D452+1</f>
        <v>46313</v>
      </c>
      <c r="G452" s="23">
        <v>0.52083333333333337</v>
      </c>
      <c r="H452" s="20" t="s">
        <v>308</v>
      </c>
      <c r="I452" s="80"/>
    </row>
    <row r="453" spans="1:14" s="32" customFormat="1" ht="25.35" customHeight="1">
      <c r="A453" s="161" t="s">
        <v>1531</v>
      </c>
      <c r="B453" s="156"/>
      <c r="C453" s="156"/>
      <c r="D453" s="156"/>
      <c r="E453" s="156"/>
      <c r="F453" s="156"/>
      <c r="G453" s="156"/>
      <c r="H453" s="156"/>
      <c r="I453" s="157"/>
    </row>
    <row r="454" spans="1:14" s="32" customFormat="1" ht="24" customHeight="1">
      <c r="A454" s="71" t="s">
        <v>4</v>
      </c>
      <c r="B454" s="128" t="s">
        <v>5</v>
      </c>
      <c r="C454" s="129"/>
      <c r="D454" s="128" t="s">
        <v>6</v>
      </c>
      <c r="E454" s="129"/>
      <c r="F454" s="128" t="s">
        <v>7</v>
      </c>
      <c r="G454" s="129"/>
      <c r="H454" s="72" t="s">
        <v>8</v>
      </c>
      <c r="I454" s="72" t="s">
        <v>9</v>
      </c>
      <c r="N454" s="32" t="s">
        <v>498</v>
      </c>
    </row>
    <row r="455" spans="1:14" s="32" customFormat="1" ht="24.6" hidden="1" customHeight="1">
      <c r="A455" s="98" t="s">
        <v>1009</v>
      </c>
      <c r="B455" s="28">
        <v>46264</v>
      </c>
      <c r="C455" s="23">
        <v>0.86666666666666703</v>
      </c>
      <c r="D455" s="53">
        <f>B455+10</f>
        <v>46274</v>
      </c>
      <c r="E455" s="51">
        <v>0.41666666666666702</v>
      </c>
      <c r="F455" s="53">
        <f>D455+1</f>
        <v>46275</v>
      </c>
      <c r="G455" s="51">
        <v>0.44166666666666698</v>
      </c>
      <c r="H455" s="65" t="s">
        <v>1010</v>
      </c>
      <c r="I455" s="61"/>
    </row>
    <row r="456" spans="1:14" s="32" customFormat="1" ht="24.6" hidden="1" customHeight="1">
      <c r="A456" s="98" t="s">
        <v>1011</v>
      </c>
      <c r="B456" s="99"/>
      <c r="C456" s="48"/>
      <c r="D456" s="99"/>
      <c r="E456" s="48"/>
      <c r="F456" s="99"/>
      <c r="G456" s="48"/>
      <c r="H456" s="65" t="s">
        <v>948</v>
      </c>
      <c r="I456" s="60"/>
    </row>
    <row r="457" spans="1:14" ht="24.6" hidden="1" customHeight="1">
      <c r="A457" s="98" t="s">
        <v>1012</v>
      </c>
      <c r="B457" s="99"/>
      <c r="C457" s="48"/>
      <c r="D457" s="99"/>
      <c r="E457" s="48"/>
      <c r="F457" s="99"/>
      <c r="G457" s="48"/>
      <c r="H457" s="65" t="s">
        <v>999</v>
      </c>
      <c r="I457" s="60"/>
    </row>
    <row r="458" spans="1:14" ht="24.6" hidden="1" customHeight="1">
      <c r="A458" s="98" t="s">
        <v>1013</v>
      </c>
      <c r="B458" s="28">
        <f>F455+4</f>
        <v>46279</v>
      </c>
      <c r="C458" s="54">
        <v>0.375</v>
      </c>
      <c r="D458" s="28">
        <f>B458</f>
        <v>46279</v>
      </c>
      <c r="E458" s="54">
        <v>0.43333333333333302</v>
      </c>
      <c r="F458" s="28">
        <f t="shared" ref="F458:F461" si="183">D458</f>
        <v>46279</v>
      </c>
      <c r="G458" s="54">
        <v>0.70833333333333304</v>
      </c>
      <c r="H458" s="65"/>
      <c r="I458" s="60"/>
    </row>
    <row r="459" spans="1:14" ht="24.6" hidden="1" customHeight="1">
      <c r="A459" s="84" t="s">
        <v>404</v>
      </c>
      <c r="B459" s="99"/>
      <c r="C459" s="48"/>
      <c r="D459" s="99"/>
      <c r="E459" s="48"/>
      <c r="F459" s="99"/>
      <c r="G459" s="48"/>
      <c r="H459" s="65" t="s">
        <v>1014</v>
      </c>
      <c r="I459" s="60"/>
    </row>
    <row r="460" spans="1:14" ht="24.6" hidden="1" customHeight="1">
      <c r="A460" s="84" t="s">
        <v>406</v>
      </c>
      <c r="B460" s="28">
        <f>F458+2</f>
        <v>46281</v>
      </c>
      <c r="C460" s="23">
        <v>0.74097222222222203</v>
      </c>
      <c r="D460" s="28">
        <f>B460+1</f>
        <v>46282</v>
      </c>
      <c r="E460" s="23">
        <v>0.13750000000000001</v>
      </c>
      <c r="F460" s="28">
        <f t="shared" si="183"/>
        <v>46282</v>
      </c>
      <c r="G460" s="23">
        <v>0.68333333333333302</v>
      </c>
      <c r="H460" s="65" t="s">
        <v>1015</v>
      </c>
      <c r="I460" s="60"/>
    </row>
    <row r="461" spans="1:14" ht="24.6" customHeight="1">
      <c r="A461" s="84" t="s">
        <v>1016</v>
      </c>
      <c r="B461" s="43">
        <f t="shared" ref="B461" si="184">F460+2</f>
        <v>46284</v>
      </c>
      <c r="C461" s="54">
        <v>0.125</v>
      </c>
      <c r="D461" s="100">
        <f t="shared" ref="D461:D467" si="185">B461</f>
        <v>46284</v>
      </c>
      <c r="E461" s="54">
        <v>0.21666666666666701</v>
      </c>
      <c r="F461" s="100">
        <f t="shared" si="183"/>
        <v>46284</v>
      </c>
      <c r="G461" s="54">
        <v>0.55416666666666703</v>
      </c>
      <c r="H461" s="65"/>
      <c r="I461" s="60"/>
    </row>
    <row r="462" spans="1:14" ht="24.6" customHeight="1">
      <c r="A462" s="101" t="s">
        <v>1017</v>
      </c>
      <c r="B462" s="99"/>
      <c r="C462" s="48"/>
      <c r="D462" s="99"/>
      <c r="E462" s="48"/>
      <c r="F462" s="99"/>
      <c r="G462" s="48"/>
      <c r="H462" s="65" t="s">
        <v>948</v>
      </c>
      <c r="I462" s="61"/>
    </row>
    <row r="463" spans="1:14" ht="24.6" customHeight="1">
      <c r="A463" s="84" t="s">
        <v>1018</v>
      </c>
      <c r="B463" s="43">
        <f>F461+6</f>
        <v>46290</v>
      </c>
      <c r="C463" s="54">
        <v>0.52083333333333337</v>
      </c>
      <c r="D463" s="100">
        <f>B463+1</f>
        <v>46291</v>
      </c>
      <c r="E463" s="37">
        <v>0.45416666666666666</v>
      </c>
      <c r="F463" s="28">
        <f>D463+1</f>
        <v>46292</v>
      </c>
      <c r="G463" s="23">
        <v>0.29166666666666669</v>
      </c>
      <c r="H463" s="65" t="s">
        <v>1019</v>
      </c>
      <c r="I463" s="60"/>
    </row>
    <row r="464" spans="1:14" ht="24.6" customHeight="1">
      <c r="A464" s="84" t="s">
        <v>1020</v>
      </c>
      <c r="B464" s="43">
        <f>F463+3</f>
        <v>46295</v>
      </c>
      <c r="C464" s="54">
        <v>0.2986111111111111</v>
      </c>
      <c r="D464" s="43">
        <f>B464</f>
        <v>46295</v>
      </c>
      <c r="E464" s="54">
        <v>0.33333333333333331</v>
      </c>
      <c r="F464" s="43">
        <f>D464</f>
        <v>46295</v>
      </c>
      <c r="G464" s="54">
        <v>0.52083333333333337</v>
      </c>
      <c r="H464" s="65"/>
      <c r="I464" s="60"/>
    </row>
    <row r="465" spans="1:9" ht="24.6" customHeight="1">
      <c r="A465" s="84" t="s">
        <v>1021</v>
      </c>
      <c r="B465" s="43">
        <f>F464+1</f>
        <v>46296</v>
      </c>
      <c r="C465" s="54">
        <v>0.83333333333333337</v>
      </c>
      <c r="D465" s="43">
        <f t="shared" si="185"/>
        <v>46296</v>
      </c>
      <c r="E465" s="54">
        <v>0.875</v>
      </c>
      <c r="F465" s="43">
        <f>D465+1</f>
        <v>46297</v>
      </c>
      <c r="G465" s="54">
        <v>0.20833333333333334</v>
      </c>
      <c r="H465" s="65"/>
      <c r="I465" s="60"/>
    </row>
    <row r="466" spans="1:9" ht="24.6" customHeight="1">
      <c r="A466" s="84" t="s">
        <v>410</v>
      </c>
      <c r="B466" s="43">
        <f>F465+2</f>
        <v>46299</v>
      </c>
      <c r="C466" s="54">
        <v>4.1666666666666664E-2</v>
      </c>
      <c r="D466" s="43">
        <f>B466</f>
        <v>46299</v>
      </c>
      <c r="E466" s="54">
        <v>0.14583333333333334</v>
      </c>
      <c r="F466" s="43">
        <f>D466</f>
        <v>46299</v>
      </c>
      <c r="G466" s="54">
        <v>0.85416666666666663</v>
      </c>
      <c r="H466" s="65" t="s">
        <v>1015</v>
      </c>
      <c r="I466" s="60"/>
    </row>
    <row r="467" spans="1:9" ht="24.6" customHeight="1">
      <c r="A467" s="84" t="s">
        <v>1022</v>
      </c>
      <c r="B467" s="43">
        <f>F466+2</f>
        <v>46301</v>
      </c>
      <c r="C467" s="54">
        <v>0</v>
      </c>
      <c r="D467" s="45">
        <f t="shared" si="185"/>
        <v>46301</v>
      </c>
      <c r="E467" s="54">
        <v>4.1666666666666664E-2</v>
      </c>
      <c r="F467" s="45">
        <f t="shared" ref="F467" si="186">D467</f>
        <v>46301</v>
      </c>
      <c r="G467" s="54">
        <v>0.375</v>
      </c>
      <c r="H467" s="65"/>
      <c r="I467" s="60"/>
    </row>
    <row r="468" spans="1:9" ht="24.6" customHeight="1">
      <c r="A468" s="84" t="s">
        <v>1023</v>
      </c>
      <c r="B468" s="43">
        <f>F467+5</f>
        <v>46306</v>
      </c>
      <c r="C468" s="54">
        <v>0.375</v>
      </c>
      <c r="D468" s="45">
        <f>B468</f>
        <v>46306</v>
      </c>
      <c r="E468" s="54">
        <v>0.875</v>
      </c>
      <c r="F468" s="45">
        <f>D468+1</f>
        <v>46307</v>
      </c>
      <c r="G468" s="54">
        <v>0.29166666666666669</v>
      </c>
      <c r="H468" s="65" t="s">
        <v>37</v>
      </c>
      <c r="I468" s="60"/>
    </row>
    <row r="469" spans="1:9" ht="24.6" customHeight="1">
      <c r="A469" s="84" t="s">
        <v>1024</v>
      </c>
      <c r="B469" s="43">
        <f>F468+2</f>
        <v>46309</v>
      </c>
      <c r="C469" s="54">
        <v>0.45833333333333331</v>
      </c>
      <c r="D469" s="43">
        <f>B469</f>
        <v>46309</v>
      </c>
      <c r="E469" s="54">
        <v>0.5</v>
      </c>
      <c r="F469" s="43">
        <f>D469</f>
        <v>46309</v>
      </c>
      <c r="G469" s="54">
        <v>0.83333333333333337</v>
      </c>
      <c r="H469" s="65"/>
      <c r="I469" s="60"/>
    </row>
    <row r="470" spans="1:9" ht="24.6" customHeight="1">
      <c r="A470" s="84" t="s">
        <v>1509</v>
      </c>
      <c r="B470" s="43">
        <f>F469+2</f>
        <v>46311</v>
      </c>
      <c r="C470" s="54">
        <v>0.16666666666666666</v>
      </c>
      <c r="D470" s="43">
        <f t="shared" ref="D470" si="187">B470</f>
        <v>46311</v>
      </c>
      <c r="E470" s="54">
        <v>0.20833333333333334</v>
      </c>
      <c r="F470" s="43">
        <f>D470</f>
        <v>46311</v>
      </c>
      <c r="G470" s="54">
        <v>0.54166666666666663</v>
      </c>
      <c r="H470" s="65"/>
      <c r="I470" s="60"/>
    </row>
    <row r="471" spans="1:9" ht="24" customHeight="1">
      <c r="A471" s="142" t="s">
        <v>1533</v>
      </c>
      <c r="B471" s="158"/>
      <c r="C471" s="158"/>
      <c r="D471" s="158"/>
      <c r="E471" s="158"/>
      <c r="F471" s="158"/>
      <c r="G471" s="158"/>
      <c r="H471" s="158"/>
      <c r="I471" s="159"/>
    </row>
    <row r="472" spans="1:9" ht="24" customHeight="1">
      <c r="A472" s="15" t="s">
        <v>4</v>
      </c>
      <c r="B472" s="151" t="s">
        <v>5</v>
      </c>
      <c r="C472" s="152"/>
      <c r="D472" s="151" t="s">
        <v>6</v>
      </c>
      <c r="E472" s="152"/>
      <c r="F472" s="151" t="s">
        <v>7</v>
      </c>
      <c r="G472" s="152"/>
      <c r="H472" s="34" t="s">
        <v>8</v>
      </c>
      <c r="I472" s="34" t="s">
        <v>9</v>
      </c>
    </row>
    <row r="473" spans="1:9" ht="24" hidden="1" customHeight="1">
      <c r="A473" s="40" t="s">
        <v>1025</v>
      </c>
      <c r="B473" s="50">
        <v>46276</v>
      </c>
      <c r="C473" s="51">
        <v>0.58333333333333304</v>
      </c>
      <c r="D473" s="50">
        <f>B473+1</f>
        <v>46277</v>
      </c>
      <c r="E473" s="51">
        <v>0.120833333333333</v>
      </c>
      <c r="F473" s="50">
        <f>D473</f>
        <v>46277</v>
      </c>
      <c r="G473" s="51">
        <v>0.8</v>
      </c>
      <c r="H473" s="20" t="s">
        <v>1026</v>
      </c>
      <c r="I473" s="13"/>
    </row>
    <row r="474" spans="1:9" ht="24" hidden="1" customHeight="1">
      <c r="A474" s="40" t="s">
        <v>1009</v>
      </c>
      <c r="B474" s="19"/>
      <c r="C474" s="48"/>
      <c r="D474" s="19"/>
      <c r="E474" s="48"/>
      <c r="F474" s="19"/>
      <c r="G474" s="48"/>
      <c r="H474" s="20" t="s">
        <v>942</v>
      </c>
      <c r="I474" s="13"/>
    </row>
    <row r="475" spans="1:9" ht="24" hidden="1" customHeight="1">
      <c r="A475" s="40" t="s">
        <v>1011</v>
      </c>
      <c r="B475" s="39">
        <f>F473+2</f>
        <v>46279</v>
      </c>
      <c r="C475" s="54">
        <v>0.29166666666666702</v>
      </c>
      <c r="D475" s="39">
        <f>B475+1</f>
        <v>46280</v>
      </c>
      <c r="E475" s="37">
        <v>0.65</v>
      </c>
      <c r="F475" s="39">
        <f t="shared" ref="F475:F477" si="188">D475+1</f>
        <v>46281</v>
      </c>
      <c r="G475" s="23">
        <v>3.7499999999999999E-2</v>
      </c>
      <c r="H475" s="20" t="s">
        <v>984</v>
      </c>
      <c r="I475" s="13"/>
    </row>
    <row r="476" spans="1:9" ht="24" hidden="1" customHeight="1">
      <c r="A476" s="40" t="s">
        <v>1013</v>
      </c>
      <c r="B476" s="39">
        <f>F475+2</f>
        <v>46283</v>
      </c>
      <c r="C476" s="54">
        <v>0.45833333333333298</v>
      </c>
      <c r="D476" s="39">
        <f t="shared" ref="D476:D478" si="189">B476</f>
        <v>46283</v>
      </c>
      <c r="E476" s="54">
        <v>0.52083333333333304</v>
      </c>
      <c r="F476" s="39">
        <f t="shared" ref="F476" si="190">D476</f>
        <v>46283</v>
      </c>
      <c r="G476" s="54">
        <v>0.88194444444444398</v>
      </c>
      <c r="H476" s="65"/>
      <c r="I476" s="13"/>
    </row>
    <row r="477" spans="1:9" ht="24" customHeight="1">
      <c r="A477" s="40" t="s">
        <v>406</v>
      </c>
      <c r="B477" s="39">
        <f>F476+2</f>
        <v>46285</v>
      </c>
      <c r="C477" s="54">
        <v>0.375</v>
      </c>
      <c r="D477" s="39">
        <f t="shared" si="189"/>
        <v>46285</v>
      </c>
      <c r="E477" s="54">
        <v>0.454166666666667</v>
      </c>
      <c r="F477" s="39">
        <f t="shared" si="188"/>
        <v>46286</v>
      </c>
      <c r="G477" s="51">
        <v>0.295833333333333</v>
      </c>
      <c r="H477" s="20" t="s">
        <v>1015</v>
      </c>
      <c r="I477" s="13"/>
    </row>
    <row r="478" spans="1:9" ht="24" customHeight="1">
      <c r="A478" s="40" t="s">
        <v>1016</v>
      </c>
      <c r="B478" s="39">
        <f>F477+1</f>
        <v>46287</v>
      </c>
      <c r="C478" s="54">
        <v>0.29166666666666702</v>
      </c>
      <c r="D478" s="39">
        <f t="shared" si="189"/>
        <v>46287</v>
      </c>
      <c r="E478" s="23">
        <v>0.625694444444444</v>
      </c>
      <c r="F478" s="39">
        <f>D478</f>
        <v>46287</v>
      </c>
      <c r="G478" s="51">
        <v>0.96250000000000002</v>
      </c>
      <c r="H478" s="65" t="s">
        <v>1027</v>
      </c>
      <c r="I478" s="13"/>
    </row>
    <row r="479" spans="1:9" ht="24" customHeight="1">
      <c r="A479" s="35" t="s">
        <v>1017</v>
      </c>
      <c r="B479" s="39">
        <f>F478+4</f>
        <v>46291</v>
      </c>
      <c r="C479" s="54">
        <v>0.69166666666666665</v>
      </c>
      <c r="D479" s="28">
        <f>B479+3</f>
        <v>46294</v>
      </c>
      <c r="E479" s="37">
        <v>0.94791666666666663</v>
      </c>
      <c r="F479" s="39">
        <f>D479+1</f>
        <v>46295</v>
      </c>
      <c r="G479" s="23">
        <v>0.5</v>
      </c>
      <c r="H479" s="20" t="s">
        <v>1510</v>
      </c>
      <c r="I479" s="13"/>
    </row>
    <row r="480" spans="1:9" ht="24" customHeight="1">
      <c r="A480" s="40" t="s">
        <v>1018</v>
      </c>
      <c r="B480" s="19"/>
      <c r="C480" s="48"/>
      <c r="D480" s="19"/>
      <c r="E480" s="48"/>
      <c r="F480" s="19"/>
      <c r="G480" s="48"/>
      <c r="H480" s="20" t="s">
        <v>942</v>
      </c>
      <c r="I480" s="13"/>
    </row>
    <row r="481" spans="1:9" ht="24" customHeight="1">
      <c r="A481" s="35" t="s">
        <v>1028</v>
      </c>
      <c r="B481" s="39">
        <f>F479+2</f>
        <v>46297</v>
      </c>
      <c r="C481" s="23">
        <v>4.1666666666666664E-2</v>
      </c>
      <c r="D481" s="39">
        <f t="shared" ref="D481:D484" si="191">B481</f>
        <v>46297</v>
      </c>
      <c r="E481" s="54">
        <v>8.3333333333333329E-2</v>
      </c>
      <c r="F481" s="39">
        <f>D481</f>
        <v>46297</v>
      </c>
      <c r="G481" s="54">
        <v>0.66666666666666663</v>
      </c>
      <c r="H481" s="65" t="s">
        <v>1029</v>
      </c>
      <c r="I481" s="13"/>
    </row>
    <row r="482" spans="1:9" ht="24" customHeight="1">
      <c r="A482" s="40" t="s">
        <v>1021</v>
      </c>
      <c r="B482" s="39">
        <f>F481+3</f>
        <v>46300</v>
      </c>
      <c r="C482" s="54">
        <v>0.75</v>
      </c>
      <c r="D482" s="39">
        <f t="shared" si="191"/>
        <v>46300</v>
      </c>
      <c r="E482" s="54">
        <v>0.79166666666666663</v>
      </c>
      <c r="F482" s="39">
        <f>D482+1</f>
        <v>46301</v>
      </c>
      <c r="G482" s="54">
        <v>0.125</v>
      </c>
      <c r="H482" s="65"/>
      <c r="I482" s="13"/>
    </row>
    <row r="483" spans="1:9" ht="24" customHeight="1">
      <c r="A483" s="40" t="s">
        <v>410</v>
      </c>
      <c r="B483" s="39">
        <f>F482+1</f>
        <v>46302</v>
      </c>
      <c r="C483" s="54">
        <v>0.625</v>
      </c>
      <c r="D483" s="39">
        <f t="shared" si="191"/>
        <v>46302</v>
      </c>
      <c r="E483" s="54">
        <v>0.72916666666666663</v>
      </c>
      <c r="F483" s="39">
        <f>D483+1</f>
        <v>46303</v>
      </c>
      <c r="G483" s="54">
        <v>0.4375</v>
      </c>
      <c r="H483" s="20" t="s">
        <v>1015</v>
      </c>
      <c r="I483" s="13"/>
    </row>
    <row r="484" spans="1:9" ht="24" customHeight="1">
      <c r="A484" s="40" t="s">
        <v>1022</v>
      </c>
      <c r="B484" s="39">
        <f>F483+1</f>
        <v>46304</v>
      </c>
      <c r="C484" s="54">
        <v>0.41666666666666669</v>
      </c>
      <c r="D484" s="39">
        <f t="shared" si="191"/>
        <v>46304</v>
      </c>
      <c r="E484" s="54">
        <v>0.45833333333333331</v>
      </c>
      <c r="F484" s="39">
        <f>D484</f>
        <v>46304</v>
      </c>
      <c r="G484" s="54">
        <v>0.79166666666666663</v>
      </c>
      <c r="H484" s="65"/>
      <c r="I484" s="13"/>
    </row>
    <row r="485" spans="1:9" ht="24" customHeight="1">
      <c r="A485" s="35" t="s">
        <v>1494</v>
      </c>
      <c r="B485" s="39">
        <f>F484+5</f>
        <v>46309</v>
      </c>
      <c r="C485" s="54">
        <v>0.79166666666666663</v>
      </c>
      <c r="D485" s="39">
        <f>B485</f>
        <v>46309</v>
      </c>
      <c r="E485" s="54">
        <v>0.83333333333333337</v>
      </c>
      <c r="F485" s="39">
        <f>D485+1</f>
        <v>46310</v>
      </c>
      <c r="G485" s="54">
        <v>0.41666666666666669</v>
      </c>
      <c r="H485" s="65" t="s">
        <v>1495</v>
      </c>
      <c r="I485" s="13"/>
    </row>
    <row r="486" spans="1:9" ht="24" customHeight="1"/>
    <row r="487" spans="1:9" ht="24" customHeight="1"/>
    <row r="488" spans="1:9" ht="24" customHeight="1"/>
    <row r="489" spans="1:9" ht="24" customHeight="1"/>
    <row r="490" spans="1:9" ht="24" customHeight="1"/>
    <row r="491" spans="1:9" ht="24" customHeight="1"/>
    <row r="492" spans="1:9" ht="24" customHeight="1"/>
    <row r="493" spans="1:9" ht="24" customHeight="1"/>
    <row r="494" spans="1:9" ht="24" customHeight="1"/>
    <row r="495" spans="1:9" ht="24" customHeight="1"/>
    <row r="496" spans="1:9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</sheetData>
  <mergeCells count="104"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71:I471"/>
    <mergeCell ref="B472:C472"/>
    <mergeCell ref="D472:E472"/>
    <mergeCell ref="F472:G472"/>
    <mergeCell ref="B412:C412"/>
    <mergeCell ref="D412:E412"/>
    <mergeCell ref="F412:G412"/>
    <mergeCell ref="A429:I429"/>
    <mergeCell ref="B430:C430"/>
    <mergeCell ref="D430:E430"/>
    <mergeCell ref="F430:G430"/>
    <mergeCell ref="A453:I453"/>
    <mergeCell ref="B454:C454"/>
    <mergeCell ref="D454:E454"/>
    <mergeCell ref="F454:G454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566" priority="3735" stopIfTrue="1" operator="lessThan">
      <formula>$H$3</formula>
    </cfRule>
  </conditionalFormatting>
  <conditionalFormatting sqref="B26:B31 D411:D412">
    <cfRule type="cellIs" dxfId="1565" priority="3325" stopIfTrue="1" operator="lessThan">
      <formula>$H$3</formula>
    </cfRule>
  </conditionalFormatting>
  <conditionalFormatting sqref="B34">
    <cfRule type="cellIs" dxfId="1564" priority="5225" stopIfTrue="1" operator="equal">
      <formula>#REF!</formula>
    </cfRule>
    <cfRule type="cellIs" dxfId="1563" priority="5226" stopIfTrue="1" operator="lessThan">
      <formula>#REF!</formula>
    </cfRule>
  </conditionalFormatting>
  <conditionalFormatting sqref="B53:B60">
    <cfRule type="cellIs" dxfId="1562" priority="3574" stopIfTrue="1" operator="lessThan">
      <formula>$H$3</formula>
    </cfRule>
  </conditionalFormatting>
  <conditionalFormatting sqref="B76:B79">
    <cfRule type="cellIs" dxfId="1561" priority="3679" stopIfTrue="1" operator="lessThan">
      <formula>$H$3</formula>
    </cfRule>
    <cfRule type="cellIs" dxfId="1560" priority="3678" stopIfTrue="1" operator="equal">
      <formula>$H$3</formula>
    </cfRule>
  </conditionalFormatting>
  <conditionalFormatting sqref="B84:B85 B260:B304 B133:B151 F83 D129:D153 F138:F153 B379:B387 F162:F304 D162:D224 D233:D304 B306:B352 F379:F380 F434:F436 B4:B22">
    <cfRule type="cellIs" dxfId="1559" priority="3875" stopIfTrue="1" operator="equal">
      <formula>$H$3</formula>
    </cfRule>
  </conditionalFormatting>
  <conditionalFormatting sqref="B84:B85 F165:F217">
    <cfRule type="cellIs" dxfId="1558" priority="3886" stopIfTrue="1" operator="lessThan">
      <formula>$H$3</formula>
    </cfRule>
  </conditionalFormatting>
  <conditionalFormatting sqref="B85 B140:B151 D344:D345">
    <cfRule type="cellIs" dxfId="1557" priority="3869" stopIfTrue="1" operator="equal">
      <formula>$H$3</formula>
    </cfRule>
    <cfRule type="cellIs" dxfId="1556" priority="3870" stopIfTrue="1" operator="lessThan">
      <formula>$H$3</formula>
    </cfRule>
  </conditionalFormatting>
  <conditionalFormatting sqref="B85 D85 F85 B263:B264">
    <cfRule type="cellIs" dxfId="1555" priority="3871" stopIfTrue="1" operator="equal">
      <formula>$H$3</formula>
    </cfRule>
    <cfRule type="cellIs" dxfId="1554" priority="3872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553" priority="3734" stopIfTrue="1" operator="equal">
      <formula>$H$3</formula>
    </cfRule>
  </conditionalFormatting>
  <conditionalFormatting sqref="B86:B88">
    <cfRule type="cellIs" dxfId="1552" priority="3728" stopIfTrue="1" operator="equal">
      <formula>$H$3</formula>
    </cfRule>
    <cfRule type="cellIs" dxfId="1551" priority="3731" stopIfTrue="1" operator="lessThan">
      <formula>$H$3</formula>
    </cfRule>
  </conditionalFormatting>
  <conditionalFormatting sqref="B89:B105 B107 B110 B113:B119">
    <cfRule type="cellIs" dxfId="1550" priority="3844" stopIfTrue="1" operator="equal">
      <formula>$H$3</formula>
    </cfRule>
    <cfRule type="cellIs" dxfId="1549" priority="3845" stopIfTrue="1" operator="lessThan">
      <formula>$H$3</formula>
    </cfRule>
  </conditionalFormatting>
  <conditionalFormatting sqref="B107 B110:B111 B113:B122">
    <cfRule type="cellIs" dxfId="1548" priority="2998" stopIfTrue="1" operator="lessThan">
      <formula>$H$3</formula>
    </cfRule>
  </conditionalFormatting>
  <conditionalFormatting sqref="B110:B111 B113:B122 B107">
    <cfRule type="cellIs" dxfId="1547" priority="2997" stopIfTrue="1" operator="equal">
      <formula>$H$3</formula>
    </cfRule>
  </conditionalFormatting>
  <conditionalFormatting sqref="B111 D111">
    <cfRule type="cellIs" dxfId="1546" priority="2993" stopIfTrue="1" operator="lessThan">
      <formula>$H$3</formula>
    </cfRule>
    <cfRule type="cellIs" dxfId="1545" priority="2992" stopIfTrue="1" operator="equal">
      <formula>$H$3</formula>
    </cfRule>
  </conditionalFormatting>
  <conditionalFormatting sqref="B126:B132">
    <cfRule type="cellIs" dxfId="1544" priority="3313" stopIfTrue="1" operator="lessThan">
      <formula>$H$3</formula>
    </cfRule>
    <cfRule type="cellIs" dxfId="1543" priority="3312" stopIfTrue="1" operator="equal">
      <formula>$H$3</formula>
    </cfRule>
  </conditionalFormatting>
  <conditionalFormatting sqref="B138:B145">
    <cfRule type="cellIs" dxfId="1542" priority="3217" stopIfTrue="1" operator="lessThan">
      <formula>$H$3</formula>
    </cfRule>
    <cfRule type="cellIs" dxfId="1541" priority="3216" stopIfTrue="1" operator="equal">
      <formula>$H$3</formula>
    </cfRule>
  </conditionalFormatting>
  <conditionalFormatting sqref="B140:B145">
    <cfRule type="cellIs" dxfId="1540" priority="3205" stopIfTrue="1" operator="lessThan">
      <formula>$H$3</formula>
    </cfRule>
    <cfRule type="cellIs" dxfId="1539" priority="3204" stopIfTrue="1" operator="equal">
      <formula>$H$3</formula>
    </cfRule>
  </conditionalFormatting>
  <conditionalFormatting sqref="B154:B155 B157">
    <cfRule type="cellIs" dxfId="1538" priority="2991" stopIfTrue="1" operator="lessThan">
      <formula>$H$3</formula>
    </cfRule>
    <cfRule type="cellIs" dxfId="1537" priority="2990" stopIfTrue="1" operator="equal">
      <formula>$H$3</formula>
    </cfRule>
  </conditionalFormatting>
  <conditionalFormatting sqref="B159:B160">
    <cfRule type="cellIs" dxfId="1536" priority="2976" stopIfTrue="1" operator="lessThan">
      <formula>$H$3</formula>
    </cfRule>
    <cfRule type="cellIs" dxfId="1535" priority="2975" stopIfTrue="1" operator="equal">
      <formula>$H$3</formula>
    </cfRule>
  </conditionalFormatting>
  <conditionalFormatting sqref="B193:B217">
    <cfRule type="cellIs" dxfId="1534" priority="2669" stopIfTrue="1" operator="lessThan">
      <formula>$H$3</formula>
    </cfRule>
  </conditionalFormatting>
  <conditionalFormatting sqref="B220:B225">
    <cfRule type="cellIs" dxfId="1533" priority="2608" stopIfTrue="1" operator="equal">
      <formula>$H$3</formula>
    </cfRule>
    <cfRule type="cellIs" dxfId="1532" priority="2609" stopIfTrue="1" operator="lessThan">
      <formula>$H$3</formula>
    </cfRule>
  </conditionalFormatting>
  <conditionalFormatting sqref="B226:B236 D311:D312 D266:D272">
    <cfRule type="cellIs" dxfId="1531" priority="2727" stopIfTrue="1" operator="equal">
      <formula>$H$3</formula>
    </cfRule>
  </conditionalFormatting>
  <conditionalFormatting sqref="B226:B241">
    <cfRule type="cellIs" dxfId="1530" priority="2728" stopIfTrue="1" operator="lessThan">
      <formula>$H$3</formula>
    </cfRule>
  </conditionalFormatting>
  <conditionalFormatting sqref="B237:B241 B266:B272 B311:B312">
    <cfRule type="cellIs" dxfId="1529" priority="2760" stopIfTrue="1" operator="lessThan">
      <formula>$H$3</formula>
    </cfRule>
  </conditionalFormatting>
  <conditionalFormatting sqref="B242:B246">
    <cfRule type="cellIs" dxfId="1528" priority="2542" stopIfTrue="1" operator="lessThan">
      <formula>$H$3</formula>
    </cfRule>
    <cfRule type="cellIs" dxfId="1527" priority="2541" stopIfTrue="1" operator="equal">
      <formula>$H$3</formula>
    </cfRule>
  </conditionalFormatting>
  <conditionalFormatting sqref="B242:B259">
    <cfRule type="cellIs" dxfId="1526" priority="2433" stopIfTrue="1" operator="lessThan">
      <formula>$H$3</formula>
    </cfRule>
  </conditionalFormatting>
  <conditionalFormatting sqref="B247:B259">
    <cfRule type="cellIs" dxfId="1525" priority="2432" stopIfTrue="1" operator="equal">
      <formula>$H$3</formula>
    </cfRule>
  </conditionalFormatting>
  <conditionalFormatting sqref="B266:B272 B237:B241 B162:B224 B311:B312">
    <cfRule type="cellIs" dxfId="1524" priority="2759" stopIfTrue="1" operator="equal">
      <formula>$H$3</formula>
    </cfRule>
  </conditionalFormatting>
  <conditionalFormatting sqref="B266:B272">
    <cfRule type="cellIs" dxfId="1523" priority="2732" stopIfTrue="1" operator="equal">
      <formula>$H$3</formula>
    </cfRule>
    <cfRule type="cellIs" dxfId="1522" priority="2733" stopIfTrue="1" operator="lessThan">
      <formula>$H$3</formula>
    </cfRule>
  </conditionalFormatting>
  <conditionalFormatting sqref="B266:B299">
    <cfRule type="cellIs" dxfId="1521" priority="2489" stopIfTrue="1" operator="lessThan">
      <formula>$H$3</formula>
    </cfRule>
  </conditionalFormatting>
  <conditionalFormatting sqref="B273:B299">
    <cfRule type="cellIs" dxfId="1520" priority="2488" stopIfTrue="1" operator="equal">
      <formula>$H$3</formula>
    </cfRule>
  </conditionalFormatting>
  <conditionalFormatting sqref="B273:B301">
    <cfRule type="cellIs" dxfId="1519" priority="1590" stopIfTrue="1" operator="lessThan">
      <formula>$H$3</formula>
    </cfRule>
  </conditionalFormatting>
  <conditionalFormatting sqref="B300:B301">
    <cfRule type="cellIs" dxfId="1518" priority="1589" stopIfTrue="1" operator="equal">
      <formula>$H$3</formula>
    </cfRule>
    <cfRule type="cellIs" dxfId="1517" priority="1586" stopIfTrue="1" operator="lessThan">
      <formula>$H$3</formula>
    </cfRule>
  </conditionalFormatting>
  <conditionalFormatting sqref="B300:B304">
    <cfRule type="cellIs" dxfId="1516" priority="1572" stopIfTrue="1" operator="equal">
      <formula>$H$3</formula>
    </cfRule>
  </conditionalFormatting>
  <conditionalFormatting sqref="B305:B306">
    <cfRule type="cellIs" dxfId="1515" priority="2650" stopIfTrue="1" operator="lessThan">
      <formula>$H$3</formula>
    </cfRule>
    <cfRule type="cellIs" dxfId="1514" priority="2643" stopIfTrue="1" operator="equal">
      <formula>$H$3</formula>
    </cfRule>
  </conditionalFormatting>
  <conditionalFormatting sqref="B306">
    <cfRule type="cellIs" dxfId="1513" priority="2640" stopIfTrue="1" operator="lessThan">
      <formula>$H$3</formula>
    </cfRule>
    <cfRule type="cellIs" dxfId="1512" priority="2639" stopIfTrue="1" operator="equal">
      <formula>$H$3</formula>
    </cfRule>
  </conditionalFormatting>
  <conditionalFormatting sqref="B311:B312">
    <cfRule type="cellIs" dxfId="1511" priority="2622" stopIfTrue="1" operator="equal">
      <formula>$H$3</formula>
    </cfRule>
    <cfRule type="cellIs" dxfId="1510" priority="2623" stopIfTrue="1" operator="lessThan">
      <formula>$H$3</formula>
    </cfRule>
  </conditionalFormatting>
  <conditionalFormatting sqref="B346:B352">
    <cfRule type="cellIs" dxfId="1509" priority="1557" stopIfTrue="1" operator="lessThan">
      <formula>$H$3</formula>
    </cfRule>
  </conditionalFormatting>
  <conditionalFormatting sqref="B348:B352">
    <cfRule type="cellIs" dxfId="1508" priority="1556" stopIfTrue="1" operator="equal">
      <formula>$H$3</formula>
    </cfRule>
  </conditionalFormatting>
  <conditionalFormatting sqref="B353:B357">
    <cfRule type="cellIs" dxfId="1507" priority="1612" stopIfTrue="1" operator="lessThan">
      <formula>$H$3</formula>
    </cfRule>
    <cfRule type="cellIs" dxfId="1506" priority="1607" stopIfTrue="1" operator="equal">
      <formula>$H$3</formula>
    </cfRule>
  </conditionalFormatting>
  <conditionalFormatting sqref="B355:B360">
    <cfRule type="cellIs" dxfId="1505" priority="1595" stopIfTrue="1" operator="lessThan">
      <formula>$H$3</formula>
    </cfRule>
  </conditionalFormatting>
  <conditionalFormatting sqref="B358:B360">
    <cfRule type="cellIs" dxfId="1504" priority="1594" stopIfTrue="1" operator="equal">
      <formula>$H$3</formula>
    </cfRule>
  </conditionalFormatting>
  <conditionalFormatting sqref="B389:B391 B393:B394">
    <cfRule type="cellIs" dxfId="1503" priority="1460" stopIfTrue="1" operator="equal">
      <formula>$H$3</formula>
    </cfRule>
    <cfRule type="cellIs" dxfId="1502" priority="1461" stopIfTrue="1" operator="lessThan">
      <formula>$H$3</formula>
    </cfRule>
  </conditionalFormatting>
  <conditionalFormatting sqref="B389:B391 B393:B402">
    <cfRule type="cellIs" dxfId="1501" priority="1546" stopIfTrue="1" operator="equal">
      <formula>$H$3</formula>
    </cfRule>
  </conditionalFormatting>
  <conditionalFormatting sqref="B397:B412 B35:B60 F159:F160 F395:F412 D226:D230 B226:B230 F429:F430">
    <cfRule type="cellIs" dxfId="1500" priority="3945" stopIfTrue="1" operator="equal">
      <formula>$H$3</formula>
    </cfRule>
  </conditionalFormatting>
  <conditionalFormatting sqref="B411:B416">
    <cfRule type="cellIs" dxfId="1499" priority="583" stopIfTrue="1" operator="equal">
      <formula>$H$3</formula>
    </cfRule>
    <cfRule type="cellIs" dxfId="1498" priority="584" stopIfTrue="1" operator="lessThan">
      <formula>$H$3</formula>
    </cfRule>
  </conditionalFormatting>
  <conditionalFormatting sqref="B413">
    <cfRule type="cellIs" dxfId="1497" priority="582" stopIfTrue="1" operator="lessThan">
      <formula>$H$3</formula>
    </cfRule>
    <cfRule type="cellIs" dxfId="1496" priority="581" stopIfTrue="1" operator="equal">
      <formula>$H$3</formula>
    </cfRule>
  </conditionalFormatting>
  <conditionalFormatting sqref="B414:B418">
    <cfRule type="cellIs" dxfId="1495" priority="593" stopIfTrue="1" operator="lessThan">
      <formula>$H$3</formula>
    </cfRule>
    <cfRule type="cellIs" dxfId="1494" priority="592" stopIfTrue="1" operator="equal">
      <formula>$H$3</formula>
    </cfRule>
  </conditionalFormatting>
  <conditionalFormatting sqref="B417:B418 B429:B430">
    <cfRule type="cellIs" dxfId="1493" priority="740" stopIfTrue="1" operator="equal">
      <formula>$H$3</formula>
    </cfRule>
  </conditionalFormatting>
  <conditionalFormatting sqref="B420:B424">
    <cfRule type="cellIs" dxfId="1492" priority="231" stopIfTrue="1" operator="lessThan">
      <formula>$H$3</formula>
    </cfRule>
    <cfRule type="cellIs" dxfId="1491" priority="169" stopIfTrue="1" operator="equal">
      <formula>$H$3</formula>
    </cfRule>
  </conditionalFormatting>
  <conditionalFormatting sqref="B423">
    <cfRule type="cellIs" dxfId="1490" priority="235" stopIfTrue="1" operator="equal">
      <formula>$H$3</formula>
    </cfRule>
  </conditionalFormatting>
  <conditionalFormatting sqref="B426:B428">
    <cfRule type="cellIs" dxfId="1489" priority="20" stopIfTrue="1" operator="lessThan">
      <formula>$H$3</formula>
    </cfRule>
    <cfRule type="cellIs" dxfId="1488" priority="13" stopIfTrue="1" operator="equal">
      <formula>$H$3</formula>
    </cfRule>
  </conditionalFormatting>
  <conditionalFormatting sqref="B429:B431">
    <cfRule type="cellIs" dxfId="1487" priority="478" stopIfTrue="1" operator="lessThan">
      <formula>$H$3</formula>
    </cfRule>
  </conditionalFormatting>
  <conditionalFormatting sqref="B431">
    <cfRule type="cellIs" dxfId="1486" priority="476" stopIfTrue="1" operator="equal">
      <formula>$H$3</formula>
    </cfRule>
  </conditionalFormatting>
  <conditionalFormatting sqref="B433:B436">
    <cfRule type="cellIs" dxfId="1485" priority="465" stopIfTrue="1" operator="lessThan">
      <formula>$H$3</formula>
    </cfRule>
  </conditionalFormatting>
  <conditionalFormatting sqref="B441 B448 B451 F441 B453:B455">
    <cfRule type="cellIs" dxfId="1484" priority="313" stopIfTrue="1" operator="equal">
      <formula>$H$3</formula>
    </cfRule>
  </conditionalFormatting>
  <conditionalFormatting sqref="B441">
    <cfRule type="cellIs" dxfId="1483" priority="310" stopIfTrue="1" operator="lessThan">
      <formula>$H$3</formula>
    </cfRule>
  </conditionalFormatting>
  <conditionalFormatting sqref="B443">
    <cfRule type="cellIs" dxfId="1482" priority="44" stopIfTrue="1" operator="lessThan">
      <formula>$H$3</formula>
    </cfRule>
    <cfRule type="cellIs" dxfId="1481" priority="43" stopIfTrue="1" operator="equal">
      <formula>$H$3</formula>
    </cfRule>
  </conditionalFormatting>
  <conditionalFormatting sqref="B446">
    <cfRule type="cellIs" dxfId="1480" priority="8" stopIfTrue="1" operator="equal">
      <formula>$H$3</formula>
    </cfRule>
    <cfRule type="cellIs" dxfId="1479" priority="3" stopIfTrue="1" operator="lessThan">
      <formula>$H$3</formula>
    </cfRule>
  </conditionalFormatting>
  <conditionalFormatting sqref="B448">
    <cfRule type="cellIs" dxfId="1478" priority="181" stopIfTrue="1" operator="lessThan">
      <formula>$H$3</formula>
    </cfRule>
  </conditionalFormatting>
  <conditionalFormatting sqref="B451">
    <cfRule type="cellIs" dxfId="1477" priority="33" stopIfTrue="1" operator="lessThan">
      <formula>$H$3</formula>
    </cfRule>
  </conditionalFormatting>
  <conditionalFormatting sqref="B453:B454 B417:B418">
    <cfRule type="cellIs" dxfId="1476" priority="1204" stopIfTrue="1" operator="lessThan">
      <formula>$H$3</formula>
    </cfRule>
  </conditionalFormatting>
  <conditionalFormatting sqref="B453:B454">
    <cfRule type="cellIs" dxfId="1475" priority="1203" stopIfTrue="1" operator="equal">
      <formula>$H$3</formula>
    </cfRule>
  </conditionalFormatting>
  <conditionalFormatting sqref="B454:B455">
    <cfRule type="cellIs" dxfId="1474" priority="383" stopIfTrue="1" operator="lessThan">
      <formula>$H$3</formula>
    </cfRule>
  </conditionalFormatting>
  <conditionalFormatting sqref="B458">
    <cfRule type="cellIs" dxfId="1473" priority="255" stopIfTrue="1" operator="equal">
      <formula>$H$3</formula>
    </cfRule>
    <cfRule type="cellIs" dxfId="1472" priority="254" stopIfTrue="1" operator="lessThan">
      <formula>$H$3</formula>
    </cfRule>
  </conditionalFormatting>
  <conditionalFormatting sqref="B460">
    <cfRule type="cellIs" dxfId="1471" priority="207" stopIfTrue="1" operator="lessThan">
      <formula>$H$3</formula>
    </cfRule>
    <cfRule type="cellIs" dxfId="1470" priority="206" stopIfTrue="1" operator="equal">
      <formula>$H$3</formula>
    </cfRule>
  </conditionalFormatting>
  <conditionalFormatting sqref="B460:B461">
    <cfRule type="cellIs" dxfId="1469" priority="115" stopIfTrue="1" operator="lessThan">
      <formula>$H$3</formula>
    </cfRule>
    <cfRule type="cellIs" dxfId="1468" priority="114" stopIfTrue="1" operator="equal">
      <formula>$H$3</formula>
    </cfRule>
  </conditionalFormatting>
  <conditionalFormatting sqref="B463">
    <cfRule type="cellIs" dxfId="1467" priority="80" stopIfTrue="1" operator="lessThan">
      <formula>$H$3</formula>
    </cfRule>
    <cfRule type="cellIs" dxfId="1466" priority="79" stopIfTrue="1" operator="equal">
      <formula>$H$3</formula>
    </cfRule>
  </conditionalFormatting>
  <conditionalFormatting sqref="B471">
    <cfRule type="cellIs" dxfId="1465" priority="1079" stopIfTrue="1" operator="equal">
      <formula>$H$3</formula>
    </cfRule>
  </conditionalFormatting>
  <conditionalFormatting sqref="B471:B472">
    <cfRule type="cellIs" dxfId="1464" priority="1085" stopIfTrue="1" operator="lessThan">
      <formula>$H$3</formula>
    </cfRule>
  </conditionalFormatting>
  <conditionalFormatting sqref="B472">
    <cfRule type="cellIs" dxfId="1463" priority="1120" stopIfTrue="1" operator="equal">
      <formula>$H$3</formula>
    </cfRule>
  </conditionalFormatting>
  <conditionalFormatting sqref="B475:B479">
    <cfRule type="cellIs" dxfId="1462" priority="444" stopIfTrue="1" operator="lessThan">
      <formula>$H$3</formula>
    </cfRule>
    <cfRule type="cellIs" dxfId="1461" priority="443" stopIfTrue="1" operator="equal">
      <formula>$H$3</formula>
    </cfRule>
  </conditionalFormatting>
  <conditionalFormatting sqref="B481:B485">
    <cfRule type="cellIs" dxfId="1460" priority="120" stopIfTrue="1" operator="lessThan">
      <formula>$H$3</formula>
    </cfRule>
    <cfRule type="cellIs" dxfId="1459" priority="119" stopIfTrue="1" operator="equal">
      <formula>$H$3</formula>
    </cfRule>
  </conditionalFormatting>
  <conditionalFormatting sqref="B4:C4">
    <cfRule type="expression" dxfId="1458" priority="430987" stopIfTrue="1">
      <formula>AND($B533&lt;$H$3,$B533&lt;&gt;"")</formula>
    </cfRule>
    <cfRule type="expression" dxfId="1457" priority="430986" stopIfTrue="1">
      <formula>AND($B533=$H$3,$B533&lt;&gt;"")</formula>
    </cfRule>
  </conditionalFormatting>
  <conditionalFormatting sqref="B33:C33">
    <cfRule type="expression" dxfId="1456" priority="430988" stopIfTrue="1">
      <formula>AND($B548=$H$3,$B548&lt;&gt;"")</formula>
    </cfRule>
    <cfRule type="expression" dxfId="1455" priority="430989" stopIfTrue="1">
      <formula>AND($B548&lt;$H$3,$B548&lt;&gt;"")</formula>
    </cfRule>
  </conditionalFormatting>
  <conditionalFormatting sqref="B62:C62">
    <cfRule type="expression" dxfId="1454" priority="430990" stopIfTrue="1">
      <formula>AND($B543=$H$3,$B543&lt;&gt;"")</formula>
    </cfRule>
    <cfRule type="expression" dxfId="1453" priority="430991" stopIfTrue="1">
      <formula>AND($B543&lt;$H$3,$B543&lt;&gt;"")</formula>
    </cfRule>
  </conditionalFormatting>
  <conditionalFormatting sqref="B76:C76">
    <cfRule type="expression" dxfId="1452" priority="430993" stopIfTrue="1">
      <formula>AND($B551&lt;$H$3,$B551&lt;&gt;"")</formula>
    </cfRule>
    <cfRule type="expression" dxfId="1451" priority="430992" stopIfTrue="1">
      <formula>AND($B551=$H$3,$B551&lt;&gt;"")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58 G458 C460:C461 G381:G387 G461 G464:G470 G393:G394 C431 F431:G431 C433:C436 C458 C455 C475:C479 E441:F441 C441 C463:C470 E448:F448 C448:C449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450" priority="2957" stopIfTrue="1">
      <formula>$F6=$H$3</formula>
    </cfRule>
  </conditionalFormatting>
  <conditionalFormatting sqref="B124:C124">
    <cfRule type="expression" dxfId="1449" priority="430994" stopIfTrue="1">
      <formula>AND($B514=$H$3,$B514&lt;&gt;"")</formula>
    </cfRule>
    <cfRule type="expression" dxfId="1448" priority="430995" stopIfTrue="1">
      <formula>AND($B514&lt;$H$3,$B514&lt;&gt;"")</formula>
    </cfRule>
  </conditionalFormatting>
  <conditionalFormatting sqref="B138:C138">
    <cfRule type="expression" dxfId="1447" priority="430996" stopIfTrue="1">
      <formula>AND($B581=$H$3,$B581&lt;&gt;"")</formula>
    </cfRule>
    <cfRule type="expression" dxfId="1446" priority="430997" stopIfTrue="1">
      <formula>AND($B581&lt;$H$3,$B581&lt;&gt;"")</formula>
    </cfRule>
  </conditionalFormatting>
  <conditionalFormatting sqref="B152:C152">
    <cfRule type="expression" dxfId="1445" priority="430998" stopIfTrue="1">
      <formula>AND($B571&lt;$H$3,$B571&lt;&gt;"")</formula>
    </cfRule>
    <cfRule type="expression" dxfId="1444" priority="430999" stopIfTrue="1">
      <formula>AND($B571=$H$3,$B571&lt;&gt;"")</formula>
    </cfRule>
  </conditionalFormatting>
  <conditionalFormatting sqref="B163:C163">
    <cfRule type="expression" dxfId="1443" priority="431001" stopIfTrue="1">
      <formula>AND($B608&lt;$H$3,$B608&lt;&gt;"")</formula>
    </cfRule>
    <cfRule type="expression" dxfId="1442" priority="431000" stopIfTrue="1">
      <formula>AND($B608=$H$3,$B608&lt;&gt;"")</formula>
    </cfRule>
  </conditionalFormatting>
  <conditionalFormatting sqref="B175:C175">
    <cfRule type="expression" dxfId="1441" priority="431002" stopIfTrue="1">
      <formula>AND($B582=$H$3,$B582&lt;&gt;"")</formula>
    </cfRule>
    <cfRule type="expression" dxfId="1440" priority="431003" stopIfTrue="1">
      <formula>AND($B582&lt;$H$3,$B582&lt;&gt;"")</formula>
    </cfRule>
  </conditionalFormatting>
  <conditionalFormatting sqref="B218:C218">
    <cfRule type="expression" dxfId="1439" priority="431005" stopIfTrue="1">
      <formula>AND($B622&lt;$H$3,$B622&lt;&gt;"")</formula>
    </cfRule>
    <cfRule type="expression" dxfId="1438" priority="431004" stopIfTrue="1">
      <formula>AND($B622=$H$3,$B622&lt;&gt;"")</formula>
    </cfRule>
  </conditionalFormatting>
  <conditionalFormatting sqref="B231:C231">
    <cfRule type="expression" dxfId="1437" priority="431007" stopIfTrue="1">
      <formula>AND($B624&lt;$H$3,$B624&lt;&gt;"")</formula>
    </cfRule>
    <cfRule type="expression" dxfId="1436" priority="431006" stopIfTrue="1">
      <formula>AND($B624=$H$3,$B624&lt;&gt;"")</formula>
    </cfRule>
  </conditionalFormatting>
  <conditionalFormatting sqref="B261:C261">
    <cfRule type="expression" dxfId="1435" priority="430957" stopIfTrue="1">
      <formula>AND($B677=$H$3,$B677&lt;&gt;"")</formula>
    </cfRule>
    <cfRule type="expression" dxfId="1434" priority="430958" stopIfTrue="1">
      <formula>AND($B677&lt;$H$3,$B677&lt;&gt;"")</formula>
    </cfRule>
  </conditionalFormatting>
  <conditionalFormatting sqref="B331:C331">
    <cfRule type="expression" dxfId="1433" priority="431008" stopIfTrue="1">
      <formula>AND($B682=$H$3,$B682&lt;&gt;"")</formula>
    </cfRule>
    <cfRule type="expression" dxfId="1432" priority="431009" stopIfTrue="1">
      <formula>AND($B682&lt;$H$3,$B682&lt;&gt;"")</formula>
    </cfRule>
  </conditionalFormatting>
  <conditionalFormatting sqref="B344:C344">
    <cfRule type="expression" dxfId="1431" priority="431010" stopIfTrue="1">
      <formula>AND($B537=$H$3,$B537&lt;&gt;"")</formula>
    </cfRule>
    <cfRule type="expression" dxfId="1430" priority="431011" stopIfTrue="1">
      <formula>AND($B537&lt;$H$3,$B537&lt;&gt;"")</formula>
    </cfRule>
  </conditionalFormatting>
  <conditionalFormatting sqref="B353:C353">
    <cfRule type="expression" dxfId="1429" priority="431013" stopIfTrue="1">
      <formula>AND($B660&lt;$H$3,$B660&lt;&gt;"")</formula>
    </cfRule>
    <cfRule type="expression" dxfId="1428" priority="431012" stopIfTrue="1">
      <formula>AND($B660=$H$3,$B660&lt;&gt;"")</formula>
    </cfRule>
  </conditionalFormatting>
  <conditionalFormatting sqref="B379:C379">
    <cfRule type="expression" dxfId="1427" priority="431015" stopIfTrue="1">
      <formula>AND($B644&lt;$H$3,$B644&lt;&gt;"")</formula>
    </cfRule>
    <cfRule type="expression" dxfId="1426" priority="431014" stopIfTrue="1">
      <formula>AND($B644=$H$3,$B644&lt;&gt;"")</formula>
    </cfRule>
  </conditionalFormatting>
  <conditionalFormatting sqref="B395:C395">
    <cfRule type="expression" dxfId="1425" priority="430679" stopIfTrue="1">
      <formula>AND($B821=$H$3,$B821&lt;&gt;"")</formula>
    </cfRule>
    <cfRule type="expression" dxfId="1424" priority="430680" stopIfTrue="1">
      <formula>AND($B821&lt;$H$3,$B821&lt;&gt;"")</formula>
    </cfRule>
  </conditionalFormatting>
  <conditionalFormatting sqref="B403:C403">
    <cfRule type="expression" dxfId="1423" priority="430959" stopIfTrue="1">
      <formula>AND($B828=$H$3,$B828&lt;&gt;"")</formula>
    </cfRule>
    <cfRule type="expression" dxfId="1422" priority="430960" stopIfTrue="1">
      <formula>AND($B828&lt;$H$3,$B828&lt;&gt;"")</formula>
    </cfRule>
  </conditionalFormatting>
  <conditionalFormatting sqref="B411:C411">
    <cfRule type="expression" dxfId="1421" priority="431018" stopIfTrue="1">
      <formula>AND($B494=$H$3,$B494&lt;&gt;"")</formula>
    </cfRule>
    <cfRule type="expression" dxfId="1420" priority="431019" stopIfTrue="1">
      <formula>AND($B494&lt;$H$3,$B494&lt;&gt;"")</formula>
    </cfRule>
  </conditionalFormatting>
  <conditionalFormatting sqref="B429:C429">
    <cfRule type="expression" dxfId="1419" priority="430810" stopIfTrue="1">
      <formula>AND($B848&lt;$H$3,$B848&lt;&gt;"")</formula>
    </cfRule>
    <cfRule type="expression" dxfId="1418" priority="430809" stopIfTrue="1">
      <formula>AND($B848=$H$3,$B848&lt;&gt;"")</formula>
    </cfRule>
  </conditionalFormatting>
  <conditionalFormatting sqref="B453:C453">
    <cfRule type="expression" dxfId="1417" priority="431022" stopIfTrue="1">
      <formula>AND($B500=$H$3,$B500&lt;&gt;"")</formula>
    </cfRule>
    <cfRule type="expression" dxfId="1416" priority="431023" stopIfTrue="1">
      <formula>AND($B500&lt;$H$3,$B500&lt;&gt;"")</formula>
    </cfRule>
  </conditionalFormatting>
  <conditionalFormatting sqref="B32:G32">
    <cfRule type="cellIs" dxfId="1415" priority="3342" stopIfTrue="1" operator="lessThan">
      <formula>$H$3</formula>
    </cfRule>
  </conditionalFormatting>
  <conditionalFormatting sqref="B33:G34 D52:D53 B55:B84 F35:F50 F52:F53 D84:D85 F84:F85">
    <cfRule type="cellIs" dxfId="1414" priority="42082" stopIfTrue="1" operator="lessThan">
      <formula>$H$3</formula>
    </cfRule>
  </conditionalFormatting>
  <conditionalFormatting sqref="B33:G34">
    <cfRule type="cellIs" dxfId="1413" priority="42123" stopIfTrue="1" operator="equal">
      <formula>$H$3</formula>
    </cfRule>
  </conditionalFormatting>
  <conditionalFormatting sqref="B51:G51 D52:D53 B61:B84 B32:G32 F30:F31">
    <cfRule type="cellIs" dxfId="1412" priority="6774" stopIfTrue="1" operator="equal">
      <formula>$H$3</formula>
    </cfRule>
  </conditionalFormatting>
  <conditionalFormatting sqref="B51:G51">
    <cfRule type="cellIs" dxfId="1411" priority="5183" stopIfTrue="1" operator="lessThan">
      <formula>$H$3</formula>
    </cfRule>
  </conditionalFormatting>
  <conditionalFormatting sqref="B61:G83 F343:F352">
    <cfRule type="cellIs" dxfId="1410" priority="4042" stopIfTrue="1" operator="lessThan">
      <formula>$H$3</formula>
    </cfRule>
    <cfRule type="cellIs" dxfId="1409" priority="4046" stopIfTrue="1" operator="equal">
      <formula>$H$3</formula>
    </cfRule>
  </conditionalFormatting>
  <conditionalFormatting sqref="C6:C22">
    <cfRule type="expression" dxfId="1408" priority="3830" stopIfTrue="1">
      <formula>B6&lt;$H$3</formula>
    </cfRule>
  </conditionalFormatting>
  <conditionalFormatting sqref="C24:C31">
    <cfRule type="expression" dxfId="1407" priority="3322" stopIfTrue="1">
      <formula>B24&lt;$H$3</formula>
    </cfRule>
  </conditionalFormatting>
  <conditionalFormatting sqref="C34">
    <cfRule type="expression" dxfId="1406" priority="5222" stopIfTrue="1">
      <formula>B34&lt;#REF!</formula>
    </cfRule>
    <cfRule type="expression" dxfId="1405" priority="5221" stopIfTrue="1">
      <formula>$B34=#REF!</formula>
    </cfRule>
  </conditionalFormatting>
  <conditionalFormatting sqref="C64:C65 E64:E65 G64:G65">
    <cfRule type="expression" dxfId="1404" priority="3776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0:C461 E461 G461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1 G431 C433:C436 C441 E441 C448:C449 E448:E449 C455 C458 C463:C471 G464:G471 C475:C479 E433:E436 E475:E478">
    <cfRule type="expression" dxfId="1403" priority="6446" stopIfTrue="1">
      <formula>$B26=$H$3</formula>
    </cfRule>
  </conditionalFormatting>
  <conditionalFormatting sqref="C100:C104">
    <cfRule type="expression" dxfId="1402" priority="3061" stopIfTrue="1">
      <formula>B100&lt;$H$3</formula>
    </cfRule>
  </conditionalFormatting>
  <conditionalFormatting sqref="C113:C123 E123">
    <cfRule type="expression" dxfId="1401" priority="2963" stopIfTrue="1">
      <formula>B113&lt;$H$3</formula>
    </cfRule>
  </conditionalFormatting>
  <conditionalFormatting sqref="C126:C137">
    <cfRule type="expression" dxfId="1400" priority="3056" stopIfTrue="1">
      <formula>B126&lt;$H$3</formula>
    </cfRule>
  </conditionalFormatting>
  <conditionalFormatting sqref="C140:C151">
    <cfRule type="expression" dxfId="1399" priority="3019" stopIfTrue="1">
      <formula>B140&lt;$H$3</formula>
    </cfRule>
  </conditionalFormatting>
  <conditionalFormatting sqref="C154:C155 C157">
    <cfRule type="expression" dxfId="1398" priority="3089" stopIfTrue="1">
      <formula>B154&lt;$H$3</formula>
    </cfRule>
  </conditionalFormatting>
  <conditionalFormatting sqref="C177:C217 G220:G229 C263:C264 E263:E264 G263:G264">
    <cfRule type="expression" dxfId="1397" priority="2869" stopIfTrue="1">
      <formula>B177&lt;$H$3</formula>
    </cfRule>
  </conditionalFormatting>
  <conditionalFormatting sqref="C220:C230">
    <cfRule type="expression" dxfId="1396" priority="2611" stopIfTrue="1">
      <formula>B220&lt;$H$3</formula>
    </cfRule>
  </conditionalFormatting>
  <conditionalFormatting sqref="C352 E352 G352 E381:E384 E386:E387 G405:G406">
    <cfRule type="expression" dxfId="1395" priority="1259" stopIfTrue="1">
      <formula>B352&lt;$H$3</formula>
    </cfRule>
  </conditionalFormatting>
  <conditionalFormatting sqref="C352 E352 G352">
    <cfRule type="expression" dxfId="1394" priority="1265" stopIfTrue="1">
      <formula>$B352=$H$3</formula>
    </cfRule>
  </conditionalFormatting>
  <conditionalFormatting sqref="C355:C360 G355:G360 C362:C363">
    <cfRule type="expression" dxfId="1393" priority="1613" stopIfTrue="1">
      <formula>B355&lt;$H$3</formula>
    </cfRule>
  </conditionalFormatting>
  <conditionalFormatting sqref="C366:C368">
    <cfRule type="expression" dxfId="1392" priority="917" stopIfTrue="1">
      <formula>$B366=$H$3</formula>
    </cfRule>
    <cfRule type="expression" dxfId="1391" priority="916" stopIfTrue="1">
      <formula>$F366=$H$3</formula>
    </cfRule>
    <cfRule type="expression" dxfId="1390" priority="915" stopIfTrue="1">
      <formula>B366&lt;$H$3</formula>
    </cfRule>
  </conditionalFormatting>
  <conditionalFormatting sqref="C372 E433:G436">
    <cfRule type="expression" dxfId="1389" priority="828" stopIfTrue="1">
      <formula>$F372=$H$3</formula>
    </cfRule>
  </conditionalFormatting>
  <conditionalFormatting sqref="C372 G433:G436 E458 G458">
    <cfRule type="expression" dxfId="1388" priority="829" stopIfTrue="1">
      <formula>$B372=$H$3</formula>
    </cfRule>
  </conditionalFormatting>
  <conditionalFormatting sqref="C372 G433:G436">
    <cfRule type="expression" dxfId="1387" priority="827" stopIfTrue="1">
      <formula>B372&lt;$H$3</formula>
    </cfRule>
  </conditionalFormatting>
  <conditionalFormatting sqref="C374 G475:G476 G481:G485">
    <cfRule type="expression" dxfId="1386" priority="291" stopIfTrue="1">
      <formula>$B374=$H$3</formula>
    </cfRule>
    <cfRule type="expression" dxfId="1385" priority="290" stopIfTrue="1">
      <formula>$F374=$H$3</formula>
    </cfRule>
  </conditionalFormatting>
  <conditionalFormatting sqref="C374">
    <cfRule type="expression" dxfId="1384" priority="289" stopIfTrue="1">
      <formula>B374&lt;$H$3</formula>
    </cfRule>
  </conditionalFormatting>
  <conditionalFormatting sqref="C381:C384">
    <cfRule type="expression" dxfId="1383" priority="1455" stopIfTrue="1">
      <formula>B381&lt;$H$3</formula>
    </cfRule>
  </conditionalFormatting>
  <conditionalFormatting sqref="C386:C387">
    <cfRule type="expression" dxfId="1382" priority="1169" stopIfTrue="1">
      <formula>B386&lt;$H$3</formula>
    </cfRule>
  </conditionalFormatting>
  <conditionalFormatting sqref="C397:C399">
    <cfRule type="expression" dxfId="1381" priority="1417" stopIfTrue="1">
      <formula>B397&lt;$H$3</formula>
    </cfRule>
  </conditionalFormatting>
  <conditionalFormatting sqref="C405:C406">
    <cfRule type="expression" dxfId="1380" priority="1162" stopIfTrue="1">
      <formula>B405&lt;$H$3</formula>
    </cfRule>
  </conditionalFormatting>
  <conditionalFormatting sqref="C408">
    <cfRule type="expression" dxfId="1379" priority="777" stopIfTrue="1">
      <formula>B408&lt;$H$3</formula>
    </cfRule>
  </conditionalFormatting>
  <conditionalFormatting sqref="C415">
    <cfRule type="expression" dxfId="1378" priority="597" stopIfTrue="1">
      <formula>B415&lt;$H$3</formula>
    </cfRule>
    <cfRule type="expression" dxfId="1377" priority="261" stopIfTrue="1">
      <formula>$B415=$H$3</formula>
    </cfRule>
    <cfRule type="expression" dxfId="1376" priority="596" stopIfTrue="1">
      <formula>$F415=$H$3</formula>
    </cfRule>
  </conditionalFormatting>
  <conditionalFormatting sqref="C421:C424">
    <cfRule type="expression" dxfId="1375" priority="217" stopIfTrue="1">
      <formula>$B421=$H$3</formula>
    </cfRule>
  </conditionalFormatting>
  <conditionalFormatting sqref="C426:C428 E426:E428 G426:G428">
    <cfRule type="expression" dxfId="1374" priority="22" stopIfTrue="1">
      <formula>B426&lt;$H$3</formula>
    </cfRule>
    <cfRule type="expression" dxfId="1373" priority="21" stopIfTrue="1">
      <formula>$F426=$H$3</formula>
    </cfRule>
  </conditionalFormatting>
  <conditionalFormatting sqref="C426:C428">
    <cfRule type="expression" dxfId="1372" priority="14" stopIfTrue="1">
      <formula>$B426=$H$3</formula>
    </cfRule>
  </conditionalFormatting>
  <conditionalFormatting sqref="C431">
    <cfRule type="expression" dxfId="1371" priority="474" stopIfTrue="1">
      <formula>B431&lt;$H$3</formula>
    </cfRule>
  </conditionalFormatting>
  <conditionalFormatting sqref="C433:C436">
    <cfRule type="expression" dxfId="1370" priority="419" stopIfTrue="1">
      <formula>B433&lt;$H$3</formula>
    </cfRule>
  </conditionalFormatting>
  <conditionalFormatting sqref="C441">
    <cfRule type="expression" dxfId="1369" priority="309" stopIfTrue="1">
      <formula>B441&lt;$H$3</formula>
    </cfRule>
  </conditionalFormatting>
  <conditionalFormatting sqref="C443">
    <cfRule type="expression" dxfId="1368" priority="41" stopIfTrue="1">
      <formula>$F443=$H$3</formula>
    </cfRule>
    <cfRule type="expression" dxfId="1367" priority="42" stopIfTrue="1">
      <formula>$B443=$H$3</formula>
    </cfRule>
    <cfRule type="expression" dxfId="1366" priority="40" stopIfTrue="1">
      <formula>B443&lt;$H$3</formula>
    </cfRule>
  </conditionalFormatting>
  <conditionalFormatting sqref="C446 E446">
    <cfRule type="expression" dxfId="1365" priority="10" stopIfTrue="1">
      <formula>$B446=$H$3</formula>
    </cfRule>
  </conditionalFormatting>
  <conditionalFormatting sqref="C446">
    <cfRule type="expression" dxfId="1364" priority="2" stopIfTrue="1">
      <formula>B446&lt;$H$3</formula>
    </cfRule>
  </conditionalFormatting>
  <conditionalFormatting sqref="C448:C449">
    <cfRule type="expression" dxfId="1363" priority="180" stopIfTrue="1">
      <formula>B448&lt;$H$3</formula>
    </cfRule>
  </conditionalFormatting>
  <conditionalFormatting sqref="C451 E451">
    <cfRule type="expression" dxfId="1362" priority="39" stopIfTrue="1">
      <formula>$B451=$H$3</formula>
    </cfRule>
  </conditionalFormatting>
  <conditionalFormatting sqref="C451">
    <cfRule type="expression" dxfId="1361" priority="32" stopIfTrue="1">
      <formula>B451&lt;$H$3</formula>
    </cfRule>
  </conditionalFormatting>
  <conditionalFormatting sqref="C455">
    <cfRule type="expression" dxfId="1360" priority="379" stopIfTrue="1">
      <formula>B455&lt;$H$3</formula>
    </cfRule>
  </conditionalFormatting>
  <conditionalFormatting sqref="C458 E458">
    <cfRule type="expression" dxfId="1359" priority="406" stopIfTrue="1">
      <formula>B458&lt;$H$3</formula>
    </cfRule>
  </conditionalFormatting>
  <conditionalFormatting sqref="C460:C461">
    <cfRule type="expression" dxfId="1358" priority="819" stopIfTrue="1">
      <formula>B460&lt;$H$3</formula>
    </cfRule>
  </conditionalFormatting>
  <conditionalFormatting sqref="C463">
    <cfRule type="expression" dxfId="1357" priority="54" stopIfTrue="1">
      <formula>B463&lt;$H$3</formula>
    </cfRule>
    <cfRule type="expression" dxfId="1356" priority="304" stopIfTrue="1">
      <formula>B463&lt;$H$3</formula>
    </cfRule>
    <cfRule type="expression" dxfId="1355" priority="305" stopIfTrue="1">
      <formula>$B463=$H$3</formula>
    </cfRule>
    <cfRule type="expression" dxfId="1354" priority="303" stopIfTrue="1">
      <formula>$F463=$H$3</formula>
    </cfRule>
  </conditionalFormatting>
  <conditionalFormatting sqref="C463:C470">
    <cfRule type="expression" dxfId="1353" priority="306" stopIfTrue="1">
      <formula>B463&lt;$H$3</formula>
    </cfRule>
  </conditionalFormatting>
  <conditionalFormatting sqref="C468">
    <cfRule type="expression" dxfId="1352" priority="103" stopIfTrue="1">
      <formula>$B468=$H$3</formula>
    </cfRule>
    <cfRule type="expression" dxfId="1351" priority="101" stopIfTrue="1">
      <formula>$F468=$H$3</formula>
    </cfRule>
    <cfRule type="expression" dxfId="1350" priority="102" stopIfTrue="1">
      <formula>B468&lt;$H$3</formula>
    </cfRule>
  </conditionalFormatting>
  <conditionalFormatting sqref="C475:C479">
    <cfRule type="expression" dxfId="1349" priority="364" stopIfTrue="1">
      <formula>B475&lt;$H$3</formula>
    </cfRule>
  </conditionalFormatting>
  <conditionalFormatting sqref="C481:C485">
    <cfRule type="expression" dxfId="1348" priority="83" stopIfTrue="1">
      <formula>$B481=$H$3</formula>
    </cfRule>
    <cfRule type="expression" dxfId="1347" priority="82" stopIfTrue="1">
      <formula>$F481=$H$3</formula>
    </cfRule>
    <cfRule type="expression" dxfId="1346" priority="81" stopIfTrue="1">
      <formula>B481&lt;$H$3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345" priority="5181" stopIfTrue="1" operator="lessThan">
      <formula>$H$3</formula>
    </cfRule>
  </conditionalFormatting>
  <conditionalFormatting sqref="D4:D5">
    <cfRule type="cellIs" dxfId="1344" priority="4214" stopIfTrue="1" operator="equal">
      <formula>$H$3</formula>
    </cfRule>
  </conditionalFormatting>
  <conditionalFormatting sqref="D6 F362:F370 F372:F374 F379:F387 F389:F391 F393:F402">
    <cfRule type="cellIs" dxfId="1343" priority="4204" stopIfTrue="1" operator="equal">
      <formula>$H$3</formula>
    </cfRule>
  </conditionalFormatting>
  <conditionalFormatting sqref="D6 F393:F402 F379:F387 F362:F370 F372:F374 F389:F391">
    <cfRule type="cellIs" dxfId="1342" priority="4202" stopIfTrue="1" operator="lessThan">
      <formula>$H$3</formula>
    </cfRule>
  </conditionalFormatting>
  <conditionalFormatting sqref="D6:D21">
    <cfRule type="cellIs" dxfId="1341" priority="4200" stopIfTrue="1" operator="equal">
      <formula>$H$3</formula>
    </cfRule>
  </conditionalFormatting>
  <conditionalFormatting sqref="D7:D21">
    <cfRule type="cellIs" dxfId="1340" priority="4168" stopIfTrue="1" operator="lessThan">
      <formula>$H$3</formula>
    </cfRule>
  </conditionalFormatting>
  <conditionalFormatting sqref="D11:D19">
    <cfRule type="cellIs" dxfId="1339" priority="4167" stopIfTrue="1" operator="equal">
      <formula>$H$3</formula>
    </cfRule>
    <cfRule type="cellIs" dxfId="1338" priority="4105" stopIfTrue="1" operator="lessThan">
      <formula>$H$3</formula>
    </cfRule>
  </conditionalFormatting>
  <conditionalFormatting sqref="D21">
    <cfRule type="cellIs" dxfId="1337" priority="3941" stopIfTrue="1" operator="equal">
      <formula>$H$3</formula>
    </cfRule>
  </conditionalFormatting>
  <conditionalFormatting sqref="D21:D22">
    <cfRule type="cellIs" dxfId="1336" priority="7166" stopIfTrue="1" operator="lessThan">
      <formula>$H$3</formula>
    </cfRule>
  </conditionalFormatting>
  <conditionalFormatting sqref="D22 D24:D25">
    <cfRule type="cellIs" dxfId="1335" priority="7167" stopIfTrue="1" operator="equal">
      <formula>$H$3</formula>
    </cfRule>
  </conditionalFormatting>
  <conditionalFormatting sqref="D26:D29">
    <cfRule type="cellIs" dxfId="1334" priority="3326" stopIfTrue="1" operator="equal">
      <formula>$H$3</formula>
    </cfRule>
  </conditionalFormatting>
  <conditionalFormatting sqref="D30:D31">
    <cfRule type="cellIs" dxfId="1333" priority="3561" stopIfTrue="1" operator="equal">
      <formula>$H$3</formula>
    </cfRule>
    <cfRule type="cellIs" dxfId="1332" priority="3553" stopIfTrue="1" operator="lessThan">
      <formula>$H$3</formula>
    </cfRule>
  </conditionalFormatting>
  <conditionalFormatting sqref="D30:D32">
    <cfRule type="cellIs" dxfId="1331" priority="3347" stopIfTrue="1" operator="equal">
      <formula>$H$3</formula>
    </cfRule>
  </conditionalFormatting>
  <conditionalFormatting sqref="D33">
    <cfRule type="cellIs" dxfId="1330" priority="5219" stopIfTrue="1" operator="equal">
      <formula>$H$3</formula>
    </cfRule>
  </conditionalFormatting>
  <conditionalFormatting sqref="D34 F34">
    <cfRule type="cellIs" dxfId="1329" priority="5218" stopIfTrue="1" operator="lessThan">
      <formula>#REF!</formula>
    </cfRule>
    <cfRule type="cellIs" dxfId="1328" priority="5217" stopIfTrue="1" operator="equal">
      <formula>#REF!</formula>
    </cfRule>
  </conditionalFormatting>
  <conditionalFormatting sqref="D35:D50">
    <cfRule type="cellIs" dxfId="1327" priority="3577" stopIfTrue="1" operator="equal">
      <formula>$H$3</formula>
    </cfRule>
  </conditionalFormatting>
  <conditionalFormatting sqref="D35:D51">
    <cfRule type="cellIs" dxfId="1326" priority="4612" stopIfTrue="1" operator="lessThan">
      <formula>$H$3</formula>
    </cfRule>
  </conditionalFormatting>
  <conditionalFormatting sqref="D53">
    <cfRule type="cellIs" dxfId="1325" priority="4118" stopIfTrue="1" operator="lessThan">
      <formula>$H$3</formula>
    </cfRule>
  </conditionalFormatting>
  <conditionalFormatting sqref="D54:D60">
    <cfRule type="cellIs" dxfId="1324" priority="3571" stopIfTrue="1" operator="lessThan">
      <formula>$H$3</formula>
    </cfRule>
  </conditionalFormatting>
  <conditionalFormatting sqref="D61:D84">
    <cfRule type="cellIs" dxfId="1323" priority="4379" stopIfTrue="1" operator="equal">
      <formula>$H$3</formula>
    </cfRule>
  </conditionalFormatting>
  <conditionalFormatting sqref="D62:D63">
    <cfRule type="cellIs" dxfId="1322" priority="4018" stopIfTrue="1" operator="lessThan">
      <formula>$H$3</formula>
    </cfRule>
    <cfRule type="cellIs" dxfId="1321" priority="4017" stopIfTrue="1" operator="equal">
      <formula>$H$3</formula>
    </cfRule>
  </conditionalFormatting>
  <conditionalFormatting sqref="D64:D65 F64:F65">
    <cfRule type="cellIs" dxfId="1320" priority="3775" stopIfTrue="1" operator="lessThan">
      <formula>$H$3</formula>
    </cfRule>
  </conditionalFormatting>
  <conditionalFormatting sqref="D64:D65">
    <cfRule type="cellIs" dxfId="1319" priority="3774" stopIfTrue="1" operator="equal">
      <formula>$H$3</formula>
    </cfRule>
  </conditionalFormatting>
  <conditionalFormatting sqref="D67:D71 B67:B73">
    <cfRule type="cellIs" dxfId="1318" priority="3659" stopIfTrue="1" operator="lessThan">
      <formula>$H$3</formula>
    </cfRule>
    <cfRule type="cellIs" dxfId="1317" priority="3658" stopIfTrue="1" operator="equal">
      <formula>$H$3</formula>
    </cfRule>
  </conditionalFormatting>
  <conditionalFormatting sqref="D72">
    <cfRule type="cellIs" dxfId="1316" priority="3692" stopIfTrue="1" operator="equal">
      <formula>$H$3</formula>
    </cfRule>
    <cfRule type="cellIs" dxfId="1315" priority="3691" stopIfTrue="1" operator="lessThan">
      <formula>$H$3</formula>
    </cfRule>
  </conditionalFormatting>
  <conditionalFormatting sqref="D72:D74">
    <cfRule type="cellIs" dxfId="1314" priority="3673" stopIfTrue="1" operator="equal">
      <formula>$H$3</formula>
    </cfRule>
  </conditionalFormatting>
  <conditionalFormatting sqref="D73:D74">
    <cfRule type="cellIs" dxfId="1313" priority="3668" stopIfTrue="1" operator="equal">
      <formula>$H$3</formula>
    </cfRule>
    <cfRule type="cellIs" dxfId="1312" priority="3672" stopIfTrue="1" operator="lessThan">
      <formula>$H$3</formula>
    </cfRule>
  </conditionalFormatting>
  <conditionalFormatting sqref="D75:D77">
    <cfRule type="cellIs" dxfId="1311" priority="3933" stopIfTrue="1" operator="equal">
      <formula>$H$3</formula>
    </cfRule>
    <cfRule type="cellIs" dxfId="1310" priority="3934" stopIfTrue="1" operator="lessThan">
      <formula>$H$3</formula>
    </cfRule>
  </conditionalFormatting>
  <conditionalFormatting sqref="D78:D83 F78:F83">
    <cfRule type="cellIs" dxfId="1309" priority="3683" stopIfTrue="1" operator="lessThan">
      <formula>$H$3</formula>
    </cfRule>
  </conditionalFormatting>
  <conditionalFormatting sqref="D78:D85">
    <cfRule type="cellIs" dxfId="1308" priority="3873" stopIfTrue="1" operator="equal">
      <formula>$H$3</formula>
    </cfRule>
  </conditionalFormatting>
  <conditionalFormatting sqref="D79 F79">
    <cfRule type="cellIs" dxfId="1307" priority="3680" stopIfTrue="1" operator="equal">
      <formula>$H$3</formula>
    </cfRule>
  </conditionalFormatting>
  <conditionalFormatting sqref="D84:D85">
    <cfRule type="cellIs" dxfId="1306" priority="3877" stopIfTrue="1" operator="lessThan">
      <formula>$H$3</formula>
    </cfRule>
  </conditionalFormatting>
  <conditionalFormatting sqref="D85:D105">
    <cfRule type="cellIs" dxfId="1305" priority="3740" stopIfTrue="1" operator="equal">
      <formula>$H$3</formula>
    </cfRule>
  </conditionalFormatting>
  <conditionalFormatting sqref="D86:D88">
    <cfRule type="cellIs" dxfId="1304" priority="3730" stopIfTrue="1" operator="lessThan">
      <formula>$H$3</formula>
    </cfRule>
    <cfRule type="cellIs" dxfId="1303" priority="3729" stopIfTrue="1" operator="equal">
      <formula>$H$3</formula>
    </cfRule>
  </conditionalFormatting>
  <conditionalFormatting sqref="D89:D105 D107 D110">
    <cfRule type="cellIs" dxfId="1302" priority="3848" stopIfTrue="1" operator="equal">
      <formula>$H$3</formula>
    </cfRule>
    <cfRule type="cellIs" dxfId="1301" priority="3849" stopIfTrue="1" operator="lessThan">
      <formula>$H$3</formula>
    </cfRule>
  </conditionalFormatting>
  <conditionalFormatting sqref="D107 D110:D111 F110:F111">
    <cfRule type="cellIs" dxfId="1300" priority="3005" stopIfTrue="1" operator="lessThan">
      <formula>$H$3</formula>
    </cfRule>
  </conditionalFormatting>
  <conditionalFormatting sqref="D110:D111 D107">
    <cfRule type="cellIs" dxfId="1299" priority="3002" stopIfTrue="1" operator="equal">
      <formula>$H$3</formula>
    </cfRule>
  </conditionalFormatting>
  <conditionalFormatting sqref="D113:D122 B120:B122">
    <cfRule type="cellIs" dxfId="1298" priority="2882" stopIfTrue="1" operator="lessThan">
      <formula>$H$3</formula>
    </cfRule>
    <cfRule type="cellIs" dxfId="1297" priority="2881" stopIfTrue="1" operator="equal">
      <formula>$H$3</formula>
    </cfRule>
  </conditionalFormatting>
  <conditionalFormatting sqref="D113:D125">
    <cfRule type="cellIs" dxfId="1296" priority="3458" stopIfTrue="1" operator="lessThan">
      <formula>$H$3</formula>
    </cfRule>
    <cfRule type="cellIs" dxfId="1295" priority="3457" stopIfTrue="1" operator="equal">
      <formula>$H$3</formula>
    </cfRule>
  </conditionalFormatting>
  <conditionalFormatting sqref="D126:D128">
    <cfRule type="cellIs" dxfId="1294" priority="3429" stopIfTrue="1" operator="equal">
      <formula>$H$3</formula>
    </cfRule>
    <cfRule type="cellIs" dxfId="1293" priority="3430" stopIfTrue="1" operator="lessThan">
      <formula>$H$3</formula>
    </cfRule>
  </conditionalFormatting>
  <conditionalFormatting sqref="D126:D151">
    <cfRule type="cellIs" dxfId="1292" priority="3431" stopIfTrue="1" operator="equal">
      <formula>$H$3</formula>
    </cfRule>
  </conditionalFormatting>
  <conditionalFormatting sqref="D129">
    <cfRule type="cellIs" dxfId="1291" priority="3445" stopIfTrue="1" operator="lessThan">
      <formula>$H$3</formula>
    </cfRule>
  </conditionalFormatting>
  <conditionalFormatting sqref="D138:D139">
    <cfRule type="cellIs" dxfId="1290" priority="3419" stopIfTrue="1" operator="equal">
      <formula>$H$3</formula>
    </cfRule>
    <cfRule type="cellIs" dxfId="1289" priority="3420" stopIfTrue="1" operator="lessThan">
      <formula>$H$3</formula>
    </cfRule>
  </conditionalFormatting>
  <conditionalFormatting sqref="D140:D141">
    <cfRule type="cellIs" dxfId="1288" priority="3203" stopIfTrue="1" operator="lessThan">
      <formula>$H$3</formula>
    </cfRule>
    <cfRule type="cellIs" dxfId="1287" priority="3201" stopIfTrue="1" operator="equal">
      <formula>$H$3</formula>
    </cfRule>
  </conditionalFormatting>
  <conditionalFormatting sqref="D142:D143">
    <cfRule type="cellIs" dxfId="1286" priority="3354" stopIfTrue="1" operator="equal">
      <formula>$H$3</formula>
    </cfRule>
    <cfRule type="cellIs" dxfId="1285" priority="3353" stopIfTrue="1" operator="lessThan">
      <formula>$H$3</formula>
    </cfRule>
  </conditionalFormatting>
  <conditionalFormatting sqref="D143:D147">
    <cfRule type="cellIs" dxfId="1284" priority="3352" stopIfTrue="1" operator="equal">
      <formula>$H$3</formula>
    </cfRule>
  </conditionalFormatting>
  <conditionalFormatting sqref="D144:D151">
    <cfRule type="cellIs" dxfId="1283" priority="3351" stopIfTrue="1" operator="lessThan">
      <formula>$H$3</formula>
    </cfRule>
    <cfRule type="cellIs" dxfId="1282" priority="3021" stopIfTrue="1" operator="equal">
      <formula>$H$3</formula>
    </cfRule>
  </conditionalFormatting>
  <conditionalFormatting sqref="D150">
    <cfRule type="cellIs" dxfId="1281" priority="3008" stopIfTrue="1" operator="lessThan">
      <formula>$H$3</formula>
    </cfRule>
    <cfRule type="cellIs" dxfId="1280" priority="3007" stopIfTrue="1" operator="equal">
      <formula>$H$3</formula>
    </cfRule>
  </conditionalFormatting>
  <conditionalFormatting sqref="D154:D155 D157">
    <cfRule type="cellIs" dxfId="1279" priority="3113" stopIfTrue="1" operator="equal">
      <formula>$H$3</formula>
    </cfRule>
    <cfRule type="cellIs" dxfId="1278" priority="2987" stopIfTrue="1" operator="lessThan">
      <formula>$H$3</formula>
    </cfRule>
  </conditionalFormatting>
  <conditionalFormatting sqref="D159:D160">
    <cfRule type="cellIs" dxfId="1277" priority="2986" stopIfTrue="1" operator="equal">
      <formula>$H$3</formula>
    </cfRule>
  </conditionalFormatting>
  <conditionalFormatting sqref="D175:D192">
    <cfRule type="cellIs" dxfId="1276" priority="2841" stopIfTrue="1" operator="equal">
      <formula>$H$3</formula>
    </cfRule>
  </conditionalFormatting>
  <conditionalFormatting sqref="D177:D217">
    <cfRule type="cellIs" dxfId="1275" priority="2666" stopIfTrue="1" operator="lessThan">
      <formula>$H$3</formula>
    </cfRule>
  </conditionalFormatting>
  <conditionalFormatting sqref="D220:D225">
    <cfRule type="cellIs" dxfId="1274" priority="2613" stopIfTrue="1" operator="lessThan">
      <formula>$H$3</formula>
    </cfRule>
    <cfRule type="cellIs" dxfId="1273" priority="2612" stopIfTrue="1" operator="equal">
      <formula>$H$3</formula>
    </cfRule>
  </conditionalFormatting>
  <conditionalFormatting sqref="D226:D232">
    <cfRule type="cellIs" dxfId="1272" priority="2772" stopIfTrue="1" operator="lessThan">
      <formula>$H$3</formula>
    </cfRule>
    <cfRule type="cellIs" dxfId="1271" priority="2771" stopIfTrue="1" operator="equal">
      <formula>$H$3</formula>
    </cfRule>
  </conditionalFormatting>
  <conditionalFormatting sqref="D261:D264">
    <cfRule type="cellIs" dxfId="1270" priority="2715" stopIfTrue="1" operator="equal">
      <formula>$H$3</formula>
    </cfRule>
  </conditionalFormatting>
  <conditionalFormatting sqref="D263">
    <cfRule type="cellIs" dxfId="1269" priority="2701" stopIfTrue="1" operator="equal">
      <formula>$H$3</formula>
    </cfRule>
    <cfRule type="cellIs" dxfId="1268" priority="2700" stopIfTrue="1" operator="lessThan">
      <formula>$H$3</formula>
    </cfRule>
  </conditionalFormatting>
  <conditionalFormatting sqref="D263:D264">
    <cfRule type="cellIs" dxfId="1267" priority="2702" stopIfTrue="1" operator="lessThan">
      <formula>$H$3</formula>
    </cfRule>
    <cfRule type="cellIs" dxfId="1266" priority="2703" stopIfTrue="1" operator="equal">
      <formula>$H$3</formula>
    </cfRule>
  </conditionalFormatting>
  <conditionalFormatting sqref="D266:D272">
    <cfRule type="cellIs" dxfId="1265" priority="2842" stopIfTrue="1" operator="lessThan">
      <formula>$H$3</formula>
    </cfRule>
  </conditionalFormatting>
  <conditionalFormatting sqref="D266:D299">
    <cfRule type="cellIs" dxfId="1264" priority="2483" stopIfTrue="1" operator="lessThan">
      <formula>$H$3</formula>
    </cfRule>
  </conditionalFormatting>
  <conditionalFormatting sqref="D273:D299">
    <cfRule type="cellIs" dxfId="1263" priority="2478" stopIfTrue="1" operator="equal">
      <formula>$H$3</formula>
    </cfRule>
  </conditionalFormatting>
  <conditionalFormatting sqref="D273:D301">
    <cfRule type="cellIs" dxfId="1262" priority="1588" stopIfTrue="1" operator="lessThan">
      <formula>$H$3</formula>
    </cfRule>
  </conditionalFormatting>
  <conditionalFormatting sqref="D300:D301">
    <cfRule type="cellIs" dxfId="1261" priority="1587" stopIfTrue="1" operator="equal">
      <formula>$H$3</formula>
    </cfRule>
    <cfRule type="cellIs" dxfId="1260" priority="1584" stopIfTrue="1" operator="lessThan">
      <formula>$H$3</formula>
    </cfRule>
  </conditionalFormatting>
  <conditionalFormatting sqref="D300:D304">
    <cfRule type="cellIs" dxfId="1259" priority="1574" stopIfTrue="1" operator="equal">
      <formula>$H$3</formula>
    </cfRule>
  </conditionalFormatting>
  <conditionalFormatting sqref="D305:D306">
    <cfRule type="cellIs" dxfId="1258" priority="2539" stopIfTrue="1" operator="equal">
      <formula>$H$3</formula>
    </cfRule>
    <cfRule type="cellIs" dxfId="1257" priority="2645" stopIfTrue="1" operator="lessThan">
      <formula>$H$3</formula>
    </cfRule>
  </conditionalFormatting>
  <conditionalFormatting sqref="D306:D310">
    <cfRule type="cellIs" dxfId="1256" priority="2518" stopIfTrue="1" operator="equal">
      <formula>$H$3</formula>
    </cfRule>
  </conditionalFormatting>
  <conditionalFormatting sqref="D306:D312">
    <cfRule type="cellIs" dxfId="1255" priority="2522" stopIfTrue="1" operator="lessThan">
      <formula>$H$3</formula>
    </cfRule>
  </conditionalFormatting>
  <conditionalFormatting sqref="D311:D312">
    <cfRule type="cellIs" dxfId="1254" priority="2620" stopIfTrue="1" operator="equal">
      <formula>$H$3</formula>
    </cfRule>
    <cfRule type="cellIs" dxfId="1253" priority="2621" stopIfTrue="1" operator="lessThan">
      <formula>$H$3</formula>
    </cfRule>
  </conditionalFormatting>
  <conditionalFormatting sqref="D313:D330">
    <cfRule type="cellIs" dxfId="1252" priority="1841" stopIfTrue="1" operator="equal">
      <formula>$H$3</formula>
    </cfRule>
    <cfRule type="cellIs" dxfId="1251" priority="1846" stopIfTrue="1" operator="lessThan">
      <formula>$H$3</formula>
    </cfRule>
  </conditionalFormatting>
  <conditionalFormatting sqref="D331:D352">
    <cfRule type="cellIs" dxfId="1250" priority="2277" stopIfTrue="1" operator="lessThan">
      <formula>$H$3</formula>
    </cfRule>
    <cfRule type="cellIs" dxfId="1249" priority="2276" stopIfTrue="1" operator="equal">
      <formula>$H$3</formula>
    </cfRule>
  </conditionalFormatting>
  <conditionalFormatting sqref="D346:D352">
    <cfRule type="cellIs" dxfId="1248" priority="1558" stopIfTrue="1" operator="lessThan">
      <formula>$H$3</formula>
    </cfRule>
  </conditionalFormatting>
  <conditionalFormatting sqref="D348:D352">
    <cfRule type="cellIs" dxfId="1247" priority="1554" stopIfTrue="1" operator="equal">
      <formula>$H$3</formula>
    </cfRule>
  </conditionalFormatting>
  <conditionalFormatting sqref="D353:D354">
    <cfRule type="cellIs" dxfId="1246" priority="1820" stopIfTrue="1" operator="equal">
      <formula>$H$3</formula>
    </cfRule>
  </conditionalFormatting>
  <conditionalFormatting sqref="D355:D357">
    <cfRule type="cellIs" dxfId="1245" priority="1610" stopIfTrue="1" operator="lessThan">
      <formula>$H$3</formula>
    </cfRule>
    <cfRule type="cellIs" dxfId="1244" priority="1602" stopIfTrue="1" operator="equal">
      <formula>$H$3</formula>
    </cfRule>
  </conditionalFormatting>
  <conditionalFormatting sqref="D355:D360">
    <cfRule type="cellIs" dxfId="1243" priority="1597" stopIfTrue="1" operator="lessThan">
      <formula>$H$3</formula>
    </cfRule>
  </conditionalFormatting>
  <conditionalFormatting sqref="D358:D360">
    <cfRule type="cellIs" dxfId="1242" priority="1596" stopIfTrue="1" operator="equal">
      <formula>$H$3</formula>
    </cfRule>
  </conditionalFormatting>
  <conditionalFormatting sqref="D381:D387">
    <cfRule type="cellIs" dxfId="1241" priority="2042" stopIfTrue="1" operator="lessThan">
      <formula>$H$3</formula>
    </cfRule>
  </conditionalFormatting>
  <conditionalFormatting sqref="D393:D396 D389:D391">
    <cfRule type="cellIs" dxfId="1240" priority="1542" stopIfTrue="1" operator="lessThan">
      <formula>$H$3</formula>
    </cfRule>
  </conditionalFormatting>
  <conditionalFormatting sqref="D395:D396">
    <cfRule type="cellIs" dxfId="1239" priority="1541" stopIfTrue="1" operator="equal">
      <formula>$H$3</formula>
    </cfRule>
  </conditionalFormatting>
  <conditionalFormatting sqref="D403:D404">
    <cfRule type="cellIs" dxfId="1238" priority="1298" stopIfTrue="1" operator="equal">
      <formula>$H$3</formula>
    </cfRule>
    <cfRule type="cellIs" dxfId="1237" priority="1299" stopIfTrue="1" operator="lessThan">
      <formula>$H$3</formula>
    </cfRule>
  </conditionalFormatting>
  <conditionalFormatting sqref="D405">
    <cfRule type="cellIs" dxfId="1236" priority="1163" stopIfTrue="1" operator="lessThan">
      <formula>$H$3</formula>
    </cfRule>
  </conditionalFormatting>
  <conditionalFormatting sqref="D405:D410">
    <cfRule type="cellIs" dxfId="1235" priority="1166" stopIfTrue="1" operator="lessThan">
      <formula>$H$3</formula>
    </cfRule>
    <cfRule type="cellIs" dxfId="1234" priority="1164" stopIfTrue="1" operator="equal">
      <formula>$H$3</formula>
    </cfRule>
  </conditionalFormatting>
  <conditionalFormatting sqref="D411:D412 B26:B31">
    <cfRule type="cellIs" dxfId="1233" priority="3324" stopIfTrue="1" operator="equal">
      <formula>$H$3</formula>
    </cfRule>
  </conditionalFormatting>
  <conditionalFormatting sqref="D413">
    <cfRule type="cellIs" dxfId="1232" priority="578" stopIfTrue="1" operator="lessThan">
      <formula>$H$3</formula>
    </cfRule>
    <cfRule type="cellIs" dxfId="1231" priority="577" stopIfTrue="1" operator="equal">
      <formula>$H$3</formula>
    </cfRule>
  </conditionalFormatting>
  <conditionalFormatting sqref="D413:D416">
    <cfRule type="cellIs" dxfId="1230" priority="580" stopIfTrue="1" operator="lessThan">
      <formula>$H$3</formula>
    </cfRule>
    <cfRule type="cellIs" dxfId="1229" priority="579" stopIfTrue="1" operator="equal">
      <formula>$H$3</formula>
    </cfRule>
  </conditionalFormatting>
  <conditionalFormatting sqref="D414:D418">
    <cfRule type="cellIs" dxfId="1228" priority="587" stopIfTrue="1" operator="equal">
      <formula>$H$3</formula>
    </cfRule>
    <cfRule type="cellIs" dxfId="1227" priority="588" stopIfTrue="1" operator="lessThan">
      <formula>$H$3</formula>
    </cfRule>
  </conditionalFormatting>
  <conditionalFormatting sqref="D417:D418">
    <cfRule type="cellIs" dxfId="1226" priority="735" stopIfTrue="1" operator="equal">
      <formula>$H$3</formula>
    </cfRule>
    <cfRule type="cellIs" dxfId="1225" priority="736" stopIfTrue="1" operator="lessThan">
      <formula>$H$3</formula>
    </cfRule>
  </conditionalFormatting>
  <conditionalFormatting sqref="D420:D422">
    <cfRule type="cellIs" dxfId="1224" priority="221" stopIfTrue="1" operator="equal">
      <formula>$H$3</formula>
    </cfRule>
  </conditionalFormatting>
  <conditionalFormatting sqref="D420:D424">
    <cfRule type="cellIs" dxfId="1223" priority="222" stopIfTrue="1" operator="lessThan">
      <formula>$H$3</formula>
    </cfRule>
    <cfRule type="cellIs" dxfId="1222" priority="228" stopIfTrue="1" operator="equal">
      <formula>$H$3</formula>
    </cfRule>
  </conditionalFormatting>
  <conditionalFormatting sqref="D423">
    <cfRule type="cellIs" dxfId="1221" priority="227" stopIfTrue="1" operator="lessThan">
      <formula>$H$3</formula>
    </cfRule>
    <cfRule type="cellIs" dxfId="1220" priority="226" stopIfTrue="1" operator="equal">
      <formula>$H$3</formula>
    </cfRule>
  </conditionalFormatting>
  <conditionalFormatting sqref="D424">
    <cfRule type="cellIs" dxfId="1219" priority="168" stopIfTrue="1" operator="equal">
      <formula>$H$3</formula>
    </cfRule>
  </conditionalFormatting>
  <conditionalFormatting sqref="D426 D428">
    <cfRule type="cellIs" dxfId="1218" priority="166" stopIfTrue="1" operator="lessThan">
      <formula>$H$3</formula>
    </cfRule>
  </conditionalFormatting>
  <conditionalFormatting sqref="D426:D429">
    <cfRule type="cellIs" dxfId="1217" priority="18" stopIfTrue="1" operator="equal">
      <formula>$H$3</formula>
    </cfRule>
  </conditionalFormatting>
  <conditionalFormatting sqref="D427">
    <cfRule type="cellIs" dxfId="1216" priority="15" stopIfTrue="1" operator="equal">
      <formula>$H$3</formula>
    </cfRule>
    <cfRule type="cellIs" dxfId="1215" priority="16" stopIfTrue="1" operator="lessThan">
      <formula>$H$3</formula>
    </cfRule>
  </conditionalFormatting>
  <conditionalFormatting sqref="D429:D430">
    <cfRule type="cellIs" dxfId="1214" priority="714" stopIfTrue="1" operator="lessThan">
      <formula>$H$3</formula>
    </cfRule>
  </conditionalFormatting>
  <conditionalFormatting sqref="D430">
    <cfRule type="cellIs" dxfId="1213" priority="713" stopIfTrue="1" operator="equal">
      <formula>$H$3</formula>
    </cfRule>
  </conditionalFormatting>
  <conditionalFormatting sqref="D431">
    <cfRule type="cellIs" dxfId="1212" priority="467" stopIfTrue="1" operator="lessThan">
      <formula>$H$3</formula>
    </cfRule>
    <cfRule type="cellIs" dxfId="1211" priority="466" stopIfTrue="1" operator="equal">
      <formula>$H$3</formula>
    </cfRule>
  </conditionalFormatting>
  <conditionalFormatting sqref="D433:D436">
    <cfRule type="cellIs" dxfId="1210" priority="473" stopIfTrue="1" operator="lessThan">
      <formula>$H$3</formula>
    </cfRule>
    <cfRule type="cellIs" dxfId="1209" priority="472" stopIfTrue="1" operator="equal">
      <formula>$H$3</formula>
    </cfRule>
  </conditionalFormatting>
  <conditionalFormatting sqref="D438">
    <cfRule type="cellIs" dxfId="1208" priority="135" stopIfTrue="1" operator="lessThan">
      <formula>$H$3</formula>
    </cfRule>
    <cfRule type="cellIs" dxfId="1207" priority="134" stopIfTrue="1" operator="equal">
      <formula>$H$3</formula>
    </cfRule>
  </conditionalFormatting>
  <conditionalFormatting sqref="D441">
    <cfRule type="cellIs" dxfId="1206" priority="312" stopIfTrue="1" operator="lessThan">
      <formula>$H$3</formula>
    </cfRule>
    <cfRule type="cellIs" dxfId="1205" priority="311" stopIfTrue="1" operator="equal">
      <formula>$H$3</formula>
    </cfRule>
  </conditionalFormatting>
  <conditionalFormatting sqref="D446">
    <cfRule type="cellIs" dxfId="1204" priority="5" stopIfTrue="1" operator="lessThan">
      <formula>$H$3</formula>
    </cfRule>
    <cfRule type="cellIs" dxfId="1203" priority="4" stopIfTrue="1" operator="equal">
      <formula>$H$3</formula>
    </cfRule>
  </conditionalFormatting>
  <conditionalFormatting sqref="D448">
    <cfRule type="cellIs" dxfId="1202" priority="182" stopIfTrue="1" operator="equal">
      <formula>$H$3</formula>
    </cfRule>
    <cfRule type="cellIs" dxfId="1201" priority="183" stopIfTrue="1" operator="lessThan">
      <formula>$H$3</formula>
    </cfRule>
  </conditionalFormatting>
  <conditionalFormatting sqref="D451">
    <cfRule type="cellIs" dxfId="1200" priority="35" stopIfTrue="1" operator="lessThan">
      <formula>$H$3</formula>
    </cfRule>
    <cfRule type="cellIs" dxfId="1199" priority="34" stopIfTrue="1" operator="equal">
      <formula>$H$3</formula>
    </cfRule>
  </conditionalFormatting>
  <conditionalFormatting sqref="D453">
    <cfRule type="cellIs" dxfId="1198" priority="1184" stopIfTrue="1" operator="equal">
      <formula>$H$3</formula>
    </cfRule>
    <cfRule type="cellIs" dxfId="1197" priority="1186" stopIfTrue="1" operator="lessThan">
      <formula>$H$3</formula>
    </cfRule>
  </conditionalFormatting>
  <conditionalFormatting sqref="D454">
    <cfRule type="cellIs" dxfId="1196" priority="1201" stopIfTrue="1" operator="equal">
      <formula>$H$3</formula>
    </cfRule>
    <cfRule type="cellIs" dxfId="1195" priority="1202" stopIfTrue="1" operator="lessThan">
      <formula>$H$3</formula>
    </cfRule>
  </conditionalFormatting>
  <conditionalFormatting sqref="D458">
    <cfRule type="cellIs" dxfId="1194" priority="260" stopIfTrue="1" operator="lessThan">
      <formula>$H$3</formula>
    </cfRule>
    <cfRule type="cellIs" dxfId="1193" priority="257" stopIfTrue="1" operator="equal">
      <formula>$H$3</formula>
    </cfRule>
  </conditionalFormatting>
  <conditionalFormatting sqref="D460">
    <cfRule type="cellIs" dxfId="1192" priority="199" stopIfTrue="1" operator="lessThan">
      <formula>$H$3</formula>
    </cfRule>
    <cfRule type="cellIs" dxfId="1191" priority="198" stopIfTrue="1" operator="equal">
      <formula>$H$3</formula>
    </cfRule>
  </conditionalFormatting>
  <conditionalFormatting sqref="D460:D461">
    <cfRule type="cellIs" dxfId="1190" priority="112" stopIfTrue="1" operator="equal">
      <formula>$H$3</formula>
    </cfRule>
    <cfRule type="cellIs" dxfId="1189" priority="113" stopIfTrue="1" operator="lessThan">
      <formula>$H$3</formula>
    </cfRule>
  </conditionalFormatting>
  <conditionalFormatting sqref="D463">
    <cfRule type="cellIs" dxfId="1188" priority="78" stopIfTrue="1" operator="lessThan">
      <formula>$H$3</formula>
    </cfRule>
    <cfRule type="cellIs" dxfId="1187" priority="77" stopIfTrue="1" operator="equal">
      <formula>$H$3</formula>
    </cfRule>
  </conditionalFormatting>
  <conditionalFormatting sqref="D471">
    <cfRule type="cellIs" dxfId="1186" priority="1080" stopIfTrue="1" operator="lessThan">
      <formula>$H$3</formula>
    </cfRule>
    <cfRule type="cellIs" dxfId="1185" priority="1078" stopIfTrue="1" operator="equal">
      <formula>$H$3</formula>
    </cfRule>
  </conditionalFormatting>
  <conditionalFormatting sqref="D472">
    <cfRule type="cellIs" dxfId="1184" priority="1119" stopIfTrue="1" operator="lessThan">
      <formula>$H$3</formula>
    </cfRule>
    <cfRule type="cellIs" dxfId="1183" priority="1118" stopIfTrue="1" operator="equal">
      <formula>$H$3</formula>
    </cfRule>
  </conditionalFormatting>
  <conditionalFormatting sqref="D475:D479">
    <cfRule type="cellIs" dxfId="1182" priority="30" stopIfTrue="1" operator="lessThan">
      <formula>$H$3</formula>
    </cfRule>
  </conditionalFormatting>
  <conditionalFormatting sqref="D479">
    <cfRule type="cellIs" dxfId="1181" priority="29" stopIfTrue="1" operator="equal">
      <formula>$H$3</formula>
    </cfRule>
  </conditionalFormatting>
  <conditionalFormatting sqref="D481:D485 F481:F485">
    <cfRule type="cellIs" dxfId="1180" priority="118" stopIfTrue="1" operator="lessThan">
      <formula>$H$3</formula>
    </cfRule>
    <cfRule type="cellIs" dxfId="1179" priority="121" stopIfTrue="1" operator="equal">
      <formula>$H$3</formula>
    </cfRule>
  </conditionalFormatting>
  <conditionalFormatting sqref="D4:E4">
    <cfRule type="expression" dxfId="1178" priority="431025">
      <formula>AND($D533=$H$3,$D533&lt;&gt;"")</formula>
    </cfRule>
    <cfRule type="expression" dxfId="1177" priority="431024">
      <formula>AND($D533&lt;$H$3,$D533&lt;&gt;"")</formula>
    </cfRule>
  </conditionalFormatting>
  <conditionalFormatting sqref="D33:E33">
    <cfRule type="expression" dxfId="1176" priority="431026">
      <formula>AND($D548&lt;$H$3,$D548&lt;&gt;"")</formula>
    </cfRule>
    <cfRule type="expression" dxfId="1175" priority="431027">
      <formula>AND($D548=$H$3,$D548&lt;&gt;"")</formula>
    </cfRule>
  </conditionalFormatting>
  <conditionalFormatting sqref="D62:E62">
    <cfRule type="expression" dxfId="1174" priority="431028">
      <formula>AND($D543&lt;$H$3,$D543&lt;&gt;"")</formula>
    </cfRule>
    <cfRule type="expression" dxfId="1173" priority="431029">
      <formula>AND($D543=$H$3,$D543&lt;&gt;"")</formula>
    </cfRule>
  </conditionalFormatting>
  <conditionalFormatting sqref="D76:E76">
    <cfRule type="expression" dxfId="1172" priority="431030">
      <formula>AND($D551&lt;$H$3,$D551&lt;&gt;"")</formula>
    </cfRule>
    <cfRule type="expression" dxfId="1171" priority="431031">
      <formula>AND($D551=$H$3,$D551&lt;&gt;"")</formula>
    </cfRule>
  </conditionalFormatting>
  <conditionalFormatting sqref="D124:E124">
    <cfRule type="expression" dxfId="1170" priority="431032">
      <formula>AND($D514&lt;$H$3,$D514&lt;&gt;"")</formula>
    </cfRule>
    <cfRule type="expression" dxfId="1169" priority="431033">
      <formula>AND($D514=$H$3,$D514&lt;&gt;"")</formula>
    </cfRule>
  </conditionalFormatting>
  <conditionalFormatting sqref="D138:E138">
    <cfRule type="expression" dxfId="1168" priority="431034">
      <formula>AND($D581&lt;$H$3,$D581&lt;&gt;"")</formula>
    </cfRule>
    <cfRule type="expression" dxfId="1167" priority="431035">
      <formula>AND($D581=$H$3,$D581&lt;&gt;"")</formula>
    </cfRule>
  </conditionalFormatting>
  <conditionalFormatting sqref="D152:E152">
    <cfRule type="expression" dxfId="1166" priority="431036">
      <formula>AND($D571&lt;$H$3,$D571&lt;&gt;"")</formula>
    </cfRule>
    <cfRule type="expression" dxfId="1165" priority="431037">
      <formula>AND($D571=$H$3,$D571&lt;&gt;"")</formula>
    </cfRule>
  </conditionalFormatting>
  <conditionalFormatting sqref="D163:E163">
    <cfRule type="expression" dxfId="1164" priority="431038">
      <formula>AND($D608&lt;$H$3,$D608&lt;&gt;"")</formula>
    </cfRule>
    <cfRule type="expression" dxfId="1163" priority="431039">
      <formula>AND($D608=$H$3,$D608&lt;&gt;"")</formula>
    </cfRule>
  </conditionalFormatting>
  <conditionalFormatting sqref="D175:E175">
    <cfRule type="expression" dxfId="1162" priority="431040">
      <formula>AND($D582=$H$3,$D582&lt;&gt;"")</formula>
    </cfRule>
    <cfRule type="expression" dxfId="1161" priority="431041">
      <formula>AND($D582&lt;$H$3,$D582&lt;&gt;"")</formula>
    </cfRule>
  </conditionalFormatting>
  <conditionalFormatting sqref="D218:E218">
    <cfRule type="expression" dxfId="1160" priority="431042">
      <formula>AND($D622&lt;$H$3,$D622&lt;&gt;"")</formula>
    </cfRule>
    <cfRule type="expression" dxfId="1159" priority="431043">
      <formula>AND($D622=$H$3,$D622&lt;&gt;"")</formula>
    </cfRule>
  </conditionalFormatting>
  <conditionalFormatting sqref="D231:E231">
    <cfRule type="expression" dxfId="1158" priority="431044">
      <formula>AND($D624&lt;$H$3,$D624&lt;&gt;"")</formula>
    </cfRule>
    <cfRule type="expression" dxfId="1157" priority="431045">
      <formula>AND($D624=$H$3,$D624&lt;&gt;"")</formula>
    </cfRule>
  </conditionalFormatting>
  <conditionalFormatting sqref="D261:E261">
    <cfRule type="expression" dxfId="1156" priority="431046">
      <formula>AND($D677&lt;$H$3,$D677&lt;&gt;"")</formula>
    </cfRule>
    <cfRule type="expression" dxfId="1155" priority="431047">
      <formula>AND($D677=$H$3,$D677&lt;&gt;"")</formula>
    </cfRule>
  </conditionalFormatting>
  <conditionalFormatting sqref="D331:E331">
    <cfRule type="expression" dxfId="1154" priority="431048">
      <formula>AND($D682&lt;$H$3,$D682&lt;&gt;"")</formula>
    </cfRule>
    <cfRule type="expression" dxfId="1153" priority="431049">
      <formula>AND($D682=$H$3,$D682&lt;&gt;"")</formula>
    </cfRule>
  </conditionalFormatting>
  <conditionalFormatting sqref="D344:E344">
    <cfRule type="expression" dxfId="1152" priority="431050">
      <formula>AND($D537=$H$3,$D537&lt;&gt;"")</formula>
    </cfRule>
    <cfRule type="expression" dxfId="1151" priority="431051">
      <formula>AND($D537&lt;$H$3,$D537&lt;&gt;"")</formula>
    </cfRule>
  </conditionalFormatting>
  <conditionalFormatting sqref="D353:E353">
    <cfRule type="expression" dxfId="1150" priority="431052">
      <formula>AND($D660&lt;$H$3,$D660&lt;&gt;"")</formula>
    </cfRule>
    <cfRule type="expression" dxfId="1149" priority="431053">
      <formula>AND($D660=$H$3,$D660&lt;&gt;"")</formula>
    </cfRule>
  </conditionalFormatting>
  <conditionalFormatting sqref="D379:E379">
    <cfRule type="expression" dxfId="1148" priority="431054">
      <formula>AND($D644&lt;$H$3,$D644&lt;&gt;"")</formula>
    </cfRule>
    <cfRule type="expression" dxfId="1147" priority="431055">
      <formula>AND($D644=$H$3,$D644&lt;&gt;"")</formula>
    </cfRule>
  </conditionalFormatting>
  <conditionalFormatting sqref="D395:E395">
    <cfRule type="expression" dxfId="1146" priority="430709">
      <formula>AND($D821&lt;$H$3,$D821&lt;&gt;"")</formula>
    </cfRule>
    <cfRule type="expression" dxfId="1145" priority="430710">
      <formula>AND($D821=$H$3,$D821&lt;&gt;"")</formula>
    </cfRule>
  </conditionalFormatting>
  <conditionalFormatting sqref="D403:E403">
    <cfRule type="expression" dxfId="1144" priority="430976">
      <formula>AND($D828&lt;$H$3,$D828&lt;&gt;"")</formula>
    </cfRule>
    <cfRule type="expression" dxfId="1143" priority="430977">
      <formula>AND($D828=$H$3,$D828&lt;&gt;"")</formula>
    </cfRule>
  </conditionalFormatting>
  <conditionalFormatting sqref="D411:E411">
    <cfRule type="expression" dxfId="1142" priority="431058">
      <formula>AND($D494&lt;$H$3,$D494&lt;&gt;"")</formula>
    </cfRule>
    <cfRule type="expression" dxfId="1141" priority="431059">
      <formula>AND($D494=$H$3,$D494&lt;&gt;"")</formula>
    </cfRule>
  </conditionalFormatting>
  <conditionalFormatting sqref="D429:E429">
    <cfRule type="expression" dxfId="1140" priority="430861">
      <formula>AND($D848=$H$3,$D848&lt;&gt;"")</formula>
    </cfRule>
    <cfRule type="expression" dxfId="1139" priority="430860">
      <formula>AND($D848&lt;$H$3,$D848&lt;&gt;"")</formula>
    </cfRule>
  </conditionalFormatting>
  <conditionalFormatting sqref="D453:E453">
    <cfRule type="expression" dxfId="1138" priority="431063">
      <formula>AND($D500=$H$3,$D500&lt;&gt;"")</formula>
    </cfRule>
    <cfRule type="expression" dxfId="1137" priority="431062">
      <formula>AND($D500&lt;$H$3,$D500&lt;&gt;"")</formula>
    </cfRule>
  </conditionalFormatting>
  <conditionalFormatting sqref="D4:F5">
    <cfRule type="cellIs" dxfId="1136" priority="4211" stopIfTrue="1" operator="lessThan">
      <formula>$H$3</formula>
    </cfRule>
  </conditionalFormatting>
  <conditionalFormatting sqref="D33:F33">
    <cfRule type="cellIs" dxfId="1135" priority="5213" stopIfTrue="1" operator="lessThan">
      <formula>$H$3</formula>
    </cfRule>
  </conditionalFormatting>
  <conditionalFormatting sqref="D62:F63">
    <cfRule type="cellIs" dxfId="1134" priority="4014" stopIfTrue="1" operator="lessThan">
      <formula>$H$3</formula>
    </cfRule>
  </conditionalFormatting>
  <conditionalFormatting sqref="D76:F77">
    <cfRule type="cellIs" dxfId="1133" priority="3930" stopIfTrue="1" operator="lessThan">
      <formula>$H$3</formula>
    </cfRule>
  </conditionalFormatting>
  <conditionalFormatting sqref="D124:F125">
    <cfRule type="cellIs" dxfId="1132" priority="3456" stopIfTrue="1" operator="lessThan">
      <formula>$H$3</formula>
    </cfRule>
  </conditionalFormatting>
  <conditionalFormatting sqref="D138:F139">
    <cfRule type="cellIs" dxfId="1131" priority="3416" stopIfTrue="1" operator="lessThan">
      <formula>$H$3</formula>
    </cfRule>
  </conditionalFormatting>
  <conditionalFormatting sqref="D152:F153">
    <cfRule type="cellIs" dxfId="1130" priority="3122" stopIfTrue="1" operator="lessThan">
      <formula>$H$3</formula>
    </cfRule>
  </conditionalFormatting>
  <conditionalFormatting sqref="D163:F164">
    <cfRule type="cellIs" dxfId="1129" priority="2983" stopIfTrue="1" operator="lessThan">
      <formula>$H$3</formula>
    </cfRule>
  </conditionalFormatting>
  <conditionalFormatting sqref="D175:F176">
    <cfRule type="cellIs" dxfId="1128" priority="2838" stopIfTrue="1" operator="lessThan">
      <formula>$H$3</formula>
    </cfRule>
  </conditionalFormatting>
  <conditionalFormatting sqref="D218:F219">
    <cfRule type="cellIs" dxfId="1127" priority="2788" stopIfTrue="1" operator="lessThan">
      <formula>$H$3</formula>
    </cfRule>
  </conditionalFormatting>
  <conditionalFormatting sqref="D231:F232">
    <cfRule type="cellIs" dxfId="1126" priority="2768" stopIfTrue="1" operator="lessThan">
      <formula>$H$3</formula>
    </cfRule>
  </conditionalFormatting>
  <conditionalFormatting sqref="D261:F262">
    <cfRule type="cellIs" dxfId="1125" priority="2712" stopIfTrue="1" operator="lessThan">
      <formula>$H$3</formula>
    </cfRule>
  </conditionalFormatting>
  <conditionalFormatting sqref="D331:F332">
    <cfRule type="cellIs" dxfId="1124" priority="2273" stopIfTrue="1" operator="lessThan">
      <formula>$H$3</formula>
    </cfRule>
  </conditionalFormatting>
  <conditionalFormatting sqref="D344:F345">
    <cfRule type="cellIs" dxfId="1123" priority="2138" stopIfTrue="1" operator="lessThan">
      <formula>$H$3</formula>
    </cfRule>
  </conditionalFormatting>
  <conditionalFormatting sqref="D353:F354">
    <cfRule type="cellIs" dxfId="1122" priority="1816" stopIfTrue="1" operator="lessThan">
      <formula>$H$3</formula>
    </cfRule>
  </conditionalFormatting>
  <conditionalFormatting sqref="D379:F380">
    <cfRule type="cellIs" dxfId="1121" priority="2058" stopIfTrue="1" operator="lessThan">
      <formula>$H$3</formula>
    </cfRule>
  </conditionalFormatting>
  <conditionalFormatting sqref="D395:F396">
    <cfRule type="cellIs" dxfId="1120" priority="1538" stopIfTrue="1" operator="lessThan">
      <formula>$H$3</formula>
    </cfRule>
  </conditionalFormatting>
  <conditionalFormatting sqref="D403:F404">
    <cfRule type="cellIs" dxfId="1119" priority="1297" stopIfTrue="1" operator="lessThan">
      <formula>$H$3</formula>
    </cfRule>
  </conditionalFormatting>
  <conditionalFormatting sqref="D411:F412">
    <cfRule type="cellIs" dxfId="1118" priority="1273" stopIfTrue="1" operator="lessThan">
      <formula>$H$3</formula>
    </cfRule>
  </conditionalFormatting>
  <conditionalFormatting sqref="D429:F430">
    <cfRule type="cellIs" dxfId="1117" priority="710" stopIfTrue="1" operator="lessThan">
      <formula>$H$3</formula>
    </cfRule>
  </conditionalFormatting>
  <conditionalFormatting sqref="D453:F453">
    <cfRule type="cellIs" dxfId="1116" priority="1174" stopIfTrue="1" operator="lessThan">
      <formula>$H$3</formula>
    </cfRule>
  </conditionalFormatting>
  <conditionalFormatting sqref="D454:F454">
    <cfRule type="cellIs" dxfId="1115" priority="1196" stopIfTrue="1" operator="lessThan">
      <formula>$H$3</formula>
    </cfRule>
  </conditionalFormatting>
  <conditionalFormatting sqref="D472:F472">
    <cfRule type="cellIs" dxfId="1114" priority="1117" stopIfTrue="1" operator="lessThan">
      <formula>$H$3</formula>
    </cfRule>
  </conditionalFormatting>
  <conditionalFormatting sqref="E4">
    <cfRule type="expression" dxfId="1113" priority="431064" stopIfTrue="1">
      <formula>$D533=$H$3</formula>
    </cfRule>
  </conditionalFormatting>
  <conditionalFormatting sqref="E6:E22">
    <cfRule type="expression" dxfId="1112" priority="3599" stopIfTrue="1">
      <formula>D6&lt;$H$3</formula>
    </cfRule>
  </conditionalFormatting>
  <conditionalFormatting sqref="E24:E31 C107 C110:C111">
    <cfRule type="expression" dxfId="1111" priority="2994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110" priority="10716" stopIfTrue="1">
      <formula>B30&lt;$H$3</formula>
    </cfRule>
  </conditionalFormatting>
  <conditionalFormatting sqref="E33">
    <cfRule type="expression" dxfId="1109" priority="431065" stopIfTrue="1">
      <formula>$D548=$H$3</formula>
    </cfRule>
  </conditionalFormatting>
  <conditionalFormatting sqref="E34">
    <cfRule type="expression" dxfId="1108" priority="5211" stopIfTrue="1">
      <formula>D34&lt;#REF!</formula>
    </cfRule>
    <cfRule type="expression" dxfId="1107" priority="5210" stopIfTrue="1">
      <formula>$D34=#REF!</formula>
    </cfRule>
  </conditionalFormatting>
  <conditionalFormatting sqref="E53 E85 E306">
    <cfRule type="expression" dxfId="1106" priority="42109" stopIfTrue="1">
      <formula>$D53=$H$3</formula>
    </cfRule>
  </conditionalFormatting>
  <conditionalFormatting sqref="E62">
    <cfRule type="expression" dxfId="1105" priority="431066" stopIfTrue="1">
      <formula>$D543=$H$3</formula>
    </cfRule>
  </conditionalFormatting>
  <conditionalFormatting sqref="E76">
    <cfRule type="expression" dxfId="1104" priority="431067" stopIfTrue="1">
      <formula>$D551=$H$3</formula>
    </cfRule>
  </conditionalFormatting>
  <conditionalFormatting sqref="E100:E105">
    <cfRule type="expression" dxfId="1103" priority="3060" stopIfTrue="1">
      <formula>D100&lt;$H$3</formula>
    </cfRule>
  </conditionalFormatting>
  <conditionalFormatting sqref="E107 E110:E111 E233:E260 G233:G260">
    <cfRule type="expression" dxfId="1102" priority="3086" stopIfTrue="1">
      <formula>$B107=$H$3</formula>
    </cfRule>
    <cfRule type="expression" dxfId="1101" priority="3085" stopIfTrue="1">
      <formula>$F107=$H$3</formula>
    </cfRule>
  </conditionalFormatting>
  <conditionalFormatting sqref="E107">
    <cfRule type="expression" dxfId="1100" priority="3006" stopIfTrue="1">
      <formula>D107&lt;$H$3</formula>
    </cfRule>
  </conditionalFormatting>
  <conditionalFormatting sqref="E110:E111">
    <cfRule type="expression" dxfId="1099" priority="2871" stopIfTrue="1">
      <formula>D110&lt;$H$3</formula>
    </cfRule>
  </conditionalFormatting>
  <conditionalFormatting sqref="E113:E119">
    <cfRule type="expression" dxfId="1098" priority="2851" stopIfTrue="1">
      <formula>D113&lt;$H$3</formula>
    </cfRule>
    <cfRule type="expression" dxfId="1097" priority="2852" stopIfTrue="1">
      <formula>$F113=$H$3</formula>
    </cfRule>
  </conditionalFormatting>
  <conditionalFormatting sqref="E113:E122">
    <cfRule type="expression" dxfId="1096" priority="2853" stopIfTrue="1">
      <formula>$B113=$H$3</formula>
    </cfRule>
  </conditionalFormatting>
  <conditionalFormatting sqref="E120:E122">
    <cfRule type="expression" dxfId="1095" priority="2893" stopIfTrue="1">
      <formula>D120&lt;$H$3</formula>
    </cfRule>
  </conditionalFormatting>
  <conditionalFormatting sqref="E124">
    <cfRule type="expression" dxfId="1094" priority="431068" stopIfTrue="1">
      <formula>$D514=$H$3</formula>
    </cfRule>
  </conditionalFormatting>
  <conditionalFormatting sqref="E135:E136">
    <cfRule type="expression" dxfId="1093" priority="3052" stopIfTrue="1">
      <formula>D135&lt;$H$3</formula>
    </cfRule>
  </conditionalFormatting>
  <conditionalFormatting sqref="E138">
    <cfRule type="expression" dxfId="1092" priority="431069" stopIfTrue="1">
      <formula>$D581=$H$3</formula>
    </cfRule>
  </conditionalFormatting>
  <conditionalFormatting sqref="E140:E150">
    <cfRule type="expression" dxfId="1091" priority="3009" stopIfTrue="1">
      <formula>D140&lt;$H$3</formula>
    </cfRule>
  </conditionalFormatting>
  <conditionalFormatting sqref="E152">
    <cfRule type="expression" dxfId="1090" priority="431070" stopIfTrue="1">
      <formula>$D571=$H$3</formula>
    </cfRule>
  </conditionalFormatting>
  <conditionalFormatting sqref="E154:E155 E157">
    <cfRule type="expression" dxfId="1089" priority="3088" stopIfTrue="1">
      <formula>D154&lt;$H$3</formula>
    </cfRule>
  </conditionalFormatting>
  <conditionalFormatting sqref="E163">
    <cfRule type="expression" dxfId="1088" priority="431071" stopIfTrue="1">
      <formula>$D608=$H$3</formula>
    </cfRule>
  </conditionalFormatting>
  <conditionalFormatting sqref="E175">
    <cfRule type="expression" dxfId="1087" priority="431072" stopIfTrue="1">
      <formula>$D582=$H$3</formula>
    </cfRule>
  </conditionalFormatting>
  <conditionalFormatting sqref="E218">
    <cfRule type="expression" dxfId="1086" priority="431073" stopIfTrue="1">
      <formula>$D622=$H$3</formula>
    </cfRule>
  </conditionalFormatting>
  <conditionalFormatting sqref="E220:E229">
    <cfRule type="expression" dxfId="1085" priority="2610" stopIfTrue="1">
      <formula>D220&lt;$H$3</formula>
    </cfRule>
  </conditionalFormatting>
  <conditionalFormatting sqref="E231">
    <cfRule type="expression" dxfId="1084" priority="431074" stopIfTrue="1">
      <formula>$D624=$H$3</formula>
    </cfRule>
  </conditionalFormatting>
  <conditionalFormatting sqref="E233:E256">
    <cfRule type="expression" dxfId="1083" priority="2314" stopIfTrue="1">
      <formula>D233&lt;$H$3</formula>
    </cfRule>
  </conditionalFormatting>
  <conditionalFormatting sqref="E261">
    <cfRule type="expression" dxfId="1082" priority="430978" stopIfTrue="1">
      <formula>$D677=$H$3</formula>
    </cfRule>
  </conditionalFormatting>
  <conditionalFormatting sqref="E305:E330">
    <cfRule type="expression" dxfId="1081" priority="1886" stopIfTrue="1">
      <formula>D305&lt;$H$3</formula>
    </cfRule>
  </conditionalFormatting>
  <conditionalFormatting sqref="E331">
    <cfRule type="expression" dxfId="1080" priority="431075" stopIfTrue="1">
      <formula>$D682=$H$3</formula>
    </cfRule>
  </conditionalFormatting>
  <conditionalFormatting sqref="E344">
    <cfRule type="expression" dxfId="1079" priority="431076" stopIfTrue="1">
      <formula>$D537=$H$3</formula>
    </cfRule>
  </conditionalFormatting>
  <conditionalFormatting sqref="E353">
    <cfRule type="expression" dxfId="1078" priority="431077" stopIfTrue="1">
      <formula>$D660=$H$3</formula>
    </cfRule>
  </conditionalFormatting>
  <conditionalFormatting sqref="E355:E360 E362">
    <cfRule type="expression" dxfId="1077" priority="1592" stopIfTrue="1">
      <formula>D355&lt;$H$3</formula>
    </cfRule>
  </conditionalFormatting>
  <conditionalFormatting sqref="E366:E367">
    <cfRule type="expression" dxfId="1076" priority="835" stopIfTrue="1">
      <formula>$B366=$H$3</formula>
    </cfRule>
    <cfRule type="expression" dxfId="1075" priority="833" stopIfTrue="1">
      <formula>D366&lt;$H$3</formula>
    </cfRule>
    <cfRule type="expression" dxfId="1074" priority="834" stopIfTrue="1">
      <formula>$F366=$H$3</formula>
    </cfRule>
  </conditionalFormatting>
  <conditionalFormatting sqref="E372">
    <cfRule type="expression" dxfId="1073" priority="824" stopIfTrue="1">
      <formula>D372&lt;$H$3</formula>
    </cfRule>
    <cfRule type="expression" dxfId="1072" priority="826" stopIfTrue="1">
      <formula>$B372=$H$3</formula>
    </cfRule>
    <cfRule type="expression" dxfId="1071" priority="825" stopIfTrue="1">
      <formula>$F372=$H$3</formula>
    </cfRule>
  </conditionalFormatting>
  <conditionalFormatting sqref="E374">
    <cfRule type="expression" dxfId="1070" priority="293" stopIfTrue="1">
      <formula>$F374=$H$3</formula>
    </cfRule>
    <cfRule type="expression" dxfId="1069" priority="292" stopIfTrue="1">
      <formula>D374&lt;$H$3</formula>
    </cfRule>
    <cfRule type="expression" dxfId="1068" priority="294" stopIfTrue="1">
      <formula>$B374=$H$3</formula>
    </cfRule>
  </conditionalFormatting>
  <conditionalFormatting sqref="E379">
    <cfRule type="expression" dxfId="1067" priority="431078" stopIfTrue="1">
      <formula>$D644=$H$3</formula>
    </cfRule>
  </conditionalFormatting>
  <conditionalFormatting sqref="E393:E394 B123 E151 C159:C160 E159:E160 G159:G160 C162 E162 G162 E177:E217 G177:G217 C306:C330 E389:E390 G389:G390 C389:C391 C393:C394 C401:C402">
    <cfRule type="expression" dxfId="1066" priority="2956" stopIfTrue="1">
      <formula>A123&lt;$H$3</formula>
    </cfRule>
  </conditionalFormatting>
  <conditionalFormatting sqref="E394 G394">
    <cfRule type="expression" dxfId="1065" priority="479" stopIfTrue="1">
      <formula>D394&lt;$H$3</formula>
    </cfRule>
  </conditionalFormatting>
  <conditionalFormatting sqref="E394">
    <cfRule type="expression" dxfId="1064" priority="491" stopIfTrue="1">
      <formula>$F394=$H$3</formula>
    </cfRule>
    <cfRule type="expression" dxfId="1063" priority="493" stopIfTrue="1">
      <formula>$B394=$H$3</formula>
    </cfRule>
    <cfRule type="expression" dxfId="1062" priority="492" stopIfTrue="1">
      <formula>D394&lt;$H$3</formula>
    </cfRule>
  </conditionalFormatting>
  <conditionalFormatting sqref="E395">
    <cfRule type="expression" dxfId="1061" priority="430728" stopIfTrue="1">
      <formula>$D821=$H$3</formula>
    </cfRule>
  </conditionalFormatting>
  <conditionalFormatting sqref="E397:E401">
    <cfRule type="expression" dxfId="1060" priority="1296" stopIfTrue="1">
      <formula>D397&lt;$H$3</formula>
    </cfRule>
  </conditionalFormatting>
  <conditionalFormatting sqref="E403">
    <cfRule type="expression" dxfId="1059" priority="430979" stopIfTrue="1">
      <formula>$D828=$H$3</formula>
    </cfRule>
  </conditionalFormatting>
  <conditionalFormatting sqref="E405:E406">
    <cfRule type="expression" dxfId="1058" priority="1160" stopIfTrue="1">
      <formula>D405&lt;$H$3</formula>
    </cfRule>
  </conditionalFormatting>
  <conditionalFormatting sqref="E408">
    <cfRule type="expression" dxfId="1057" priority="776" stopIfTrue="1">
      <formula>D408&lt;$H$3</formula>
    </cfRule>
  </conditionalFormatting>
  <conditionalFormatting sqref="E410 E431">
    <cfRule type="expression" dxfId="1056" priority="431" stopIfTrue="1">
      <formula>$F410=$H$3</formula>
    </cfRule>
    <cfRule type="expression" dxfId="1055" priority="430" stopIfTrue="1">
      <formula>D410&lt;$H$3</formula>
    </cfRule>
    <cfRule type="expression" dxfId="1054" priority="429" stopIfTrue="1">
      <formula>$B410=$H$3</formula>
    </cfRule>
  </conditionalFormatting>
  <conditionalFormatting sqref="E411">
    <cfRule type="expression" dxfId="1053" priority="431080" stopIfTrue="1">
      <formula>$D494=$H$3</formula>
    </cfRule>
  </conditionalFormatting>
  <conditionalFormatting sqref="E414">
    <cfRule type="expression" dxfId="1052" priority="284" stopIfTrue="1">
      <formula>$F414=$H$3</formula>
    </cfRule>
    <cfRule type="expression" dxfId="1051" priority="285" stopIfTrue="1">
      <formula>$B414=$H$3</formula>
    </cfRule>
    <cfRule type="expression" dxfId="1050" priority="283" stopIfTrue="1">
      <formula>D414&lt;$H$3</formula>
    </cfRule>
  </conditionalFormatting>
  <conditionalFormatting sqref="E421:E423">
    <cfRule type="expression" dxfId="1049" priority="56" stopIfTrue="1">
      <formula>$B421=$H$3</formula>
    </cfRule>
  </conditionalFormatting>
  <conditionalFormatting sqref="E426:E428">
    <cfRule type="expression" dxfId="1048" priority="12" stopIfTrue="1">
      <formula>$B426=$H$3</formula>
    </cfRule>
  </conditionalFormatting>
  <conditionalFormatting sqref="E429">
    <cfRule type="expression" dxfId="1047" priority="430886" stopIfTrue="1">
      <formula>$D848=$H$3</formula>
    </cfRule>
  </conditionalFormatting>
  <conditionalFormatting sqref="E433:E436">
    <cfRule type="expression" dxfId="1046" priority="418" stopIfTrue="1">
      <formula>D433&lt;$H$3</formula>
    </cfRule>
  </conditionalFormatting>
  <conditionalFormatting sqref="E438">
    <cfRule type="expression" dxfId="1045" priority="133" stopIfTrue="1">
      <formula>$F438=$H$3</formula>
    </cfRule>
    <cfRule type="expression" dxfId="1044" priority="132" stopIfTrue="1">
      <formula>$B438=$H$3</formula>
    </cfRule>
    <cfRule type="expression" dxfId="1043" priority="131" stopIfTrue="1">
      <formula>D438&lt;$H$3</formula>
    </cfRule>
  </conditionalFormatting>
  <conditionalFormatting sqref="E441">
    <cfRule type="expression" dxfId="1042" priority="308" stopIfTrue="1">
      <formula>D441&lt;$H$3</formula>
    </cfRule>
  </conditionalFormatting>
  <conditionalFormatting sqref="E446">
    <cfRule type="expression" dxfId="1041" priority="1" stopIfTrue="1">
      <formula>D446&lt;$H$3</formula>
    </cfRule>
  </conditionalFormatting>
  <conditionalFormatting sqref="E448:E449">
    <cfRule type="expression" dxfId="1040" priority="90" stopIfTrue="1">
      <formula>D448&lt;$H$3</formula>
    </cfRule>
  </conditionalFormatting>
  <conditionalFormatting sqref="E449">
    <cfRule type="expression" dxfId="1039" priority="91" stopIfTrue="1">
      <formula>$F449=$H$3</formula>
    </cfRule>
  </conditionalFormatting>
  <conditionalFormatting sqref="E451">
    <cfRule type="expression" dxfId="1038" priority="31" stopIfTrue="1">
      <formula>D451&lt;$H$3</formula>
    </cfRule>
  </conditionalFormatting>
  <conditionalFormatting sqref="E453">
    <cfRule type="expression" dxfId="1037" priority="431082" stopIfTrue="1">
      <formula>$D500=$H$3</formula>
    </cfRule>
  </conditionalFormatting>
  <conditionalFormatting sqref="E460">
    <cfRule type="expression" dxfId="1036" priority="174" stopIfTrue="1">
      <formula>$B460=$H$3</formula>
    </cfRule>
  </conditionalFormatting>
  <conditionalFormatting sqref="E460:E461">
    <cfRule type="expression" dxfId="1035" priority="173" stopIfTrue="1">
      <formula>D460&lt;$H$3</formula>
    </cfRule>
    <cfRule type="expression" dxfId="1034" priority="175" stopIfTrue="1">
      <formula>$F460=$H$3</formula>
    </cfRule>
  </conditionalFormatting>
  <conditionalFormatting sqref="E463:E470">
    <cfRule type="expression" dxfId="1033" priority="58" stopIfTrue="1">
      <formula>$F463=$H$3</formula>
    </cfRule>
  </conditionalFormatting>
  <conditionalFormatting sqref="E463:E471">
    <cfRule type="expression" dxfId="1032" priority="57" stopIfTrue="1">
      <formula>D463&lt;$H$3</formula>
    </cfRule>
    <cfRule type="expression" dxfId="1031" priority="59" stopIfTrue="1">
      <formula>$B463=$H$3</formula>
    </cfRule>
  </conditionalFormatting>
  <conditionalFormatting sqref="E475:E479">
    <cfRule type="expression" dxfId="1030" priority="25" stopIfTrue="1">
      <formula>$F475=$H$3</formula>
    </cfRule>
    <cfRule type="expression" dxfId="1029" priority="24" stopIfTrue="1">
      <formula>D475&lt;$H$3</formula>
    </cfRule>
  </conditionalFormatting>
  <conditionalFormatting sqref="E479">
    <cfRule type="expression" dxfId="1028" priority="23" stopIfTrue="1">
      <formula>$B479=$H$3</formula>
    </cfRule>
  </conditionalFormatting>
  <conditionalFormatting sqref="E481:E485">
    <cfRule type="expression" dxfId="1027" priority="123" stopIfTrue="1">
      <formula>$F481=$H$3</formula>
    </cfRule>
    <cfRule type="expression" dxfId="1026" priority="122" stopIfTrue="1">
      <formula>D481&lt;$H$3</formula>
    </cfRule>
    <cfRule type="expression" dxfId="1025" priority="125" stopIfTrue="1">
      <formula>$B481=$H$3</formula>
    </cfRule>
  </conditionalFormatting>
  <conditionalFormatting sqref="E446:F446 C446">
    <cfRule type="expression" dxfId="1024" priority="9" stopIfTrue="1">
      <formula>$F446=$H$3</formula>
    </cfRule>
  </conditionalFormatting>
  <conditionalFormatting sqref="E451:F451 C451">
    <cfRule type="expression" dxfId="1023" priority="38" stopIfTrue="1">
      <formula>$F451=$H$3</formula>
    </cfRule>
  </conditionalFormatting>
  <conditionalFormatting sqref="F4:F14">
    <cfRule type="cellIs" dxfId="1022" priority="4112" stopIfTrue="1" operator="equal">
      <formula>$H$3</formula>
    </cfRule>
  </conditionalFormatting>
  <conditionalFormatting sqref="F6">
    <cfRule type="cellIs" dxfId="1021" priority="4110" stopIfTrue="1" operator="equal">
      <formula>$H$3</formula>
    </cfRule>
    <cfRule type="cellIs" dxfId="1020" priority="4111" stopIfTrue="1" operator="lessThan">
      <formula>$H$3</formula>
    </cfRule>
  </conditionalFormatting>
  <conditionalFormatting sqref="F6:F14">
    <cfRule type="cellIs" dxfId="1019" priority="4113" stopIfTrue="1" operator="lessThan">
      <formula>$H$3</formula>
    </cfRule>
  </conditionalFormatting>
  <conditionalFormatting sqref="F15:F22">
    <cfRule type="cellIs" dxfId="1018" priority="3947" stopIfTrue="1" operator="equal">
      <formula>$H$3</formula>
    </cfRule>
    <cfRule type="cellIs" dxfId="1017" priority="3948" stopIfTrue="1" operator="lessThan">
      <formula>$H$3</formula>
    </cfRule>
  </conditionalFormatting>
  <conditionalFormatting sqref="F24:F31">
    <cfRule type="cellIs" dxfId="1016" priority="3337" stopIfTrue="1" operator="lessThan">
      <formula>$H$3</formula>
    </cfRule>
  </conditionalFormatting>
  <conditionalFormatting sqref="F24:F32">
    <cfRule type="cellIs" dxfId="1015" priority="3336" stopIfTrue="1" operator="equal">
      <formula>$H$3</formula>
    </cfRule>
  </conditionalFormatting>
  <conditionalFormatting sqref="F26:F29 D24:D29">
    <cfRule type="cellIs" dxfId="1014" priority="3328" stopIfTrue="1" operator="lessThan">
      <formula>$H$3</formula>
    </cfRule>
  </conditionalFormatting>
  <conditionalFormatting sqref="F26:F29">
    <cfRule type="cellIs" dxfId="1013" priority="3327" stopIfTrue="1" operator="equal">
      <formula>$H$3</formula>
    </cfRule>
  </conditionalFormatting>
  <conditionalFormatting sqref="F33">
    <cfRule type="cellIs" dxfId="1012" priority="18480" stopIfTrue="1" operator="lessThan">
      <formula>$H$3</formula>
    </cfRule>
    <cfRule type="cellIs" dxfId="1011" priority="18475" stopIfTrue="1" operator="equal">
      <formula>$H$3</formula>
    </cfRule>
  </conditionalFormatting>
  <conditionalFormatting sqref="F35:F53">
    <cfRule type="cellIs" dxfId="1010" priority="5182" stopIfTrue="1" operator="equal">
      <formula>$H$3</formula>
    </cfRule>
  </conditionalFormatting>
  <conditionalFormatting sqref="F52:F53">
    <cfRule type="cellIs" dxfId="1009" priority="3964" stopIfTrue="1" operator="equal">
      <formula>$H$3</formula>
    </cfRule>
    <cfRule type="cellIs" dxfId="1008" priority="3965" stopIfTrue="1" operator="lessThan">
      <formula>$H$3</formula>
    </cfRule>
  </conditionalFormatting>
  <conditionalFormatting sqref="F53">
    <cfRule type="cellIs" dxfId="1007" priority="3963" stopIfTrue="1" operator="lessThan">
      <formula>$H$3</formula>
    </cfRule>
  </conditionalFormatting>
  <conditionalFormatting sqref="F53:F60 D52:D60">
    <cfRule type="cellIs" dxfId="1006" priority="3573" stopIfTrue="1" operator="equal">
      <formula>$H$3</formula>
    </cfRule>
  </conditionalFormatting>
  <conditionalFormatting sqref="F54:F60">
    <cfRule type="cellIs" dxfId="1005" priority="3572" stopIfTrue="1" operator="lessThan">
      <formula>$H$3</formula>
    </cfRule>
  </conditionalFormatting>
  <conditionalFormatting sqref="F61:F85">
    <cfRule type="cellIs" dxfId="1004" priority="4378" stopIfTrue="1" operator="equal">
      <formula>$H$3</formula>
    </cfRule>
  </conditionalFormatting>
  <conditionalFormatting sqref="F67:F71">
    <cfRule type="cellIs" dxfId="1003" priority="3655" stopIfTrue="1" operator="lessThan">
      <formula>$H$3</formula>
    </cfRule>
  </conditionalFormatting>
  <conditionalFormatting sqref="F67:F73">
    <cfRule type="cellIs" dxfId="1002" priority="3509" stopIfTrue="1" operator="equal">
      <formula>$H$3</formula>
    </cfRule>
  </conditionalFormatting>
  <conditionalFormatting sqref="F72:F73">
    <cfRule type="cellIs" dxfId="1001" priority="3507" stopIfTrue="1" operator="equal">
      <formula>$H$3</formula>
    </cfRule>
    <cfRule type="cellIs" dxfId="1000" priority="3508" stopIfTrue="1" operator="lessThan">
      <formula>$H$3</formula>
    </cfRule>
  </conditionalFormatting>
  <conditionalFormatting sqref="F75">
    <cfRule type="cellIs" dxfId="999" priority="3488" stopIfTrue="1" operator="lessThan">
      <formula>$H$3</formula>
    </cfRule>
    <cfRule type="cellIs" dxfId="998" priority="3487" stopIfTrue="1" operator="equal">
      <formula>$H$3</formula>
    </cfRule>
  </conditionalFormatting>
  <conditionalFormatting sqref="F76:F78 D78">
    <cfRule type="cellIs" dxfId="997" priority="3704" stopIfTrue="1" operator="equal">
      <formula>$H$3</formula>
    </cfRule>
  </conditionalFormatting>
  <conditionalFormatting sqref="F78">
    <cfRule type="cellIs" dxfId="996" priority="3701" stopIfTrue="1" operator="lessThan">
      <formula>$H$3</formula>
    </cfRule>
  </conditionalFormatting>
  <conditionalFormatting sqref="F78:F83">
    <cfRule type="cellIs" dxfId="995" priority="3686" stopIfTrue="1" operator="equal">
      <formula>$H$3</formula>
    </cfRule>
  </conditionalFormatting>
  <conditionalFormatting sqref="F79 D79">
    <cfRule type="cellIs" dxfId="994" priority="3677" stopIfTrue="1" operator="lessThan">
      <formula>$H$3</formula>
    </cfRule>
  </conditionalFormatting>
  <conditionalFormatting sqref="F83">
    <cfRule type="cellIs" dxfId="993" priority="3796" stopIfTrue="1" operator="lessThan">
      <formula>$H$3</formula>
    </cfRule>
  </conditionalFormatting>
  <conditionalFormatting sqref="F84">
    <cfRule type="cellIs" dxfId="992" priority="3881" stopIfTrue="1" operator="lessThan">
      <formula>$H$3</formula>
    </cfRule>
    <cfRule type="cellIs" dxfId="991" priority="3880" stopIfTrue="1" operator="equal">
      <formula>$H$3</formula>
    </cfRule>
  </conditionalFormatting>
  <conditionalFormatting sqref="F84:F85">
    <cfRule type="cellIs" dxfId="990" priority="3878" stopIfTrue="1" operator="equal">
      <formula>$H$3</formula>
    </cfRule>
    <cfRule type="cellIs" dxfId="989" priority="3879" stopIfTrue="1" operator="lessThan">
      <formula>$H$3</formula>
    </cfRule>
  </conditionalFormatting>
  <conditionalFormatting sqref="F85">
    <cfRule type="cellIs" dxfId="988" priority="3876" stopIfTrue="1" operator="lessThan">
      <formula>$H$3</formula>
    </cfRule>
    <cfRule type="cellIs" dxfId="987" priority="3874" stopIfTrue="1" operator="equal">
      <formula>$H$3</formula>
    </cfRule>
  </conditionalFormatting>
  <conditionalFormatting sqref="F85:F105 D85:D105">
    <cfRule type="cellIs" dxfId="986" priority="3742" stopIfTrue="1" operator="lessThan">
      <formula>$H$3</formula>
    </cfRule>
  </conditionalFormatting>
  <conditionalFormatting sqref="F85:F105">
    <cfRule type="cellIs" dxfId="985" priority="3741" stopIfTrue="1" operator="equal">
      <formula>$H$3</formula>
    </cfRule>
  </conditionalFormatting>
  <conditionalFormatting sqref="F86:F89">
    <cfRule type="cellIs" dxfId="984" priority="3738" stopIfTrue="1" operator="equal">
      <formula>$H$3</formula>
    </cfRule>
    <cfRule type="cellIs" dxfId="983" priority="3739" stopIfTrue="1" operator="lessThan">
      <formula>$H$3</formula>
    </cfRule>
  </conditionalFormatting>
  <conditionalFormatting sqref="F90:F105 F107">
    <cfRule type="cellIs" dxfId="982" priority="3853" stopIfTrue="1" operator="equal">
      <formula>$H$3</formula>
    </cfRule>
    <cfRule type="cellIs" dxfId="981" priority="3854" stopIfTrue="1" operator="lessThan">
      <formula>$H$3</formula>
    </cfRule>
  </conditionalFormatting>
  <conditionalFormatting sqref="F107">
    <cfRule type="cellIs" dxfId="980" priority="2907" stopIfTrue="1" operator="lessThan">
      <formula>$H$3</formula>
    </cfRule>
    <cfRule type="cellIs" dxfId="979" priority="2906" stopIfTrue="1" operator="equal">
      <formula>$H$3</formula>
    </cfRule>
  </conditionalFormatting>
  <conditionalFormatting sqref="F110:F111">
    <cfRule type="cellIs" dxfId="978" priority="2876" stopIfTrue="1" operator="lessThan">
      <formula>$H$3</formula>
    </cfRule>
    <cfRule type="cellIs" dxfId="977" priority="2875" stopIfTrue="1" operator="equal">
      <formula>$H$3</formula>
    </cfRule>
  </conditionalFormatting>
  <conditionalFormatting sqref="F113:F117">
    <cfRule type="expression" dxfId="976" priority="2860" stopIfTrue="1">
      <formula>$F113=$H$3</formula>
    </cfRule>
    <cfRule type="cellIs" dxfId="975" priority="2856" stopIfTrue="1" operator="lessThan">
      <formula>$H$3</formula>
    </cfRule>
    <cfRule type="cellIs" dxfId="974" priority="2855" stopIfTrue="1" operator="equal">
      <formula>$H$3</formula>
    </cfRule>
  </conditionalFormatting>
  <conditionalFormatting sqref="F113:F122">
    <cfRule type="cellIs" dxfId="973" priority="2859" stopIfTrue="1" operator="equal">
      <formula>$H$3</formula>
    </cfRule>
    <cfRule type="cellIs" dxfId="972" priority="2861" stopIfTrue="1" operator="lessThan">
      <formula>$H$3</formula>
    </cfRule>
  </conditionalFormatting>
  <conditionalFormatting sqref="F118:F151">
    <cfRule type="cellIs" dxfId="971" priority="3459" stopIfTrue="1" operator="equal">
      <formula>$H$3</formula>
    </cfRule>
  </conditionalFormatting>
  <conditionalFormatting sqref="F126:F132">
    <cfRule type="cellIs" dxfId="970" priority="3309" stopIfTrue="1" operator="equal">
      <formula>$H$3</formula>
    </cfRule>
  </conditionalFormatting>
  <conditionalFormatting sqref="F138:F151">
    <cfRule type="cellIs" dxfId="969" priority="3214" stopIfTrue="1" operator="equal">
      <formula>$H$3</formula>
    </cfRule>
  </conditionalFormatting>
  <conditionalFormatting sqref="F140:F141">
    <cfRule type="cellIs" dxfId="968" priority="3200" stopIfTrue="1" operator="lessThan">
      <formula>$H$3</formula>
    </cfRule>
    <cfRule type="cellIs" dxfId="967" priority="3199" stopIfTrue="1" operator="equal">
      <formula>$H$3</formula>
    </cfRule>
  </conditionalFormatting>
  <conditionalFormatting sqref="F142:F143">
    <cfRule type="cellIs" dxfId="966" priority="3367" stopIfTrue="1" operator="lessThan">
      <formula>$H$3</formula>
    </cfRule>
  </conditionalFormatting>
  <conditionalFormatting sqref="F144:F150">
    <cfRule type="cellIs" dxfId="965" priority="3012" stopIfTrue="1" operator="equal">
      <formula>$H$3</formula>
    </cfRule>
  </conditionalFormatting>
  <conditionalFormatting sqref="F144:F151">
    <cfRule type="cellIs" dxfId="964" priority="3013" stopIfTrue="1" operator="lessThan">
      <formula>$H$3</formula>
    </cfRule>
  </conditionalFormatting>
  <conditionalFormatting sqref="F154:F155 F157 F159:F160 F162">
    <cfRule type="cellIs" dxfId="963" priority="3114" stopIfTrue="1" operator="lessThan">
      <formula>$H$3</formula>
    </cfRule>
  </conditionalFormatting>
  <conditionalFormatting sqref="F154:F155 F157">
    <cfRule type="cellIs" dxfId="962" priority="2981" stopIfTrue="1" operator="equal">
      <formula>$H$3</formula>
    </cfRule>
  </conditionalFormatting>
  <conditionalFormatting sqref="F175:F217 D193:D217">
    <cfRule type="cellIs" dxfId="961" priority="2668" stopIfTrue="1" operator="equal">
      <formula>$H$3</formula>
    </cfRule>
  </conditionalFormatting>
  <conditionalFormatting sqref="F193:F217">
    <cfRule type="cellIs" dxfId="960" priority="2667" stopIfTrue="1" operator="lessThan">
      <formula>$H$3</formula>
    </cfRule>
  </conditionalFormatting>
  <conditionalFormatting sqref="F220:F230">
    <cfRule type="cellIs" dxfId="959" priority="2749" stopIfTrue="1" operator="lessThan">
      <formula>$H$3</formula>
    </cfRule>
  </conditionalFormatting>
  <conditionalFormatting sqref="F261:F262">
    <cfRule type="cellIs" dxfId="958" priority="2720" stopIfTrue="1" operator="equal">
      <formula>$H$3</formula>
    </cfRule>
  </conditionalFormatting>
  <conditionalFormatting sqref="F261:F264 B233:B236">
    <cfRule type="cellIs" dxfId="957" priority="2725" stopIfTrue="1" operator="lessThan">
      <formula>$H$3</formula>
    </cfRule>
  </conditionalFormatting>
  <conditionalFormatting sqref="F266:F272">
    <cfRule type="cellIs" dxfId="956" priority="2738" stopIfTrue="1" operator="lessThan">
      <formula>$H$3</formula>
    </cfRule>
  </conditionalFormatting>
  <conditionalFormatting sqref="F266:F304">
    <cfRule type="cellIs" dxfId="955" priority="2207" stopIfTrue="1" operator="equal">
      <formula>$H$3</formula>
    </cfRule>
    <cfRule type="cellIs" dxfId="954" priority="1909" stopIfTrue="1" operator="lessThan">
      <formula>$H$3</formula>
    </cfRule>
  </conditionalFormatting>
  <conditionalFormatting sqref="F273:F304">
    <cfRule type="cellIs" dxfId="953" priority="1577" stopIfTrue="1" operator="equal">
      <formula>$H$3</formula>
    </cfRule>
    <cfRule type="cellIs" dxfId="952" priority="1576" stopIfTrue="1" operator="lessThan">
      <formula>$H$3</formula>
    </cfRule>
  </conditionalFormatting>
  <conditionalFormatting sqref="F305">
    <cfRule type="cellIs" dxfId="951" priority="2649" stopIfTrue="1" operator="lessThan">
      <formula>$H$3</formula>
    </cfRule>
    <cfRule type="cellIs" dxfId="950" priority="2648" stopIfTrue="1" operator="equal">
      <formula>$H$3</formula>
    </cfRule>
  </conditionalFormatting>
  <conditionalFormatting sqref="F305:F306">
    <cfRule type="cellIs" dxfId="949" priority="2644" stopIfTrue="1" operator="lessThan">
      <formula>$H$3</formula>
    </cfRule>
    <cfRule type="cellIs" dxfId="948" priority="2659" stopIfTrue="1" operator="lessThan">
      <formula>$H$3</formula>
    </cfRule>
    <cfRule type="cellIs" dxfId="947" priority="2651" stopIfTrue="1" operator="equal">
      <formula>$H$3</formula>
    </cfRule>
  </conditionalFormatting>
  <conditionalFormatting sqref="F306">
    <cfRule type="cellIs" dxfId="946" priority="2642" stopIfTrue="1" operator="equal">
      <formula>$H$3</formula>
    </cfRule>
  </conditionalFormatting>
  <conditionalFormatting sqref="F306:F312">
    <cfRule type="cellIs" dxfId="945" priority="2523" stopIfTrue="1" operator="lessThan">
      <formula>$H$3</formula>
    </cfRule>
  </conditionalFormatting>
  <conditionalFormatting sqref="F306:F329 F331:F332">
    <cfRule type="cellIs" dxfId="944" priority="2517" stopIfTrue="1" operator="equal">
      <formula>$H$3</formula>
    </cfRule>
  </conditionalFormatting>
  <conditionalFormatting sqref="F307:F329">
    <cfRule type="cellIs" dxfId="943" priority="2507" stopIfTrue="1" operator="lessThan">
      <formula>$H$3</formula>
    </cfRule>
  </conditionalFormatting>
  <conditionalFormatting sqref="F307:F330">
    <cfRule type="cellIs" dxfId="942" priority="1895" stopIfTrue="1" operator="equal">
      <formula>$H$3</formula>
    </cfRule>
  </conditionalFormatting>
  <conditionalFormatting sqref="F313:F330">
    <cfRule type="cellIs" dxfId="941" priority="1894" stopIfTrue="1" operator="lessThan">
      <formula>$H$3</formula>
    </cfRule>
  </conditionalFormatting>
  <conditionalFormatting sqref="F330">
    <cfRule type="cellIs" dxfId="940" priority="1893" stopIfTrue="1" operator="equal">
      <formula>$H$3</formula>
    </cfRule>
    <cfRule type="cellIs" dxfId="939" priority="1850" stopIfTrue="1" operator="lessThan">
      <formula>$H$3</formula>
    </cfRule>
  </conditionalFormatting>
  <conditionalFormatting sqref="F333:F342 F353:F354">
    <cfRule type="cellIs" dxfId="938" priority="2229" stopIfTrue="1" operator="equal">
      <formula>$H$3</formula>
    </cfRule>
  </conditionalFormatting>
  <conditionalFormatting sqref="F333:F342">
    <cfRule type="cellIs" dxfId="937" priority="2226" stopIfTrue="1" operator="lessThan">
      <formula>$H$3</formula>
    </cfRule>
  </conditionalFormatting>
  <conditionalFormatting sqref="F333:F352">
    <cfRule type="cellIs" dxfId="936" priority="1441" stopIfTrue="1" operator="lessThan">
      <formula>$H$3</formula>
    </cfRule>
    <cfRule type="cellIs" dxfId="935" priority="1442" stopIfTrue="1" operator="equal">
      <formula>$H$3</formula>
    </cfRule>
  </conditionalFormatting>
  <conditionalFormatting sqref="F344:F347 D346:D347">
    <cfRule type="cellIs" dxfId="934" priority="1939" stopIfTrue="1" operator="equal">
      <formula>$H$3</formula>
    </cfRule>
  </conditionalFormatting>
  <conditionalFormatting sqref="F346:F351">
    <cfRule type="cellIs" dxfId="933" priority="1934" stopIfTrue="1" operator="lessThan">
      <formula>$H$3</formula>
    </cfRule>
  </conditionalFormatting>
  <conditionalFormatting sqref="F348:F352">
    <cfRule type="cellIs" dxfId="932" priority="1561" stopIfTrue="1" operator="equal">
      <formula>$H$3</formula>
    </cfRule>
  </conditionalFormatting>
  <conditionalFormatting sqref="F352">
    <cfRule type="cellIs" dxfId="931" priority="1559" stopIfTrue="1" operator="lessThan">
      <formula>$H$3</formula>
    </cfRule>
  </conditionalFormatting>
  <conditionalFormatting sqref="F353:F357">
    <cfRule type="cellIs" dxfId="930" priority="1611" stopIfTrue="1" operator="equal">
      <formula>$H$3</formula>
    </cfRule>
    <cfRule type="cellIs" dxfId="929" priority="1605" stopIfTrue="1" operator="lessThan">
      <formula>$H$3</formula>
    </cfRule>
  </conditionalFormatting>
  <conditionalFormatting sqref="F355:F360">
    <cfRule type="cellIs" dxfId="928" priority="1601" stopIfTrue="1" operator="equal">
      <formula>$H$3</formula>
    </cfRule>
    <cfRule type="cellIs" dxfId="927" priority="1600" stopIfTrue="1" operator="lessThan">
      <formula>$H$3</formula>
    </cfRule>
  </conditionalFormatting>
  <conditionalFormatting sqref="F358:F360">
    <cfRule type="cellIs" dxfId="926" priority="1598" stopIfTrue="1" operator="lessThan">
      <formula>$H$3</formula>
    </cfRule>
    <cfRule type="cellIs" dxfId="925" priority="1599" stopIfTrue="1" operator="equal">
      <formula>$H$3</formula>
    </cfRule>
  </conditionalFormatting>
  <conditionalFormatting sqref="F381:F387 F389:F391 F393:F394 D381:D387 D389:D391 D393:D402">
    <cfRule type="cellIs" dxfId="924" priority="2044" stopIfTrue="1" operator="equal">
      <formula>$H$3</formula>
    </cfRule>
  </conditionalFormatting>
  <conditionalFormatting sqref="F381:F387 F389:F391 F393:F394">
    <cfRule type="cellIs" dxfId="923" priority="2043" stopIfTrue="1" operator="lessThan">
      <formula>$H$3</formula>
    </cfRule>
  </conditionalFormatting>
  <conditionalFormatting sqref="F397:F402 F405:F410">
    <cfRule type="cellIs" dxfId="922" priority="1466" stopIfTrue="1" operator="lessThan">
      <formula>$H$3</formula>
    </cfRule>
  </conditionalFormatting>
  <conditionalFormatting sqref="F397:F402">
    <cfRule type="cellIs" dxfId="921" priority="1294" stopIfTrue="1" operator="lessThan">
      <formula>$H$3</formula>
    </cfRule>
    <cfRule type="cellIs" dxfId="920" priority="1295" stopIfTrue="1" operator="equal">
      <formula>$H$3</formula>
    </cfRule>
  </conditionalFormatting>
  <conditionalFormatting sqref="F405:F406">
    <cfRule type="cellIs" dxfId="919" priority="1283" stopIfTrue="1" operator="equal">
      <formula>$H$3</formula>
    </cfRule>
    <cfRule type="cellIs" dxfId="918" priority="1282" stopIfTrue="1" operator="lessThan">
      <formula>$H$3</formula>
    </cfRule>
  </conditionalFormatting>
  <conditionalFormatting sqref="F407:F410">
    <cfRule type="cellIs" dxfId="917" priority="1529" stopIfTrue="1" operator="equal">
      <formula>$H$3</formula>
    </cfRule>
  </conditionalFormatting>
  <conditionalFormatting sqref="F414">
    <cfRule type="cellIs" dxfId="916" priority="278" stopIfTrue="1" operator="equal">
      <formula>$H$3</formula>
    </cfRule>
  </conditionalFormatting>
  <conditionalFormatting sqref="F414:F418">
    <cfRule type="cellIs" dxfId="915" priority="279" stopIfTrue="1" operator="lessThan">
      <formula>$H$3</formula>
    </cfRule>
  </conditionalFormatting>
  <conditionalFormatting sqref="F415:F418">
    <cfRule type="cellIs" dxfId="914" priority="595" stopIfTrue="1" operator="equal">
      <formula>$H$3</formula>
    </cfRule>
  </conditionalFormatting>
  <conditionalFormatting sqref="F420">
    <cfRule type="cellIs" dxfId="913" priority="48" stopIfTrue="1" operator="equal">
      <formula>$H$3</formula>
    </cfRule>
    <cfRule type="cellIs" dxfId="912" priority="46" stopIfTrue="1" operator="equal">
      <formula>$H$3</formula>
    </cfRule>
    <cfRule type="cellIs" dxfId="911" priority="47" stopIfTrue="1" operator="lessThan">
      <formula>$H$3</formula>
    </cfRule>
  </conditionalFormatting>
  <conditionalFormatting sqref="F421">
    <cfRule type="cellIs" dxfId="910" priority="229" stopIfTrue="1" operator="lessThan">
      <formula>$H$3</formula>
    </cfRule>
  </conditionalFormatting>
  <conditionalFormatting sqref="F421:F423">
    <cfRule type="cellIs" dxfId="909" priority="225" stopIfTrue="1" operator="equal">
      <formula>$H$3</formula>
    </cfRule>
  </conditionalFormatting>
  <conditionalFormatting sqref="F422:F423">
    <cfRule type="cellIs" dxfId="908" priority="218" stopIfTrue="1" operator="lessThan">
      <formula>$H$3</formula>
    </cfRule>
  </conditionalFormatting>
  <conditionalFormatting sqref="F426 F428">
    <cfRule type="cellIs" dxfId="907" priority="162" stopIfTrue="1" operator="equal">
      <formula>$H$3</formula>
    </cfRule>
  </conditionalFormatting>
  <conditionalFormatting sqref="F426:F428">
    <cfRule type="cellIs" dxfId="906" priority="19" stopIfTrue="1" operator="lessThan">
      <formula>$H$3</formula>
    </cfRule>
  </conditionalFormatting>
  <conditionalFormatting sqref="F427">
    <cfRule type="cellIs" dxfId="905" priority="17" stopIfTrue="1" operator="equal">
      <formula>$H$3</formula>
    </cfRule>
  </conditionalFormatting>
  <conditionalFormatting sqref="F431">
    <cfRule type="cellIs" dxfId="904" priority="470" stopIfTrue="1" operator="lessThan">
      <formula>$H$3</formula>
    </cfRule>
    <cfRule type="cellIs" dxfId="903" priority="471" stopIfTrue="1" operator="equal">
      <formula>$H$3</formula>
    </cfRule>
  </conditionalFormatting>
  <conditionalFormatting sqref="F433">
    <cfRule type="cellIs" dxfId="902" priority="475" stopIfTrue="1" operator="lessThan">
      <formula>$H$3</formula>
    </cfRule>
  </conditionalFormatting>
  <conditionalFormatting sqref="F433:F436 B433:B436">
    <cfRule type="cellIs" dxfId="901" priority="477" stopIfTrue="1" operator="equal">
      <formula>$H$3</formula>
    </cfRule>
  </conditionalFormatting>
  <conditionalFormatting sqref="F434:F436">
    <cfRule type="cellIs" dxfId="900" priority="738" stopIfTrue="1" operator="lessThan">
      <formula>$H$3</formula>
    </cfRule>
  </conditionalFormatting>
  <conditionalFormatting sqref="F438">
    <cfRule type="cellIs" dxfId="899" priority="130" stopIfTrue="1" operator="lessThan">
      <formula>$H$3</formula>
    </cfRule>
    <cfRule type="cellIs" dxfId="898" priority="129" stopIfTrue="1" operator="equal">
      <formula>$H$3</formula>
    </cfRule>
  </conditionalFormatting>
  <conditionalFormatting sqref="F441">
    <cfRule type="cellIs" dxfId="897" priority="314" stopIfTrue="1" operator="lessThan">
      <formula>$H$3</formula>
    </cfRule>
    <cfRule type="cellIs" dxfId="896" priority="316" stopIfTrue="1" operator="equal">
      <formula>$H$3</formula>
    </cfRule>
  </conditionalFormatting>
  <conditionalFormatting sqref="F446">
    <cfRule type="cellIs" dxfId="895" priority="6" stopIfTrue="1" operator="lessThan">
      <formula>$H$3</formula>
    </cfRule>
    <cfRule type="cellIs" dxfId="894" priority="7" stopIfTrue="1" operator="equal">
      <formula>$H$3</formula>
    </cfRule>
  </conditionalFormatting>
  <conditionalFormatting sqref="F448">
    <cfRule type="cellIs" dxfId="893" priority="184" stopIfTrue="1" operator="lessThan">
      <formula>$H$3</formula>
    </cfRule>
    <cfRule type="cellIs" dxfId="892" priority="185" stopIfTrue="1" operator="equal">
      <formula>$H$3</formula>
    </cfRule>
  </conditionalFormatting>
  <conditionalFormatting sqref="F451">
    <cfRule type="cellIs" dxfId="891" priority="36" stopIfTrue="1" operator="lessThan">
      <formula>$H$3</formula>
    </cfRule>
    <cfRule type="cellIs" dxfId="890" priority="37" stopIfTrue="1" operator="equal">
      <formula>$H$3</formula>
    </cfRule>
  </conditionalFormatting>
  <conditionalFormatting sqref="F453:F454">
    <cfRule type="cellIs" dxfId="889" priority="1185" stopIfTrue="1" operator="equal">
      <formula>$H$3</formula>
    </cfRule>
  </conditionalFormatting>
  <conditionalFormatting sqref="F458">
    <cfRule type="cellIs" dxfId="888" priority="251" stopIfTrue="1" operator="equal">
      <formula>$H$3</formula>
    </cfRule>
    <cfRule type="cellIs" dxfId="887" priority="250" stopIfTrue="1" operator="lessThan">
      <formula>$H$3</formula>
    </cfRule>
  </conditionalFormatting>
  <conditionalFormatting sqref="F460">
    <cfRule type="cellIs" dxfId="886" priority="194" stopIfTrue="1" operator="equal">
      <formula>$H$3</formula>
    </cfRule>
    <cfRule type="cellIs" dxfId="885" priority="195" stopIfTrue="1" operator="lessThan">
      <formula>$H$3</formula>
    </cfRule>
  </conditionalFormatting>
  <conditionalFormatting sqref="F460:F461">
    <cfRule type="cellIs" dxfId="884" priority="110" stopIfTrue="1" operator="equal">
      <formula>$H$3</formula>
    </cfRule>
    <cfRule type="cellIs" dxfId="883" priority="111" stopIfTrue="1" operator="lessThan">
      <formula>$H$3</formula>
    </cfRule>
  </conditionalFormatting>
  <conditionalFormatting sqref="F463">
    <cfRule type="cellIs" dxfId="882" priority="53" stopIfTrue="1" operator="lessThan">
      <formula>$H$3</formula>
    </cfRule>
    <cfRule type="cellIs" dxfId="881" priority="52" stopIfTrue="1" operator="equal">
      <formula>$H$3</formula>
    </cfRule>
  </conditionalFormatting>
  <conditionalFormatting sqref="F471">
    <cfRule type="cellIs" dxfId="880" priority="1084" stopIfTrue="1" operator="lessThan">
      <formula>$H$3</formula>
    </cfRule>
    <cfRule type="cellIs" dxfId="879" priority="1083" stopIfTrue="1" operator="equal">
      <formula>$H$3</formula>
    </cfRule>
    <cfRule type="cellIs" dxfId="878" priority="1090" stopIfTrue="1" operator="lessThan">
      <formula>$H$3</formula>
    </cfRule>
  </conditionalFormatting>
  <conditionalFormatting sqref="F471:F472">
    <cfRule type="cellIs" dxfId="877" priority="1086" stopIfTrue="1" operator="equal">
      <formula>$H$3</formula>
    </cfRule>
  </conditionalFormatting>
  <conditionalFormatting sqref="F475:F478 D475:D478">
    <cfRule type="cellIs" dxfId="876" priority="445" stopIfTrue="1" operator="equal">
      <formula>$H$3</formula>
    </cfRule>
  </conditionalFormatting>
  <conditionalFormatting sqref="F475:F478">
    <cfRule type="cellIs" dxfId="875" priority="441" stopIfTrue="1" operator="lessThan">
      <formula>$H$3</formula>
    </cfRule>
  </conditionalFormatting>
  <conditionalFormatting sqref="F4:G4">
    <cfRule type="expression" dxfId="874" priority="431083">
      <formula>AND($F533&lt;$H$3,$F533&lt;&gt;"")</formula>
    </cfRule>
    <cfRule type="expression" dxfId="873" priority="431084">
      <formula>AND($F533=$H$3,$F533&lt;&gt;"")</formula>
    </cfRule>
  </conditionalFormatting>
  <conditionalFormatting sqref="F33:G33">
    <cfRule type="expression" dxfId="872" priority="431086">
      <formula>AND($F548=$H$3,$F548&lt;&gt;"")</formula>
    </cfRule>
    <cfRule type="expression" dxfId="871" priority="431085">
      <formula>AND($F548&lt;$H$3,$F548&lt;&gt;"")</formula>
    </cfRule>
  </conditionalFormatting>
  <conditionalFormatting sqref="F62:G62">
    <cfRule type="expression" dxfId="870" priority="431088">
      <formula>AND($F543=$H$3,$F543&lt;&gt;"")</formula>
    </cfRule>
    <cfRule type="expression" dxfId="869" priority="431087">
      <formula>AND($F543&lt;$H$3,$F543&lt;&gt;"")</formula>
    </cfRule>
  </conditionalFormatting>
  <conditionalFormatting sqref="F76:G76">
    <cfRule type="expression" dxfId="868" priority="431089">
      <formula>AND($F551&lt;$H$3,$F551&lt;&gt;"")</formula>
    </cfRule>
    <cfRule type="expression" dxfId="867" priority="431090">
      <formula>AND($F551=$H$3,$F551&lt;&gt;"")</formula>
    </cfRule>
  </conditionalFormatting>
  <conditionalFormatting sqref="F124:G124">
    <cfRule type="expression" dxfId="866" priority="431092">
      <formula>AND($F514=$H$3,$F514&lt;&gt;"")</formula>
    </cfRule>
    <cfRule type="expression" dxfId="865" priority="431091">
      <formula>AND($F514&lt;$H$3,$F514&lt;&gt;"")</formula>
    </cfRule>
  </conditionalFormatting>
  <conditionalFormatting sqref="F138:G138">
    <cfRule type="expression" dxfId="864" priority="431093">
      <formula>AND($F581&lt;$H$3,$F581&lt;&gt;"")</formula>
    </cfRule>
    <cfRule type="expression" dxfId="863" priority="431094">
      <formula>AND($F581=$H$3,$F581&lt;&gt;"")</formula>
    </cfRule>
  </conditionalFormatting>
  <conditionalFormatting sqref="F152:G152">
    <cfRule type="expression" dxfId="862" priority="431095">
      <formula>AND($F571=$H$3,$F571&lt;&gt;"")</formula>
    </cfRule>
    <cfRule type="expression" dxfId="861" priority="431096">
      <formula>AND($F571&lt;$H$3,$F571&lt;&gt;"")</formula>
    </cfRule>
  </conditionalFormatting>
  <conditionalFormatting sqref="F163:G163">
    <cfRule type="expression" dxfId="860" priority="431097">
      <formula>AND($F608&lt;$H$3,$F608&lt;&gt;"")</formula>
    </cfRule>
    <cfRule type="expression" dxfId="859" priority="431098">
      <formula>AND($F608=$H$3,$F608&lt;&gt;"")</formula>
    </cfRule>
  </conditionalFormatting>
  <conditionalFormatting sqref="F175:G175">
    <cfRule type="expression" dxfId="858" priority="431099">
      <formula>AND($F582&lt;$H$3,$F582&lt;&gt;"")</formula>
    </cfRule>
    <cfRule type="expression" dxfId="857" priority="431100">
      <formula>AND($F582=$H$3,$F582&lt;&gt;"")</formula>
    </cfRule>
  </conditionalFormatting>
  <conditionalFormatting sqref="F218:G218">
    <cfRule type="expression" dxfId="856" priority="431101">
      <formula>AND($F622&lt;$H$3,$F622&lt;&gt;"")</formula>
    </cfRule>
    <cfRule type="expression" dxfId="855" priority="431102">
      <formula>AND($F622=$H$3,$F622&lt;&gt;"")</formula>
    </cfRule>
  </conditionalFormatting>
  <conditionalFormatting sqref="F231:G231">
    <cfRule type="expression" dxfId="854" priority="431103">
      <formula>AND($F624&lt;$H$3,$F624&lt;&gt;"")</formula>
    </cfRule>
    <cfRule type="expression" dxfId="853" priority="431104">
      <formula>AND($F624=$H$3,$F624&lt;&gt;"")</formula>
    </cfRule>
  </conditionalFormatting>
  <conditionalFormatting sqref="F261:G261">
    <cfRule type="expression" dxfId="852" priority="430980">
      <formula>AND($F677&lt;$H$3,$F677&lt;&gt;"")</formula>
    </cfRule>
    <cfRule type="expression" dxfId="851" priority="430981">
      <formula>AND($F677=$H$3,$F677&lt;&gt;"")</formula>
    </cfRule>
  </conditionalFormatting>
  <conditionalFormatting sqref="F331:G331">
    <cfRule type="expression" dxfId="850" priority="431105">
      <formula>AND($F682&lt;$H$3,$F682&lt;&gt;"")</formula>
    </cfRule>
    <cfRule type="expression" dxfId="849" priority="431106">
      <formula>AND($F682=$H$3,$F682&lt;&gt;"")</formula>
    </cfRule>
  </conditionalFormatting>
  <conditionalFormatting sqref="F344:G344">
    <cfRule type="expression" dxfId="848" priority="431108">
      <formula>AND($F537=$H$3,$F537&lt;&gt;"")</formula>
    </cfRule>
    <cfRule type="expression" dxfId="847" priority="431107">
      <formula>AND($F537&lt;$H$3,$F537&lt;&gt;"")</formula>
    </cfRule>
  </conditionalFormatting>
  <conditionalFormatting sqref="F353:G353">
    <cfRule type="expression" dxfId="846" priority="431110">
      <formula>AND($F660=$H$3,$F660&lt;&gt;"")</formula>
    </cfRule>
    <cfRule type="expression" dxfId="845" priority="431109">
      <formula>AND($F660&lt;$H$3,$F660&lt;&gt;"")</formula>
    </cfRule>
  </conditionalFormatting>
  <conditionalFormatting sqref="F379:G379">
    <cfRule type="expression" dxfId="844" priority="431112">
      <formula>AND($F644=$H$3,$F644&lt;&gt;"")</formula>
    </cfRule>
    <cfRule type="expression" dxfId="843" priority="431111">
      <formula>AND($F644&lt;$H$3,$F644&lt;&gt;"")</formula>
    </cfRule>
  </conditionalFormatting>
  <conditionalFormatting sqref="F395:G395">
    <cfRule type="expression" dxfId="842" priority="430754">
      <formula>AND($F821&lt;$H$3,$F821&lt;&gt;"")</formula>
    </cfRule>
    <cfRule type="expression" dxfId="841" priority="430755">
      <formula>AND($F821=$H$3,$F821&lt;&gt;"")</formula>
    </cfRule>
  </conditionalFormatting>
  <conditionalFormatting sqref="F403:G403">
    <cfRule type="expression" dxfId="840" priority="430983">
      <formula>AND($F828=$H$3,$F828&lt;&gt;"")</formula>
    </cfRule>
    <cfRule type="expression" dxfId="839" priority="430982">
      <formula>AND($F828&lt;$H$3,$F828&lt;&gt;"")</formula>
    </cfRule>
  </conditionalFormatting>
  <conditionalFormatting sqref="F411:G411">
    <cfRule type="expression" dxfId="838" priority="431116">
      <formula>AND($F494=$H$3,$F494&lt;&gt;"")</formula>
    </cfRule>
    <cfRule type="expression" dxfId="837" priority="431115">
      <formula>AND($F494&lt;$H$3,$F494&lt;&gt;"")</formula>
    </cfRule>
  </conditionalFormatting>
  <conditionalFormatting sqref="F429:G429">
    <cfRule type="expression" dxfId="836" priority="430926">
      <formula>AND($F848&lt;$H$3,$F848&lt;&gt;"")</formula>
    </cfRule>
    <cfRule type="expression" dxfId="835" priority="430927">
      <formula>AND($F848=$H$3,$F848&lt;&gt;"")</formula>
    </cfRule>
  </conditionalFormatting>
  <conditionalFormatting sqref="F453:G453">
    <cfRule type="expression" dxfId="834" priority="431120">
      <formula>AND($F500=$H$3,$F500&lt;&gt;"")</formula>
    </cfRule>
    <cfRule type="expression" dxfId="833" priority="431119">
      <formula>AND($F500&lt;$H$3,$F500&lt;&gt;"")</formula>
    </cfRule>
  </conditionalFormatting>
  <conditionalFormatting sqref="G4">
    <cfRule type="expression" dxfId="832" priority="431121" stopIfTrue="1">
      <formula>$F533=$H$3</formula>
    </cfRule>
  </conditionalFormatting>
  <conditionalFormatting sqref="G6:G22">
    <cfRule type="expression" dxfId="831" priority="3643" stopIfTrue="1">
      <formula>F6&lt;$H$3</formula>
    </cfRule>
  </conditionalFormatting>
  <conditionalFormatting sqref="G24:G31">
    <cfRule type="expression" dxfId="830" priority="3321" stopIfTrue="1">
      <formula>F24&lt;$H$3</formula>
    </cfRule>
  </conditionalFormatting>
  <conditionalFormatting sqref="G33">
    <cfRule type="expression" dxfId="829" priority="431122" stopIfTrue="1">
      <formula>$F548=$H$3</formula>
    </cfRule>
  </conditionalFormatting>
  <conditionalFormatting sqref="G34">
    <cfRule type="expression" dxfId="828" priority="5204" stopIfTrue="1">
      <formula>F34&lt;#REF!</formula>
    </cfRule>
    <cfRule type="expression" dxfId="827" priority="5203" stopIfTrue="1">
      <formula>$F34=#REF!</formula>
    </cfRule>
  </conditionalFormatting>
  <conditionalFormatting sqref="G62">
    <cfRule type="expression" dxfId="826" priority="431123" stopIfTrue="1">
      <formula>$F543=$H$3</formula>
    </cfRule>
  </conditionalFormatting>
  <conditionalFormatting sqref="G67:G75">
    <cfRule type="expression" dxfId="825" priority="3656" stopIfTrue="1">
      <formula>F67&lt;$H$3</formula>
    </cfRule>
  </conditionalFormatting>
  <conditionalFormatting sqref="G76">
    <cfRule type="expression" dxfId="824" priority="431124" stopIfTrue="1">
      <formula>$F551=$H$3</formula>
    </cfRule>
  </conditionalFormatting>
  <conditionalFormatting sqref="G107 G110:G111">
    <cfRule type="expression" dxfId="823" priority="2909" stopIfTrue="1">
      <formula>F107&lt;$H$3</formula>
    </cfRule>
    <cfRule type="expression" dxfId="822" priority="2908" stopIfTrue="1">
      <formula>$B107=$H$3</formula>
    </cfRule>
    <cfRule type="expression" dxfId="821" priority="2905" stopIfTrue="1">
      <formula>$F107=$H$3</formula>
    </cfRule>
  </conditionalFormatting>
  <conditionalFormatting sqref="G113:G123 C460:C461 G461 E461">
    <cfRule type="expression" dxfId="820" priority="3067" stopIfTrue="1">
      <formula>B113&lt;$H$3</formula>
    </cfRule>
  </conditionalFormatting>
  <conditionalFormatting sqref="G113:G123">
    <cfRule type="expression" dxfId="819" priority="3066" stopIfTrue="1">
      <formula>$F113=$H$3</formula>
    </cfRule>
  </conditionalFormatting>
  <conditionalFormatting sqref="G124">
    <cfRule type="expression" dxfId="818" priority="431125" stopIfTrue="1">
      <formula>$F514=$H$3</formula>
    </cfRule>
  </conditionalFormatting>
  <conditionalFormatting sqref="G138">
    <cfRule type="expression" dxfId="817" priority="431126" stopIfTrue="1">
      <formula>$F581=$H$3</formula>
    </cfRule>
  </conditionalFormatting>
  <conditionalFormatting sqref="G140:G151">
    <cfRule type="expression" dxfId="816" priority="3024" stopIfTrue="1">
      <formula>F140&lt;$H$3</formula>
    </cfRule>
  </conditionalFormatting>
  <conditionalFormatting sqref="G152">
    <cfRule type="expression" dxfId="815" priority="431127" stopIfTrue="1">
      <formula>$F571=$H$3</formula>
    </cfRule>
  </conditionalFormatting>
  <conditionalFormatting sqref="G154:G155 G157">
    <cfRule type="expression" dxfId="814" priority="3059" stopIfTrue="1">
      <formula>F154&lt;$H$3</formula>
    </cfRule>
  </conditionalFormatting>
  <conditionalFormatting sqref="G163">
    <cfRule type="expression" dxfId="813" priority="431128" stopIfTrue="1">
      <formula>$F608=$H$3</formula>
    </cfRule>
  </conditionalFormatting>
  <conditionalFormatting sqref="G175">
    <cfRule type="expression" dxfId="812" priority="431129" stopIfTrue="1">
      <formula>$F582=$H$3</formula>
    </cfRule>
  </conditionalFormatting>
  <conditionalFormatting sqref="G218">
    <cfRule type="expression" dxfId="811" priority="431130" stopIfTrue="1">
      <formula>$F622=$H$3</formula>
    </cfRule>
  </conditionalFormatting>
  <conditionalFormatting sqref="G231">
    <cfRule type="expression" dxfId="810" priority="431131" stopIfTrue="1">
      <formula>$F624=$H$3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809" priority="3438" stopIfTrue="1">
      <formula>A75&lt;$H$3</formula>
    </cfRule>
  </conditionalFormatting>
  <conditionalFormatting sqref="G261">
    <cfRule type="expression" dxfId="808" priority="430984" stopIfTrue="1">
      <formula>$F677=$H$3</formula>
    </cfRule>
  </conditionalFormatting>
  <conditionalFormatting sqref="G266:G301">
    <cfRule type="expression" dxfId="807" priority="1591" stopIfTrue="1">
      <formula>F266&lt;$H$3</formula>
    </cfRule>
  </conditionalFormatting>
  <conditionalFormatting sqref="G331">
    <cfRule type="expression" dxfId="806" priority="431132" stopIfTrue="1">
      <formula>$F682=$H$3</formula>
    </cfRule>
  </conditionalFormatting>
  <conditionalFormatting sqref="G333:G342">
    <cfRule type="expression" dxfId="805" priority="1859" stopIfTrue="1">
      <formula>F333&lt;$H$3</formula>
    </cfRule>
  </conditionalFormatting>
  <conditionalFormatting sqref="G344">
    <cfRule type="expression" dxfId="804" priority="431133" stopIfTrue="1">
      <formula>$F537=$H$3</formula>
    </cfRule>
  </conditionalFormatting>
  <conditionalFormatting sqref="G353">
    <cfRule type="expression" dxfId="803" priority="431134" stopIfTrue="1">
      <formula>$F660=$H$3</formula>
    </cfRule>
  </conditionalFormatting>
  <conditionalFormatting sqref="G362">
    <cfRule type="expression" dxfId="802" priority="1415" stopIfTrue="1">
      <formula>F362&lt;$H$3</formula>
    </cfRule>
  </conditionalFormatting>
  <conditionalFormatting sqref="G366:G367">
    <cfRule type="expression" dxfId="801" priority="832" stopIfTrue="1">
      <formula>$B366=$H$3</formula>
    </cfRule>
    <cfRule type="expression" dxfId="800" priority="831" stopIfTrue="1">
      <formula>$F366=$H$3</formula>
    </cfRule>
    <cfRule type="expression" dxfId="799" priority="830" stopIfTrue="1">
      <formula>F366&lt;$H$3</formula>
    </cfRule>
  </conditionalFormatting>
  <conditionalFormatting sqref="G370">
    <cfRule type="expression" dxfId="798" priority="388" stopIfTrue="1">
      <formula>$B370=$H$3</formula>
    </cfRule>
    <cfRule type="expression" dxfId="797" priority="387" stopIfTrue="1">
      <formula>$F370=$H$3</formula>
    </cfRule>
    <cfRule type="expression" dxfId="796" priority="386" stopIfTrue="1">
      <formula>F370&lt;$H$3</formula>
    </cfRule>
  </conditionalFormatting>
  <conditionalFormatting sqref="G374">
    <cfRule type="expression" dxfId="795" priority="286" stopIfTrue="1">
      <formula>F374&lt;$H$3</formula>
    </cfRule>
    <cfRule type="expression" dxfId="794" priority="288" stopIfTrue="1">
      <formula>$B374=$H$3</formula>
    </cfRule>
    <cfRule type="expression" dxfId="793" priority="287" stopIfTrue="1">
      <formula>$F374=$H$3</formula>
    </cfRule>
  </conditionalFormatting>
  <conditionalFormatting sqref="G379">
    <cfRule type="expression" dxfId="792" priority="431135" stopIfTrue="1">
      <formula>$F644=$H$3</formula>
    </cfRule>
  </conditionalFormatting>
  <conditionalFormatting sqref="G381:G387">
    <cfRule type="expression" dxfId="791" priority="778" stopIfTrue="1">
      <formula>F381&lt;$H$3</formula>
    </cfRule>
  </conditionalFormatting>
  <conditionalFormatting sqref="G393:G394">
    <cfRule type="expression" dxfId="790" priority="486" stopIfTrue="1">
      <formula>F393&lt;$H$3</formula>
    </cfRule>
  </conditionalFormatting>
  <conditionalFormatting sqref="G394">
    <cfRule type="expression" dxfId="789" priority="485" stopIfTrue="1">
      <formula>$B394=$H$3</formula>
    </cfRule>
    <cfRule type="expression" dxfId="788" priority="481" stopIfTrue="1">
      <formula>$F394=$H$3</formula>
    </cfRule>
  </conditionalFormatting>
  <conditionalFormatting sqref="G395">
    <cfRule type="expression" dxfId="787" priority="430773" stopIfTrue="1">
      <formula>$F821=$H$3</formula>
    </cfRule>
  </conditionalFormatting>
  <conditionalFormatting sqref="G397:G399">
    <cfRule type="expression" dxfId="786" priority="1429" stopIfTrue="1">
      <formula>F397&lt;$H$3</formula>
    </cfRule>
  </conditionalFormatting>
  <conditionalFormatting sqref="G403">
    <cfRule type="expression" dxfId="785" priority="430985" stopIfTrue="1">
      <formula>$F828=$H$3</formula>
    </cfRule>
  </conditionalFormatting>
  <conditionalFormatting sqref="G408">
    <cfRule type="expression" dxfId="784" priority="775" stopIfTrue="1">
      <formula>$F408=$H$3</formula>
    </cfRule>
    <cfRule type="expression" dxfId="783" priority="773" stopIfTrue="1">
      <formula>F408&lt;$H$3</formula>
    </cfRule>
    <cfRule type="expression" dxfId="782" priority="774" stopIfTrue="1">
      <formula>$B408=$H$3</formula>
    </cfRule>
  </conditionalFormatting>
  <conditionalFormatting sqref="G411">
    <cfRule type="expression" dxfId="781" priority="431137" stopIfTrue="1">
      <formula>$F494=$H$3</formula>
    </cfRule>
  </conditionalFormatting>
  <conditionalFormatting sqref="G414">
    <cfRule type="expression" dxfId="780" priority="282" stopIfTrue="1">
      <formula>$B414=$H$3</formula>
    </cfRule>
    <cfRule type="expression" dxfId="779" priority="281" stopIfTrue="1">
      <formula>$F414=$H$3</formula>
    </cfRule>
    <cfRule type="expression" dxfId="778" priority="280" stopIfTrue="1">
      <formula>F414&lt;$H$3</formula>
    </cfRule>
  </conditionalFormatting>
  <conditionalFormatting sqref="G416:G418">
    <cfRule type="expression" dxfId="777" priority="178" stopIfTrue="1">
      <formula>$F416=$H$3</formula>
    </cfRule>
    <cfRule type="expression" dxfId="776" priority="176" stopIfTrue="1">
      <formula>F416&lt;$H$3</formula>
    </cfRule>
    <cfRule type="expression" dxfId="775" priority="177" stopIfTrue="1">
      <formula>$B416=$H$3</formula>
    </cfRule>
  </conditionalFormatting>
  <conditionalFormatting sqref="G420:G421 E421:E423 C421:C424 G423">
    <cfRule type="expression" dxfId="774" priority="234" stopIfTrue="1">
      <formula>B420&lt;$H$3</formula>
    </cfRule>
  </conditionalFormatting>
  <conditionalFormatting sqref="G420:G421">
    <cfRule type="expression" dxfId="773" priority="45" stopIfTrue="1">
      <formula>$B420=$H$3</formula>
    </cfRule>
  </conditionalFormatting>
  <conditionalFormatting sqref="G423 C421:C424 E421:E423 G420:G421">
    <cfRule type="expression" dxfId="772" priority="233" stopIfTrue="1">
      <formula>$F420=$H$3</formula>
    </cfRule>
  </conditionalFormatting>
  <conditionalFormatting sqref="G423">
    <cfRule type="expression" dxfId="771" priority="219" stopIfTrue="1">
      <formula>$B423=$H$3</formula>
    </cfRule>
  </conditionalFormatting>
  <conditionalFormatting sqref="G426:G428">
    <cfRule type="expression" dxfId="770" priority="11" stopIfTrue="1">
      <formula>$B426=$H$3</formula>
    </cfRule>
  </conditionalFormatting>
  <conditionalFormatting sqref="G429">
    <cfRule type="expression" dxfId="769" priority="430952" stopIfTrue="1">
      <formula>$F848=$H$3</formula>
    </cfRule>
  </conditionalFormatting>
  <conditionalFormatting sqref="G431">
    <cfRule type="expression" dxfId="768" priority="384" stopIfTrue="1">
      <formula>F431&lt;$H$3</formula>
    </cfRule>
  </conditionalFormatting>
  <conditionalFormatting sqref="G438">
    <cfRule type="expression" dxfId="767" priority="128" stopIfTrue="1">
      <formula>$F438=$H$3</formula>
    </cfRule>
    <cfRule type="expression" dxfId="766" priority="127" stopIfTrue="1">
      <formula>$B438=$H$3</formula>
    </cfRule>
    <cfRule type="expression" dxfId="765" priority="126" stopIfTrue="1">
      <formula>F438&lt;$H$3</formula>
    </cfRule>
  </conditionalFormatting>
  <conditionalFormatting sqref="G449">
    <cfRule type="expression" dxfId="764" priority="89" stopIfTrue="1">
      <formula>$B449=$H$3</formula>
    </cfRule>
    <cfRule type="expression" dxfId="763" priority="87" stopIfTrue="1">
      <formula>F449&lt;$H$3</formula>
    </cfRule>
    <cfRule type="expression" dxfId="762" priority="88" stopIfTrue="1">
      <formula>$F449=$H$3</formula>
    </cfRule>
  </conditionalFormatting>
  <conditionalFormatting sqref="G453">
    <cfRule type="expression" dxfId="761" priority="431139" stopIfTrue="1">
      <formula>$F500=$H$3</formula>
    </cfRule>
  </conditionalFormatting>
  <conditionalFormatting sqref="G458 G465:G467 C466 G470:G471">
    <cfRule type="expression" dxfId="760" priority="296" stopIfTrue="1">
      <formula>B458&lt;$H$3</formula>
    </cfRule>
  </conditionalFormatting>
  <conditionalFormatting sqref="G460:G461">
    <cfRule type="expression" dxfId="759" priority="170" stopIfTrue="1">
      <formula>F460&lt;$H$3</formula>
    </cfRule>
    <cfRule type="expression" dxfId="758" priority="171" stopIfTrue="1">
      <formula>$B460=$H$3</formula>
    </cfRule>
    <cfRule type="expression" dxfId="757" priority="172" stopIfTrue="1">
      <formula>$F460=$H$3</formula>
    </cfRule>
  </conditionalFormatting>
  <conditionalFormatting sqref="G461 G467:G468">
    <cfRule type="expression" dxfId="756" priority="638" stopIfTrue="1">
      <formula>F461&lt;$H$3</formula>
    </cfRule>
    <cfRule type="expression" dxfId="755" priority="636" stopIfTrue="1">
      <formula>$B461=$H$3</formula>
    </cfRule>
    <cfRule type="expression" dxfId="754" priority="637" stopIfTrue="1">
      <formula>$F461=$H$3</formula>
    </cfRule>
  </conditionalFormatting>
  <conditionalFormatting sqref="G463">
    <cfRule type="expression" dxfId="753" priority="51" stopIfTrue="1">
      <formula>F463&lt;$H$3</formula>
    </cfRule>
    <cfRule type="expression" dxfId="752" priority="49" stopIfTrue="1">
      <formula>$B463=$H$3</formula>
    </cfRule>
    <cfRule type="expression" dxfId="751" priority="50" stopIfTrue="1">
      <formula>$F463=$H$3</formula>
    </cfRule>
  </conditionalFormatting>
  <conditionalFormatting sqref="G464:G470">
    <cfRule type="expression" dxfId="750" priority="346" stopIfTrue="1">
      <formula>F464&lt;$H$3</formula>
    </cfRule>
  </conditionalFormatting>
  <conditionalFormatting sqref="G466">
    <cfRule type="expression" dxfId="749" priority="344" stopIfTrue="1">
      <formula>$B466=$H$3</formula>
    </cfRule>
    <cfRule type="expression" dxfId="748" priority="342" stopIfTrue="1">
      <formula>$F466=$H$3</formula>
    </cfRule>
  </conditionalFormatting>
  <conditionalFormatting sqref="G467:G468 G461">
    <cfRule type="expression" dxfId="747" priority="635" stopIfTrue="1">
      <formula>F461&lt;$H$3</formula>
    </cfRule>
  </conditionalFormatting>
  <conditionalFormatting sqref="G467:G468">
    <cfRule type="expression" dxfId="746" priority="634" stopIfTrue="1">
      <formula>$F467=$H$3</formula>
    </cfRule>
    <cfRule type="expression" dxfId="745" priority="633" stopIfTrue="1">
      <formula>$B467=$H$3</formula>
    </cfRule>
  </conditionalFormatting>
  <conditionalFormatting sqref="G475:G476">
    <cfRule type="expression" dxfId="744" priority="190" stopIfTrue="1">
      <formula>F475&lt;$H$3</formula>
    </cfRule>
  </conditionalFormatting>
  <conditionalFormatting sqref="G481:G485">
    <cfRule type="expression" dxfId="743" priority="116" stopIfTrue="1">
      <formula>F481&lt;$H$3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3"/>
  <sheetViews>
    <sheetView zoomScaleNormal="100" workbookViewId="0">
      <selection activeCell="H158" sqref="H158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34"/>
      <c r="B1" s="134"/>
      <c r="C1" s="135" t="s">
        <v>0</v>
      </c>
      <c r="D1" s="136"/>
      <c r="E1" s="136"/>
      <c r="F1" s="136"/>
      <c r="G1" s="136"/>
      <c r="H1" s="136"/>
      <c r="I1" s="136"/>
    </row>
    <row r="2" spans="1:14" ht="23.1" customHeight="1">
      <c r="A2" s="137" t="s">
        <v>1</v>
      </c>
      <c r="B2" s="137"/>
      <c r="C2" s="138" t="s">
        <v>2</v>
      </c>
      <c r="D2" s="138"/>
      <c r="E2" s="138"/>
      <c r="F2" s="138"/>
      <c r="G2" s="138"/>
      <c r="H2" s="138"/>
      <c r="I2" s="138"/>
    </row>
    <row r="3" spans="1:14" ht="25.35" customHeight="1">
      <c r="A3" s="139"/>
      <c r="B3" s="139"/>
      <c r="C3" s="139"/>
      <c r="D3" s="139"/>
      <c r="E3" s="139"/>
      <c r="F3" s="139"/>
      <c r="G3" s="139"/>
      <c r="H3" s="33">
        <v>46294</v>
      </c>
      <c r="I3" s="69"/>
    </row>
    <row r="4" spans="1:14" ht="24" hidden="1" customHeight="1">
      <c r="A4" s="140" t="s">
        <v>1030</v>
      </c>
      <c r="B4" s="141"/>
      <c r="C4" s="141"/>
      <c r="D4" s="141"/>
      <c r="E4" s="141"/>
      <c r="F4" s="141"/>
      <c r="G4" s="141"/>
      <c r="H4" s="141"/>
      <c r="I4" s="141"/>
    </row>
    <row r="5" spans="1:14" ht="24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  <c r="N5" s="32" t="s">
        <v>498</v>
      </c>
    </row>
    <row r="6" spans="1:14" ht="25.05" hidden="1" customHeight="1">
      <c r="A6" s="73" t="s">
        <v>1031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1032</v>
      </c>
      <c r="I6" s="60"/>
    </row>
    <row r="7" spans="1:14" ht="25.05" hidden="1" customHeight="1">
      <c r="A7" s="70" t="s">
        <v>1033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1034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1035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599</v>
      </c>
      <c r="I9" s="60"/>
    </row>
    <row r="10" spans="1:14" ht="25.35" hidden="1" customHeight="1">
      <c r="A10" s="70" t="s">
        <v>1036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1037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535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1038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1039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538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1040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539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807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1041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1042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1043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1044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1045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552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1046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1047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556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1048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557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565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1049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1050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568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1051</v>
      </c>
      <c r="I33" s="60"/>
    </row>
    <row r="34" spans="1:14" ht="25.05" hidden="1" customHeight="1">
      <c r="A34" s="70" t="s">
        <v>1052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569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1053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1054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1055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1056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1051</v>
      </c>
      <c r="I39" s="60"/>
    </row>
    <row r="40" spans="1:14" ht="25.05" hidden="1" customHeight="1">
      <c r="A40" s="70" t="s">
        <v>1057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1058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1059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1060</v>
      </c>
      <c r="I42" s="60"/>
    </row>
    <row r="43" spans="1:14" ht="24" hidden="1" customHeight="1">
      <c r="A43" s="140" t="s">
        <v>1061</v>
      </c>
      <c r="B43" s="141"/>
      <c r="C43" s="141"/>
      <c r="D43" s="141"/>
      <c r="E43" s="141"/>
      <c r="F43" s="141"/>
      <c r="G43" s="141"/>
      <c r="H43" s="141"/>
      <c r="I43" s="141"/>
    </row>
    <row r="44" spans="1:14" ht="24" hidden="1" customHeight="1">
      <c r="A44" s="71" t="s">
        <v>4</v>
      </c>
      <c r="B44" s="128" t="s">
        <v>5</v>
      </c>
      <c r="C44" s="129"/>
      <c r="D44" s="128" t="s">
        <v>6</v>
      </c>
      <c r="E44" s="129"/>
      <c r="F44" s="128" t="s">
        <v>7</v>
      </c>
      <c r="G44" s="129"/>
      <c r="H44" s="72" t="s">
        <v>8</v>
      </c>
      <c r="I44" s="72" t="s">
        <v>9</v>
      </c>
      <c r="N44" s="32" t="s">
        <v>498</v>
      </c>
    </row>
    <row r="45" spans="1:14" ht="25.35" hidden="1" customHeight="1">
      <c r="A45" s="70" t="s">
        <v>529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1062</v>
      </c>
      <c r="I45" s="60"/>
    </row>
    <row r="46" spans="1:14" ht="25.35" hidden="1" customHeight="1">
      <c r="A46" s="70" t="s">
        <v>1063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1064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532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1065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533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542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1066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1067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546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1068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547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1069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1070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1071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40" t="s">
        <v>1534</v>
      </c>
      <c r="B60" s="141"/>
      <c r="C60" s="141"/>
      <c r="D60" s="141"/>
      <c r="E60" s="141"/>
      <c r="F60" s="141"/>
      <c r="G60" s="141"/>
      <c r="H60" s="141"/>
      <c r="I60" s="141"/>
    </row>
    <row r="61" spans="1:14" ht="24" customHeight="1">
      <c r="A61" s="71" t="s">
        <v>4</v>
      </c>
      <c r="B61" s="128" t="s">
        <v>5</v>
      </c>
      <c r="C61" s="129"/>
      <c r="D61" s="128" t="s">
        <v>6</v>
      </c>
      <c r="E61" s="129"/>
      <c r="F61" s="128" t="s">
        <v>7</v>
      </c>
      <c r="G61" s="129"/>
      <c r="H61" s="72" t="s">
        <v>8</v>
      </c>
      <c r="I61" s="72" t="s">
        <v>9</v>
      </c>
      <c r="N61" s="32" t="s">
        <v>498</v>
      </c>
    </row>
    <row r="62" spans="1:14" ht="25.35" hidden="1" customHeight="1">
      <c r="A62" s="70" t="s">
        <v>788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1062</v>
      </c>
      <c r="I62" s="60"/>
    </row>
    <row r="63" spans="1:14" ht="25.35" hidden="1" customHeight="1">
      <c r="A63" s="70" t="s">
        <v>1072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1073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1074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1075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1076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559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1077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1078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562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1079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563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1080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1081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1082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583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1083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584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1059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585</v>
      </c>
      <c r="B81" s="48"/>
      <c r="C81" s="48"/>
      <c r="D81" s="48"/>
      <c r="E81" s="48"/>
      <c r="F81" s="48"/>
      <c r="G81" s="48"/>
      <c r="H81" s="65" t="s">
        <v>814</v>
      </c>
      <c r="I81" s="60"/>
    </row>
    <row r="82" spans="1:9" ht="25.35" hidden="1" customHeight="1">
      <c r="A82" s="70" t="s">
        <v>1084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1085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1086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1087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1088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1089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1090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1091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1092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1093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1094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1095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1096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1097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1098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1099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1100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1101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1102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1103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1104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1105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1106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1107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1108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1109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1110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1111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1112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1113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1114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1115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1116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1117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1118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1119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1120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1121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1122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1123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1124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1125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1126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1127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1128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1129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1130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1131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1132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1133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1134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1135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1136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1137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1138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1139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1140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1141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1142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1143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1144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1145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1146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1147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1148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1149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1150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1151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1152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1153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customHeight="1">
      <c r="A152" s="70" t="s">
        <v>1154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customHeight="1">
      <c r="A153" s="70" t="s">
        <v>1155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customHeight="1">
      <c r="A154" s="70" t="s">
        <v>1156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0.83333333333333337</v>
      </c>
      <c r="F154" s="43">
        <f>D154+1</f>
        <v>46295</v>
      </c>
      <c r="G154" s="23">
        <v>8.3333333333333329E-2</v>
      </c>
      <c r="H154" s="65"/>
      <c r="I154" s="60"/>
    </row>
    <row r="155" spans="1:9" ht="25.35" customHeight="1">
      <c r="A155" s="70" t="s">
        <v>1157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0.29166666666666669</v>
      </c>
      <c r="F155" s="28">
        <f>D155+1</f>
        <v>46296</v>
      </c>
      <c r="G155" s="23">
        <v>8.3333333333333329E-2</v>
      </c>
      <c r="H155" s="65"/>
      <c r="I155" s="60"/>
    </row>
    <row r="156" spans="1:9" ht="25.35" customHeight="1">
      <c r="A156" s="70" t="s">
        <v>1158</v>
      </c>
      <c r="B156" s="28">
        <f>F155+0</f>
        <v>46296</v>
      </c>
      <c r="C156" s="23">
        <v>0.10416666666666667</v>
      </c>
      <c r="D156" s="28">
        <f>B156+0</f>
        <v>46296</v>
      </c>
      <c r="E156" s="23">
        <v>0.125</v>
      </c>
      <c r="F156" s="28">
        <f>D156</f>
        <v>46296</v>
      </c>
      <c r="G156" s="23">
        <v>0.54166666666666663</v>
      </c>
      <c r="H156" s="65"/>
      <c r="I156" s="60"/>
    </row>
    <row r="157" spans="1:9" ht="25.35" customHeight="1">
      <c r="A157" s="70" t="s">
        <v>1159</v>
      </c>
      <c r="B157" s="28">
        <f>F156</f>
        <v>46296</v>
      </c>
      <c r="C157" s="23">
        <v>0.75</v>
      </c>
      <c r="D157" s="28">
        <f t="shared" ref="D157:D159" si="81">B157</f>
        <v>46296</v>
      </c>
      <c r="E157" s="23">
        <v>0.79166666666666663</v>
      </c>
      <c r="F157" s="28">
        <f>D157+1</f>
        <v>46297</v>
      </c>
      <c r="G157" s="23">
        <v>0.20833333333333334</v>
      </c>
      <c r="H157" s="65"/>
      <c r="I157" s="60"/>
    </row>
    <row r="158" spans="1:9" ht="25.35" customHeight="1">
      <c r="A158" s="70" t="s">
        <v>1160</v>
      </c>
      <c r="B158" s="43">
        <f>F157+4</f>
        <v>46301</v>
      </c>
      <c r="C158" s="23">
        <v>0.70833333333333337</v>
      </c>
      <c r="D158" s="28">
        <f t="shared" si="81"/>
        <v>46301</v>
      </c>
      <c r="E158" s="23">
        <v>0.83333333333333337</v>
      </c>
      <c r="F158" s="43">
        <f>D158+1</f>
        <v>46302</v>
      </c>
      <c r="G158" s="23">
        <v>0.25</v>
      </c>
      <c r="H158" s="20"/>
      <c r="I158" s="60"/>
    </row>
    <row r="159" spans="1:9" ht="25.35" customHeight="1">
      <c r="A159" s="70" t="s">
        <v>1161</v>
      </c>
      <c r="B159" s="43">
        <f>F158</f>
        <v>46302</v>
      </c>
      <c r="C159" s="23">
        <v>0.5</v>
      </c>
      <c r="D159" s="28">
        <f t="shared" si="81"/>
        <v>46302</v>
      </c>
      <c r="E159" s="23">
        <v>0.625</v>
      </c>
      <c r="F159" s="43">
        <f>D159+1</f>
        <v>46303</v>
      </c>
      <c r="G159" s="23">
        <v>0.125</v>
      </c>
      <c r="H159" s="20"/>
      <c r="I159" s="60"/>
    </row>
    <row r="160" spans="1:9" ht="25.35" customHeight="1">
      <c r="A160" s="70" t="s">
        <v>1162</v>
      </c>
      <c r="B160" s="43">
        <f>F159+4</f>
        <v>46307</v>
      </c>
      <c r="C160" s="23">
        <v>0.625</v>
      </c>
      <c r="D160" s="28">
        <f t="shared" ref="D160:D161" si="82">B160</f>
        <v>46307</v>
      </c>
      <c r="E160" s="23">
        <v>0.66666666666666663</v>
      </c>
      <c r="F160" s="43">
        <f>D160+1</f>
        <v>46308</v>
      </c>
      <c r="G160" s="23">
        <v>8.3333333333333329E-2</v>
      </c>
      <c r="H160" s="65"/>
      <c r="I160" s="60"/>
    </row>
    <row r="161" spans="1:14" ht="25.35" customHeight="1">
      <c r="A161" s="70" t="s">
        <v>1524</v>
      </c>
      <c r="B161" s="28">
        <f t="shared" ref="B161" si="83">F160</f>
        <v>46308</v>
      </c>
      <c r="C161" s="23">
        <v>0.16666666666666666</v>
      </c>
      <c r="D161" s="28">
        <f t="shared" si="82"/>
        <v>46308</v>
      </c>
      <c r="E161" s="23">
        <v>0.29166666666666669</v>
      </c>
      <c r="F161" s="28">
        <f>D161+1</f>
        <v>46309</v>
      </c>
      <c r="G161" s="23">
        <v>8.3333333333333329E-2</v>
      </c>
      <c r="H161" s="65"/>
      <c r="I161" s="60"/>
    </row>
    <row r="162" spans="1:14" ht="24" customHeight="1">
      <c r="A162" s="140" t="s">
        <v>1503</v>
      </c>
      <c r="B162" s="141"/>
      <c r="C162" s="141"/>
      <c r="D162" s="141"/>
      <c r="E162" s="141"/>
      <c r="F162" s="141"/>
      <c r="G162" s="141"/>
      <c r="H162" s="141"/>
      <c r="I162" s="141"/>
    </row>
    <row r="163" spans="1:14" ht="24" customHeight="1">
      <c r="A163" s="71" t="s">
        <v>4</v>
      </c>
      <c r="B163" s="128" t="s">
        <v>5</v>
      </c>
      <c r="C163" s="129"/>
      <c r="D163" s="128" t="s">
        <v>6</v>
      </c>
      <c r="E163" s="129"/>
      <c r="F163" s="128" t="s">
        <v>7</v>
      </c>
      <c r="G163" s="129"/>
      <c r="H163" s="72" t="s">
        <v>8</v>
      </c>
      <c r="I163" s="72" t="s">
        <v>9</v>
      </c>
      <c r="N163" s="32" t="s">
        <v>498</v>
      </c>
    </row>
    <row r="164" spans="1:14" ht="24.6" hidden="1" customHeight="1">
      <c r="A164" s="75" t="s">
        <v>1163</v>
      </c>
      <c r="B164" s="28">
        <v>46115</v>
      </c>
      <c r="C164" s="37">
        <v>0.60416666666666696</v>
      </c>
      <c r="D164" s="28">
        <v>46116</v>
      </c>
      <c r="E164" s="37">
        <v>0.67500000000000004</v>
      </c>
      <c r="F164" s="28">
        <v>46117</v>
      </c>
      <c r="G164" s="37">
        <v>0.116666666666667</v>
      </c>
      <c r="H164" s="65" t="s">
        <v>1164</v>
      </c>
      <c r="I164" s="60"/>
    </row>
    <row r="165" spans="1:14" ht="24.6" hidden="1" customHeight="1">
      <c r="A165" s="63" t="s">
        <v>1165</v>
      </c>
      <c r="B165" s="28">
        <v>46117</v>
      </c>
      <c r="C165" s="54">
        <v>0.375</v>
      </c>
      <c r="D165" s="28">
        <v>46117</v>
      </c>
      <c r="E165" s="54">
        <v>0.5</v>
      </c>
      <c r="F165" s="28">
        <v>46117</v>
      </c>
      <c r="G165" s="54">
        <v>0.94583333333333297</v>
      </c>
      <c r="H165" s="65"/>
      <c r="I165" s="60"/>
    </row>
    <row r="166" spans="1:14" ht="24.6" hidden="1" customHeight="1">
      <c r="A166" s="63" t="s">
        <v>1166</v>
      </c>
      <c r="B166" s="28">
        <v>46122</v>
      </c>
      <c r="C166" s="54">
        <v>0.8125</v>
      </c>
      <c r="D166" s="28">
        <f>B166</f>
        <v>46122</v>
      </c>
      <c r="E166" s="54">
        <v>0.85416666666666696</v>
      </c>
      <c r="F166" s="28">
        <v>46123</v>
      </c>
      <c r="G166" s="54">
        <v>0.25</v>
      </c>
      <c r="H166" s="65"/>
      <c r="I166" s="60"/>
    </row>
    <row r="167" spans="1:14" ht="24.6" hidden="1" customHeight="1">
      <c r="A167" s="63" t="s">
        <v>1167</v>
      </c>
      <c r="B167" s="28">
        <f t="shared" ref="B167:B169" si="84">F166</f>
        <v>46123</v>
      </c>
      <c r="C167" s="54">
        <v>0.33333333333333298</v>
      </c>
      <c r="D167" s="28">
        <f t="shared" ref="D167:D174" si="85">B167+1</f>
        <v>46124</v>
      </c>
      <c r="E167" s="54">
        <v>4.1666666666666699E-2</v>
      </c>
      <c r="F167" s="28">
        <f t="shared" ref="F167:F172" si="86">D167</f>
        <v>46124</v>
      </c>
      <c r="G167" s="54">
        <v>0.92500000000000004</v>
      </c>
      <c r="H167" s="65"/>
      <c r="I167" s="60"/>
    </row>
    <row r="168" spans="1:14" ht="24.6" hidden="1" customHeight="1">
      <c r="A168" s="70" t="s">
        <v>1168</v>
      </c>
      <c r="B168" s="28">
        <f t="shared" si="84"/>
        <v>46124</v>
      </c>
      <c r="C168" s="54">
        <v>0.97916666666666696</v>
      </c>
      <c r="D168" s="28">
        <f t="shared" si="85"/>
        <v>46125</v>
      </c>
      <c r="E168" s="54">
        <v>7.4305555555555597E-2</v>
      </c>
      <c r="F168" s="28">
        <f t="shared" si="86"/>
        <v>46125</v>
      </c>
      <c r="G168" s="54">
        <v>0.41805555555555601</v>
      </c>
      <c r="H168" s="65"/>
      <c r="I168" s="60"/>
    </row>
    <row r="169" spans="1:14" ht="24.6" hidden="1" customHeight="1">
      <c r="A169" s="70" t="s">
        <v>1169</v>
      </c>
      <c r="B169" s="28">
        <f t="shared" si="84"/>
        <v>46125</v>
      </c>
      <c r="C169" s="54">
        <v>0.58333333333333304</v>
      </c>
      <c r="D169" s="28">
        <f t="shared" ref="D169:D170" si="87">B169</f>
        <v>46125</v>
      </c>
      <c r="E169" s="54">
        <v>0.625</v>
      </c>
      <c r="F169" s="28">
        <f t="shared" ref="F169:F173" si="88">D169+1</f>
        <v>46126</v>
      </c>
      <c r="G169" s="54">
        <v>6.9444444444444404E-4</v>
      </c>
      <c r="I169" s="60"/>
    </row>
    <row r="170" spans="1:14" ht="24.6" hidden="1" customHeight="1">
      <c r="A170" s="63" t="s">
        <v>1170</v>
      </c>
      <c r="B170" s="28">
        <f>F169+4</f>
        <v>46130</v>
      </c>
      <c r="C170" s="54">
        <v>0.41666666666666702</v>
      </c>
      <c r="D170" s="28">
        <f t="shared" si="87"/>
        <v>46130</v>
      </c>
      <c r="E170" s="54">
        <v>0.79166666666666696</v>
      </c>
      <c r="F170" s="28">
        <f t="shared" si="88"/>
        <v>46131</v>
      </c>
      <c r="G170" s="54">
        <v>0.20833333333333301</v>
      </c>
      <c r="H170" s="65"/>
      <c r="I170" s="60"/>
    </row>
    <row r="171" spans="1:14" ht="24.6" hidden="1" customHeight="1">
      <c r="A171" s="63" t="s">
        <v>1171</v>
      </c>
      <c r="B171" s="28">
        <f t="shared" ref="B171:B175" si="89">F170</f>
        <v>46131</v>
      </c>
      <c r="C171" s="54">
        <v>0.45833333333333298</v>
      </c>
      <c r="D171" s="28">
        <f t="shared" si="85"/>
        <v>46132</v>
      </c>
      <c r="E171" s="54">
        <v>0.54166666666666696</v>
      </c>
      <c r="F171" s="28">
        <f t="shared" si="86"/>
        <v>46132</v>
      </c>
      <c r="G171" s="54">
        <v>0.95833333333333304</v>
      </c>
      <c r="H171" s="20" t="s">
        <v>37</v>
      </c>
      <c r="I171" s="60"/>
    </row>
    <row r="172" spans="1:14" ht="24.6" hidden="1" customHeight="1">
      <c r="A172" s="63" t="s">
        <v>1172</v>
      </c>
      <c r="B172" s="28">
        <f>F171+5</f>
        <v>46137</v>
      </c>
      <c r="C172" s="54">
        <v>0.875</v>
      </c>
      <c r="D172" s="28">
        <f t="shared" si="85"/>
        <v>46138</v>
      </c>
      <c r="E172" s="54">
        <v>8.3333333333333297E-3</v>
      </c>
      <c r="F172" s="28">
        <f t="shared" si="86"/>
        <v>46138</v>
      </c>
      <c r="G172" s="54">
        <v>0.24583333333333299</v>
      </c>
      <c r="H172" s="65"/>
      <c r="I172" s="60"/>
    </row>
    <row r="173" spans="1:14" ht="24.6" hidden="1" customHeight="1">
      <c r="A173" s="63" t="s">
        <v>1173</v>
      </c>
      <c r="B173" s="28">
        <f t="shared" si="89"/>
        <v>46138</v>
      </c>
      <c r="C173" s="54">
        <v>0.375</v>
      </c>
      <c r="D173" s="28">
        <f t="shared" si="85"/>
        <v>46139</v>
      </c>
      <c r="E173" s="54">
        <v>0.05</v>
      </c>
      <c r="F173" s="28">
        <f t="shared" si="88"/>
        <v>46140</v>
      </c>
      <c r="G173" s="54">
        <v>0.16666666666666699</v>
      </c>
      <c r="H173" s="65"/>
      <c r="I173" s="60"/>
    </row>
    <row r="174" spans="1:14" ht="24.6" hidden="1" customHeight="1">
      <c r="A174" s="70" t="s">
        <v>1174</v>
      </c>
      <c r="B174" s="28">
        <f t="shared" si="89"/>
        <v>46140</v>
      </c>
      <c r="C174" s="54">
        <v>0.1875</v>
      </c>
      <c r="D174" s="28">
        <f t="shared" si="85"/>
        <v>46141</v>
      </c>
      <c r="E174" s="54">
        <v>0.05</v>
      </c>
      <c r="F174" s="28">
        <f t="shared" ref="F174" si="90">D174</f>
        <v>46141</v>
      </c>
      <c r="G174" s="54">
        <v>0.54166666666666696</v>
      </c>
      <c r="H174" s="65" t="s">
        <v>1175</v>
      </c>
      <c r="I174" s="60"/>
    </row>
    <row r="175" spans="1:14" ht="24.6" hidden="1" customHeight="1">
      <c r="A175" s="70" t="s">
        <v>1176</v>
      </c>
      <c r="B175" s="28">
        <f t="shared" si="89"/>
        <v>46141</v>
      </c>
      <c r="C175" s="54">
        <v>0.75</v>
      </c>
      <c r="D175" s="28">
        <f t="shared" ref="D175:D177" si="91">B175</f>
        <v>46141</v>
      </c>
      <c r="E175" s="54">
        <v>0.79166666666666696</v>
      </c>
      <c r="F175" s="28">
        <f t="shared" ref="F175:F177" si="92">D175+1</f>
        <v>46142</v>
      </c>
      <c r="G175" s="54">
        <v>8.3333333333333297E-3</v>
      </c>
      <c r="H175" s="65"/>
      <c r="I175" s="60"/>
    </row>
    <row r="176" spans="1:14" ht="24.6" hidden="1" customHeight="1">
      <c r="A176" s="63" t="s">
        <v>1177</v>
      </c>
      <c r="B176" s="28">
        <f>F175+4</f>
        <v>46146</v>
      </c>
      <c r="C176" s="54">
        <v>0.45833333333333298</v>
      </c>
      <c r="D176" s="28">
        <f t="shared" si="91"/>
        <v>46146</v>
      </c>
      <c r="E176" s="54">
        <v>0.66666666666666696</v>
      </c>
      <c r="F176" s="28">
        <f t="shared" si="92"/>
        <v>46147</v>
      </c>
      <c r="G176" s="54">
        <v>0.25</v>
      </c>
      <c r="H176" s="65"/>
      <c r="I176" s="60"/>
    </row>
    <row r="177" spans="1:9" ht="24.6" hidden="1" customHeight="1">
      <c r="A177" s="63" t="s">
        <v>1178</v>
      </c>
      <c r="B177" s="28">
        <f t="shared" ref="B177:B181" si="93">F176</f>
        <v>46147</v>
      </c>
      <c r="C177" s="54">
        <v>0.5</v>
      </c>
      <c r="D177" s="28">
        <f t="shared" si="91"/>
        <v>46147</v>
      </c>
      <c r="E177" s="54">
        <v>0.79166666666666696</v>
      </c>
      <c r="F177" s="28">
        <f t="shared" si="92"/>
        <v>46148</v>
      </c>
      <c r="G177" s="54">
        <v>0.27083333333333298</v>
      </c>
      <c r="H177" s="65"/>
      <c r="I177" s="60"/>
    </row>
    <row r="178" spans="1:9" ht="24.6" hidden="1" customHeight="1">
      <c r="A178" s="63" t="s">
        <v>1179</v>
      </c>
      <c r="B178" s="28">
        <f>F177+5</f>
        <v>46153</v>
      </c>
      <c r="C178" s="54">
        <v>4.1666666666666699E-2</v>
      </c>
      <c r="D178" s="28">
        <f t="shared" ref="D178" si="94">B178</f>
        <v>46153</v>
      </c>
      <c r="E178" s="54">
        <v>0.25</v>
      </c>
      <c r="F178" s="28">
        <f t="shared" ref="F178:F182" si="95">D178</f>
        <v>46153</v>
      </c>
      <c r="G178" s="54">
        <v>0.45833333333333298</v>
      </c>
      <c r="H178" s="65"/>
      <c r="I178" s="60"/>
    </row>
    <row r="179" spans="1:9" ht="24.6" hidden="1" customHeight="1">
      <c r="A179" s="63" t="s">
        <v>1180</v>
      </c>
      <c r="B179" s="28">
        <f t="shared" si="93"/>
        <v>46153</v>
      </c>
      <c r="C179" s="54">
        <v>0.58333333333333304</v>
      </c>
      <c r="D179" s="28">
        <f>B179+1</f>
        <v>46154</v>
      </c>
      <c r="E179" s="54">
        <v>4.1666666666666699E-2</v>
      </c>
      <c r="F179" s="28">
        <f t="shared" si="95"/>
        <v>46154</v>
      </c>
      <c r="G179" s="54">
        <v>0.70833333333333304</v>
      </c>
      <c r="H179" s="65"/>
      <c r="I179" s="60"/>
    </row>
    <row r="180" spans="1:9" ht="24.6" hidden="1" customHeight="1">
      <c r="A180" s="70" t="s">
        <v>1181</v>
      </c>
      <c r="B180" s="28">
        <f t="shared" si="93"/>
        <v>46154</v>
      </c>
      <c r="C180" s="54">
        <v>0.72916666666666696</v>
      </c>
      <c r="D180" s="28">
        <f t="shared" ref="D180:D182" si="96">B180</f>
        <v>46154</v>
      </c>
      <c r="E180" s="54">
        <v>0.74166666666666703</v>
      </c>
      <c r="F180" s="28">
        <f t="shared" ref="F180:F185" si="97">D180+1</f>
        <v>46155</v>
      </c>
      <c r="G180" s="54">
        <v>6.9444444444444404E-4</v>
      </c>
      <c r="H180" s="65"/>
      <c r="I180" s="60"/>
    </row>
    <row r="181" spans="1:9" ht="24.6" hidden="1" customHeight="1">
      <c r="A181" s="70" t="s">
        <v>1182</v>
      </c>
      <c r="B181" s="28">
        <f t="shared" si="93"/>
        <v>46155</v>
      </c>
      <c r="C181" s="54">
        <v>0.25</v>
      </c>
      <c r="D181" s="28">
        <f t="shared" si="96"/>
        <v>46155</v>
      </c>
      <c r="E181" s="37">
        <v>0.27916666666666701</v>
      </c>
      <c r="F181" s="28">
        <f t="shared" si="95"/>
        <v>46155</v>
      </c>
      <c r="G181" s="54">
        <v>0.66666666666666696</v>
      </c>
      <c r="H181" s="65"/>
      <c r="I181" s="60"/>
    </row>
    <row r="182" spans="1:9" ht="24.6" hidden="1" customHeight="1">
      <c r="A182" s="63" t="s">
        <v>1183</v>
      </c>
      <c r="B182" s="28">
        <f>F181+5</f>
        <v>46160</v>
      </c>
      <c r="C182" s="54">
        <v>8.3333333333333301E-2</v>
      </c>
      <c r="D182" s="28">
        <f t="shared" si="96"/>
        <v>46160</v>
      </c>
      <c r="E182" s="37">
        <v>0.20833333333333301</v>
      </c>
      <c r="F182" s="28">
        <f t="shared" si="95"/>
        <v>46160</v>
      </c>
      <c r="G182" s="54">
        <v>0.66666666666666696</v>
      </c>
      <c r="H182" s="65"/>
      <c r="I182" s="60"/>
    </row>
    <row r="183" spans="1:9" ht="24.6" hidden="1" customHeight="1">
      <c r="A183" s="63" t="s">
        <v>1184</v>
      </c>
      <c r="B183" s="28">
        <f t="shared" ref="B183:B186" si="98">F182</f>
        <v>46160</v>
      </c>
      <c r="C183" s="54">
        <v>0.91666666666666696</v>
      </c>
      <c r="D183" s="28">
        <f>B183+1</f>
        <v>46161</v>
      </c>
      <c r="E183" s="37">
        <v>0.91666666666666696</v>
      </c>
      <c r="F183" s="28">
        <f t="shared" si="97"/>
        <v>46162</v>
      </c>
      <c r="G183" s="54">
        <v>0.4375</v>
      </c>
      <c r="H183" s="20" t="s">
        <v>37</v>
      </c>
      <c r="I183" s="60"/>
    </row>
    <row r="184" spans="1:9" ht="24.6" hidden="1" customHeight="1">
      <c r="A184" s="63" t="s">
        <v>1185</v>
      </c>
      <c r="B184" s="28">
        <f>F183+5</f>
        <v>46167</v>
      </c>
      <c r="C184" s="54">
        <v>0.29166666666666702</v>
      </c>
      <c r="D184" s="28">
        <f t="shared" ref="D184:D189" si="99">B184</f>
        <v>46167</v>
      </c>
      <c r="E184" s="37">
        <v>0.34166666666666701</v>
      </c>
      <c r="F184" s="28">
        <f>D184</f>
        <v>46167</v>
      </c>
      <c r="G184" s="54">
        <v>0.58333333333333304</v>
      </c>
      <c r="H184" s="65"/>
      <c r="I184" s="60"/>
    </row>
    <row r="185" spans="1:9" ht="24.6" hidden="1" customHeight="1">
      <c r="A185" s="63" t="s">
        <v>1186</v>
      </c>
      <c r="B185" s="28">
        <f t="shared" si="98"/>
        <v>46167</v>
      </c>
      <c r="C185" s="54">
        <v>0.75</v>
      </c>
      <c r="D185" s="28">
        <f>B185+1</f>
        <v>46168</v>
      </c>
      <c r="E185" s="37">
        <v>0.98333333333333295</v>
      </c>
      <c r="F185" s="28">
        <f t="shared" si="97"/>
        <v>46169</v>
      </c>
      <c r="G185" s="54">
        <v>0.66666666666666696</v>
      </c>
      <c r="H185" s="20" t="s">
        <v>328</v>
      </c>
      <c r="I185" s="60"/>
    </row>
    <row r="186" spans="1:9" ht="24.6" hidden="1" customHeight="1">
      <c r="A186" s="70" t="s">
        <v>1187</v>
      </c>
      <c r="B186" s="28">
        <f t="shared" si="98"/>
        <v>46169</v>
      </c>
      <c r="C186" s="54">
        <v>0.6875</v>
      </c>
      <c r="D186" s="28">
        <f t="shared" si="99"/>
        <v>46169</v>
      </c>
      <c r="E186" s="54">
        <v>0.70833333333333304</v>
      </c>
      <c r="F186" s="28">
        <f t="shared" ref="F186:F190" si="100">D186</f>
        <v>46169</v>
      </c>
      <c r="G186" s="54">
        <v>0.95</v>
      </c>
      <c r="H186" s="65"/>
      <c r="I186" s="60"/>
    </row>
    <row r="187" spans="1:9" ht="24.6" hidden="1" customHeight="1">
      <c r="A187" s="70" t="s">
        <v>1188</v>
      </c>
      <c r="B187" s="28">
        <f>F186+1</f>
        <v>46170</v>
      </c>
      <c r="C187" s="54">
        <v>0.15277777777777801</v>
      </c>
      <c r="D187" s="28">
        <f t="shared" si="99"/>
        <v>46170</v>
      </c>
      <c r="E187" s="37">
        <v>0.39583333333333298</v>
      </c>
      <c r="F187" s="28">
        <f t="shared" si="100"/>
        <v>46170</v>
      </c>
      <c r="G187" s="54">
        <v>0.625</v>
      </c>
      <c r="H187" s="65"/>
      <c r="I187" s="60"/>
    </row>
    <row r="188" spans="1:9" ht="24.6" hidden="1" customHeight="1">
      <c r="A188" s="63" t="s">
        <v>1189</v>
      </c>
      <c r="B188" s="28">
        <f>F187+5</f>
        <v>46175</v>
      </c>
      <c r="C188" s="54">
        <v>0.20833333333333301</v>
      </c>
      <c r="D188" s="28">
        <f t="shared" si="99"/>
        <v>46175</v>
      </c>
      <c r="E188" s="54">
        <v>0.329166666666667</v>
      </c>
      <c r="F188" s="28">
        <f t="shared" si="100"/>
        <v>46175</v>
      </c>
      <c r="G188" s="54">
        <v>0.84583333333333299</v>
      </c>
      <c r="H188" s="65"/>
      <c r="I188" s="60"/>
    </row>
    <row r="189" spans="1:9" ht="24.6" hidden="1" customHeight="1">
      <c r="A189" s="63" t="s">
        <v>1190</v>
      </c>
      <c r="B189" s="28">
        <f>F188+1</f>
        <v>46176</v>
      </c>
      <c r="C189" s="54">
        <v>0.125</v>
      </c>
      <c r="D189" s="28">
        <f t="shared" si="99"/>
        <v>46176</v>
      </c>
      <c r="E189" s="54">
        <v>0.24583333333333299</v>
      </c>
      <c r="F189" s="28">
        <f t="shared" si="100"/>
        <v>46176</v>
      </c>
      <c r="G189" s="54">
        <v>0.61666666666666703</v>
      </c>
      <c r="H189" s="65"/>
      <c r="I189" s="60"/>
    </row>
    <row r="190" spans="1:9" ht="24.6" hidden="1" customHeight="1">
      <c r="A190" s="63" t="s">
        <v>1191</v>
      </c>
      <c r="B190" s="28">
        <f>F189+5</f>
        <v>46181</v>
      </c>
      <c r="C190" s="54">
        <v>0.54166666666666696</v>
      </c>
      <c r="D190" s="28">
        <f t="shared" ref="D190:D195" si="101">B190+1</f>
        <v>46182</v>
      </c>
      <c r="E190" s="54">
        <v>0.35416666666666702</v>
      </c>
      <c r="F190" s="28">
        <f t="shared" si="100"/>
        <v>46182</v>
      </c>
      <c r="G190" s="54">
        <v>0.58333333333333304</v>
      </c>
      <c r="H190" s="65" t="s">
        <v>37</v>
      </c>
      <c r="I190" s="60"/>
    </row>
    <row r="191" spans="1:9" ht="24.6" hidden="1" customHeight="1">
      <c r="A191" s="63" t="s">
        <v>1192</v>
      </c>
      <c r="B191" s="28">
        <f t="shared" ref="B191:B193" si="102">F190</f>
        <v>46182</v>
      </c>
      <c r="C191" s="54">
        <v>0.70833333333333304</v>
      </c>
      <c r="D191" s="28">
        <f t="shared" ref="D191:D193" si="103">B191</f>
        <v>46182</v>
      </c>
      <c r="E191" s="54">
        <v>0.83750000000000002</v>
      </c>
      <c r="F191" s="28">
        <f t="shared" ref="F191:F194" si="104">D191+1</f>
        <v>46183</v>
      </c>
      <c r="G191" s="54">
        <v>0.63333333333333297</v>
      </c>
      <c r="H191" s="65"/>
      <c r="I191" s="60"/>
    </row>
    <row r="192" spans="1:9" ht="24.6" hidden="1" customHeight="1">
      <c r="A192" s="70" t="s">
        <v>1193</v>
      </c>
      <c r="B192" s="28">
        <f t="shared" si="102"/>
        <v>46183</v>
      </c>
      <c r="C192" s="54">
        <v>0.66666666666666696</v>
      </c>
      <c r="D192" s="28">
        <f t="shared" si="103"/>
        <v>46183</v>
      </c>
      <c r="E192" s="54">
        <v>0.67500000000000004</v>
      </c>
      <c r="F192" s="28">
        <f t="shared" si="104"/>
        <v>46184</v>
      </c>
      <c r="G192" s="54">
        <v>1.2500000000000001E-2</v>
      </c>
      <c r="H192" s="65"/>
      <c r="I192" s="60"/>
    </row>
    <row r="193" spans="1:9" ht="24.6" hidden="1" customHeight="1">
      <c r="A193" s="70" t="s">
        <v>1194</v>
      </c>
      <c r="B193" s="28">
        <f t="shared" si="102"/>
        <v>46184</v>
      </c>
      <c r="C193" s="54">
        <v>0.20833333333333301</v>
      </c>
      <c r="D193" s="28">
        <f t="shared" si="103"/>
        <v>46184</v>
      </c>
      <c r="E193" s="54">
        <v>0.70833333333333304</v>
      </c>
      <c r="F193" s="28">
        <f t="shared" si="104"/>
        <v>46185</v>
      </c>
      <c r="G193" s="54">
        <v>0.28333333333333299</v>
      </c>
      <c r="H193" s="65" t="s">
        <v>1195</v>
      </c>
      <c r="I193" s="60"/>
    </row>
    <row r="194" spans="1:9" ht="24.6" hidden="1" customHeight="1">
      <c r="A194" s="63" t="s">
        <v>1196</v>
      </c>
      <c r="B194" s="28">
        <f>F193+4</f>
        <v>46189</v>
      </c>
      <c r="C194" s="54">
        <v>0.77083333333333304</v>
      </c>
      <c r="D194" s="28">
        <f t="shared" si="101"/>
        <v>46190</v>
      </c>
      <c r="E194" s="37">
        <v>0.49583333333333302</v>
      </c>
      <c r="F194" s="28">
        <f t="shared" si="104"/>
        <v>46191</v>
      </c>
      <c r="G194" s="54">
        <v>0.15833333333333299</v>
      </c>
      <c r="H194" s="65" t="s">
        <v>37</v>
      </c>
      <c r="I194" s="60"/>
    </row>
    <row r="195" spans="1:9" ht="24.6" hidden="1" customHeight="1">
      <c r="A195" s="63" t="s">
        <v>1197</v>
      </c>
      <c r="B195" s="28">
        <f t="shared" ref="B195:B199" si="105">F194</f>
        <v>46191</v>
      </c>
      <c r="C195" s="54">
        <v>0.41666666666666702</v>
      </c>
      <c r="D195" s="28">
        <f t="shared" si="101"/>
        <v>46192</v>
      </c>
      <c r="E195" s="37">
        <v>7.4999999999999997E-2</v>
      </c>
      <c r="F195" s="28">
        <f>D195</f>
        <v>46192</v>
      </c>
      <c r="G195" s="54">
        <v>0.46180555555555602</v>
      </c>
      <c r="H195" s="65" t="s">
        <v>1027</v>
      </c>
      <c r="I195" s="60"/>
    </row>
    <row r="196" spans="1:9" ht="24.6" hidden="1" customHeight="1">
      <c r="A196" s="63" t="s">
        <v>1198</v>
      </c>
      <c r="B196" s="28">
        <f>F195+5</f>
        <v>46197</v>
      </c>
      <c r="C196" s="54">
        <v>0.375</v>
      </c>
      <c r="D196" s="28">
        <f t="shared" ref="D196:D198" si="106">B196</f>
        <v>46197</v>
      </c>
      <c r="E196" s="54">
        <v>0.433611111111111</v>
      </c>
      <c r="F196" s="28">
        <f>D196</f>
        <v>46197</v>
      </c>
      <c r="G196" s="54">
        <v>0.70833333333333304</v>
      </c>
      <c r="H196" s="65"/>
      <c r="I196" s="60"/>
    </row>
    <row r="197" spans="1:9" ht="24.6" hidden="1" customHeight="1">
      <c r="A197" s="63" t="s">
        <v>1199</v>
      </c>
      <c r="B197" s="28">
        <f t="shared" si="105"/>
        <v>46197</v>
      </c>
      <c r="C197" s="54">
        <v>0.79166666666666696</v>
      </c>
      <c r="D197" s="28">
        <f t="shared" si="106"/>
        <v>46197</v>
      </c>
      <c r="E197" s="54">
        <v>0.9375</v>
      </c>
      <c r="F197" s="28">
        <f t="shared" ref="F197:F201" si="107">D197+1</f>
        <v>46198</v>
      </c>
      <c r="G197" s="54">
        <v>0.69166666666666698</v>
      </c>
      <c r="H197" s="65"/>
      <c r="I197" s="60"/>
    </row>
    <row r="198" spans="1:9" ht="24.6" hidden="1" customHeight="1">
      <c r="A198" s="63" t="s">
        <v>1200</v>
      </c>
      <c r="B198" s="28">
        <f t="shared" si="105"/>
        <v>46198</v>
      </c>
      <c r="C198" s="54">
        <v>0.72916666666666696</v>
      </c>
      <c r="D198" s="28">
        <f t="shared" si="106"/>
        <v>46198</v>
      </c>
      <c r="E198" s="54">
        <v>0.73750000000000004</v>
      </c>
      <c r="F198" s="28">
        <f t="shared" si="107"/>
        <v>46199</v>
      </c>
      <c r="G198" s="54">
        <v>6.6666666666666693E-2</v>
      </c>
      <c r="H198" s="65"/>
      <c r="I198" s="60"/>
    </row>
    <row r="199" spans="1:9" ht="24.6" hidden="1" customHeight="1">
      <c r="A199" s="63" t="s">
        <v>1201</v>
      </c>
      <c r="B199" s="28">
        <f t="shared" si="105"/>
        <v>46199</v>
      </c>
      <c r="C199" s="54">
        <v>0.25</v>
      </c>
      <c r="D199" s="28">
        <f t="shared" ref="D199:D200" si="108">B199</f>
        <v>46199</v>
      </c>
      <c r="E199" s="54">
        <v>0.79166666666666696</v>
      </c>
      <c r="F199" s="28">
        <f t="shared" si="107"/>
        <v>46200</v>
      </c>
      <c r="G199" s="54">
        <v>9.1666666666666702E-2</v>
      </c>
      <c r="H199" s="65" t="s">
        <v>37</v>
      </c>
      <c r="I199" s="60"/>
    </row>
    <row r="200" spans="1:9" ht="24.6" hidden="1" customHeight="1">
      <c r="A200" s="63" t="s">
        <v>1202</v>
      </c>
      <c r="B200" s="28">
        <f>F199+4</f>
        <v>46204</v>
      </c>
      <c r="C200" s="54">
        <v>0.52083333333333304</v>
      </c>
      <c r="D200" s="28">
        <f t="shared" si="108"/>
        <v>46204</v>
      </c>
      <c r="E200" s="54">
        <v>0.64583333333333304</v>
      </c>
      <c r="F200" s="28">
        <f t="shared" si="107"/>
        <v>46205</v>
      </c>
      <c r="G200" s="54">
        <v>0.25</v>
      </c>
      <c r="H200" s="65"/>
      <c r="I200" s="60"/>
    </row>
    <row r="201" spans="1:9" ht="24.6" hidden="1" customHeight="1">
      <c r="A201" s="63" t="s">
        <v>1203</v>
      </c>
      <c r="B201" s="28">
        <f t="shared" ref="B201:B204" si="109">F200</f>
        <v>46205</v>
      </c>
      <c r="C201" s="54">
        <v>0.5</v>
      </c>
      <c r="D201" s="28">
        <f t="shared" ref="D201:D205" si="110">B201</f>
        <v>46205</v>
      </c>
      <c r="E201" s="54">
        <v>0.86666666666666703</v>
      </c>
      <c r="F201" s="28">
        <f t="shared" si="107"/>
        <v>46206</v>
      </c>
      <c r="G201" s="54">
        <v>0.28333333333333299</v>
      </c>
      <c r="H201" s="65" t="s">
        <v>320</v>
      </c>
      <c r="I201" s="60"/>
    </row>
    <row r="202" spans="1:9" ht="24.6" hidden="1" customHeight="1">
      <c r="A202" s="63" t="s">
        <v>1204</v>
      </c>
      <c r="B202" s="28">
        <f>F201+5</f>
        <v>46211</v>
      </c>
      <c r="C202" s="54">
        <v>0.70833333333333304</v>
      </c>
      <c r="D202" s="28">
        <f t="shared" si="110"/>
        <v>46211</v>
      </c>
      <c r="E202" s="54">
        <v>0.75</v>
      </c>
      <c r="F202" s="28">
        <f t="shared" ref="F202:F203" si="111">D202+1</f>
        <v>46212</v>
      </c>
      <c r="G202" s="54">
        <v>6.9444444444444404E-4</v>
      </c>
      <c r="H202" s="65"/>
      <c r="I202" s="60"/>
    </row>
    <row r="203" spans="1:9" ht="24.6" hidden="1" customHeight="1">
      <c r="A203" s="63" t="s">
        <v>1205</v>
      </c>
      <c r="B203" s="28">
        <f t="shared" si="109"/>
        <v>46212</v>
      </c>
      <c r="C203" s="54">
        <v>8.3333333333333301E-2</v>
      </c>
      <c r="D203" s="28">
        <f t="shared" si="110"/>
        <v>46212</v>
      </c>
      <c r="E203" s="54">
        <v>0.96666666666666701</v>
      </c>
      <c r="F203" s="28">
        <f t="shared" si="111"/>
        <v>46213</v>
      </c>
      <c r="G203" s="54">
        <v>0.53749999999999998</v>
      </c>
      <c r="H203" s="65" t="s">
        <v>37</v>
      </c>
      <c r="I203" s="60"/>
    </row>
    <row r="204" spans="1:9" ht="24.6" hidden="1" customHeight="1">
      <c r="A204" s="63" t="s">
        <v>1206</v>
      </c>
      <c r="B204" s="28">
        <f t="shared" si="109"/>
        <v>46213</v>
      </c>
      <c r="C204" s="54">
        <v>0.5625</v>
      </c>
      <c r="D204" s="28">
        <f t="shared" si="110"/>
        <v>46213</v>
      </c>
      <c r="E204" s="54">
        <v>0.57916666666666705</v>
      </c>
      <c r="F204" s="28">
        <f t="shared" ref="F204:F205" si="112">D204</f>
        <v>46213</v>
      </c>
      <c r="G204" s="54">
        <v>0.90833333333333299</v>
      </c>
      <c r="H204" s="65"/>
      <c r="I204" s="60"/>
    </row>
    <row r="205" spans="1:9" ht="24.6" hidden="1" customHeight="1">
      <c r="A205" s="63" t="s">
        <v>1207</v>
      </c>
      <c r="B205" s="28">
        <f>F204+1</f>
        <v>46214</v>
      </c>
      <c r="C205" s="54">
        <v>0.125</v>
      </c>
      <c r="D205" s="28">
        <f t="shared" si="110"/>
        <v>46214</v>
      </c>
      <c r="E205" s="54">
        <v>0.26250000000000001</v>
      </c>
      <c r="F205" s="28">
        <f t="shared" si="112"/>
        <v>46214</v>
      </c>
      <c r="G205" s="54">
        <v>0.52083333333333304</v>
      </c>
      <c r="H205" s="65"/>
      <c r="I205" s="60"/>
    </row>
    <row r="206" spans="1:9" ht="24.6" hidden="1" customHeight="1">
      <c r="A206" s="63" t="s">
        <v>964</v>
      </c>
      <c r="B206" s="28">
        <f>F205+4</f>
        <v>46218</v>
      </c>
      <c r="C206" s="54">
        <v>0.95833333333333304</v>
      </c>
      <c r="D206" s="28">
        <f>B206+1</f>
        <v>46219</v>
      </c>
      <c r="E206" s="37">
        <v>0.57083333333333297</v>
      </c>
      <c r="F206" s="28">
        <f t="shared" ref="F206:F209" si="113">D206+1</f>
        <v>46220</v>
      </c>
      <c r="G206" s="54">
        <v>0.20833333333333301</v>
      </c>
      <c r="H206" s="65" t="s">
        <v>1208</v>
      </c>
      <c r="I206" s="60"/>
    </row>
    <row r="207" spans="1:9" ht="24.6" hidden="1" customHeight="1">
      <c r="A207" s="63" t="s">
        <v>966</v>
      </c>
      <c r="B207" s="28">
        <f t="shared" ref="B207:B210" si="114">F206</f>
        <v>46220</v>
      </c>
      <c r="C207" s="54">
        <v>0.45833333333333298</v>
      </c>
      <c r="D207" s="28">
        <f>B207+2</f>
        <v>46222</v>
      </c>
      <c r="E207" s="37">
        <v>8.7499999999999994E-2</v>
      </c>
      <c r="F207" s="28">
        <f>D207</f>
        <v>46222</v>
      </c>
      <c r="G207" s="54">
        <v>0.65833333333333299</v>
      </c>
      <c r="H207" s="65" t="s">
        <v>37</v>
      </c>
      <c r="I207" s="60"/>
    </row>
    <row r="208" spans="1:9" ht="24.6" hidden="1" customHeight="1">
      <c r="A208" s="63" t="s">
        <v>1209</v>
      </c>
      <c r="B208" s="28">
        <f>F207+5</f>
        <v>46227</v>
      </c>
      <c r="C208" s="54">
        <v>0.77083333333333304</v>
      </c>
      <c r="D208" s="28">
        <f t="shared" ref="D208:D210" si="115">B208</f>
        <v>46227</v>
      </c>
      <c r="E208" s="54">
        <v>0.80833333333333302</v>
      </c>
      <c r="F208" s="28">
        <f t="shared" si="113"/>
        <v>46228</v>
      </c>
      <c r="G208" s="54">
        <v>3.7499999999999999E-2</v>
      </c>
      <c r="H208" s="65"/>
      <c r="I208" s="60"/>
    </row>
    <row r="209" spans="1:9" ht="24.6" hidden="1" customHeight="1">
      <c r="A209" s="63" t="s">
        <v>1210</v>
      </c>
      <c r="B209" s="28">
        <f t="shared" si="114"/>
        <v>46228</v>
      </c>
      <c r="C209" s="54">
        <v>0.15416666666666701</v>
      </c>
      <c r="D209" s="28">
        <f t="shared" si="115"/>
        <v>46228</v>
      </c>
      <c r="E209" s="54">
        <v>0.59583333333333299</v>
      </c>
      <c r="F209" s="28">
        <f t="shared" si="113"/>
        <v>46229</v>
      </c>
      <c r="G209" s="54">
        <v>0.53333333333333299</v>
      </c>
      <c r="H209" s="65" t="s">
        <v>37</v>
      </c>
      <c r="I209" s="60"/>
    </row>
    <row r="210" spans="1:9" ht="24.6" hidden="1" customHeight="1">
      <c r="A210" s="63" t="s">
        <v>1211</v>
      </c>
      <c r="B210" s="28">
        <f t="shared" si="114"/>
        <v>46229</v>
      </c>
      <c r="C210" s="54">
        <v>0.56666666666666698</v>
      </c>
      <c r="D210" s="28">
        <f t="shared" si="115"/>
        <v>46229</v>
      </c>
      <c r="E210" s="54">
        <v>0.58333333333333304</v>
      </c>
      <c r="F210" s="28">
        <f t="shared" ref="F210:F211" si="116">D210</f>
        <v>46229</v>
      </c>
      <c r="G210" s="54">
        <v>0.95416666666666705</v>
      </c>
      <c r="H210" s="65"/>
      <c r="I210" s="60"/>
    </row>
    <row r="211" spans="1:9" ht="24.6" hidden="1" customHeight="1">
      <c r="A211" s="63" t="s">
        <v>1212</v>
      </c>
      <c r="B211" s="28">
        <f>F210+1</f>
        <v>46230</v>
      </c>
      <c r="C211" s="54">
        <v>0.16666666666666699</v>
      </c>
      <c r="D211" s="28">
        <f>B211+1</f>
        <v>46231</v>
      </c>
      <c r="E211" s="54">
        <v>0.33750000000000002</v>
      </c>
      <c r="F211" s="28">
        <f t="shared" si="116"/>
        <v>46231</v>
      </c>
      <c r="G211" s="54">
        <v>0.625</v>
      </c>
      <c r="H211" s="65" t="s">
        <v>37</v>
      </c>
      <c r="I211" s="60"/>
    </row>
    <row r="212" spans="1:9" ht="24.6" hidden="1" customHeight="1">
      <c r="A212" s="58" t="s">
        <v>1213</v>
      </c>
      <c r="B212" s="28">
        <f>F211+5</f>
        <v>46236</v>
      </c>
      <c r="C212" s="54">
        <v>0.104166666666667</v>
      </c>
      <c r="D212" s="28">
        <f>B212</f>
        <v>46236</v>
      </c>
      <c r="E212" s="54">
        <v>0.58750000000000002</v>
      </c>
      <c r="F212" s="28">
        <f t="shared" ref="F212:F216" si="117">D212+1</f>
        <v>46237</v>
      </c>
      <c r="G212" s="54">
        <v>0.97499999999999998</v>
      </c>
      <c r="H212" s="65" t="s">
        <v>37</v>
      </c>
      <c r="I212" s="60"/>
    </row>
    <row r="213" spans="1:9" ht="24.6" hidden="1" customHeight="1">
      <c r="A213" s="58" t="s">
        <v>1214</v>
      </c>
      <c r="B213" s="53">
        <f>F212+1</f>
        <v>46238</v>
      </c>
      <c r="C213" s="51">
        <v>0.29166666666666702</v>
      </c>
      <c r="D213" s="28">
        <f>B213+4</f>
        <v>46242</v>
      </c>
      <c r="E213" s="54">
        <v>0.74583333333333302</v>
      </c>
      <c r="F213" s="28">
        <f t="shared" si="117"/>
        <v>46243</v>
      </c>
      <c r="G213" s="54">
        <v>0.195833333333333</v>
      </c>
      <c r="H213" s="65" t="s">
        <v>1215</v>
      </c>
      <c r="I213" s="60"/>
    </row>
    <row r="214" spans="1:9" ht="24.6" hidden="1" customHeight="1">
      <c r="A214" s="58" t="s">
        <v>1216</v>
      </c>
      <c r="B214" s="53">
        <f>F213+5</f>
        <v>46248</v>
      </c>
      <c r="C214" s="51">
        <v>0.41666666666666702</v>
      </c>
      <c r="D214" s="28">
        <f>B214</f>
        <v>46248</v>
      </c>
      <c r="E214" s="54">
        <v>0.45833333333333298</v>
      </c>
      <c r="F214" s="28">
        <f t="shared" ref="F214:F219" si="118">D214</f>
        <v>46248</v>
      </c>
      <c r="G214" s="54">
        <v>0.70833333333333304</v>
      </c>
      <c r="H214" s="65"/>
      <c r="I214" s="60"/>
    </row>
    <row r="215" spans="1:9" ht="24.6" hidden="1" customHeight="1">
      <c r="A215" s="58" t="s">
        <v>1217</v>
      </c>
      <c r="B215" s="53">
        <f t="shared" ref="B215:B217" si="119">F214</f>
        <v>46248</v>
      </c>
      <c r="C215" s="51">
        <v>0.79166666666666696</v>
      </c>
      <c r="D215" s="28">
        <f t="shared" ref="D215:D217" si="120">B215</f>
        <v>46248</v>
      </c>
      <c r="E215" s="54">
        <v>0.9375</v>
      </c>
      <c r="F215" s="28">
        <f t="shared" si="117"/>
        <v>46249</v>
      </c>
      <c r="G215" s="54">
        <v>0.65833333333333299</v>
      </c>
      <c r="H215" s="65"/>
      <c r="I215" s="60"/>
    </row>
    <row r="216" spans="1:9" ht="24.6" hidden="1" customHeight="1">
      <c r="A216" s="58" t="s">
        <v>1218</v>
      </c>
      <c r="B216" s="53">
        <f t="shared" si="119"/>
        <v>46249</v>
      </c>
      <c r="C216" s="37">
        <v>0.6875</v>
      </c>
      <c r="D216" s="28">
        <f t="shared" si="120"/>
        <v>46249</v>
      </c>
      <c r="E216" s="54">
        <v>0.69583333333333297</v>
      </c>
      <c r="F216" s="28">
        <f t="shared" si="117"/>
        <v>46250</v>
      </c>
      <c r="G216" s="54">
        <v>0.12916666666666701</v>
      </c>
      <c r="H216" s="65"/>
      <c r="I216" s="60"/>
    </row>
    <row r="217" spans="1:9" ht="24.6" hidden="1" customHeight="1">
      <c r="A217" s="58" t="s">
        <v>1219</v>
      </c>
      <c r="B217" s="28">
        <f t="shared" si="119"/>
        <v>46250</v>
      </c>
      <c r="C217" s="54">
        <v>0.33333333333333298</v>
      </c>
      <c r="D217" s="28">
        <f t="shared" si="120"/>
        <v>46250</v>
      </c>
      <c r="E217" s="54">
        <v>0.46666666666666701</v>
      </c>
      <c r="F217" s="28">
        <f t="shared" si="118"/>
        <v>46250</v>
      </c>
      <c r="G217" s="54">
        <v>0.78749999999999998</v>
      </c>
      <c r="H217" s="65"/>
      <c r="I217" s="60"/>
    </row>
    <row r="218" spans="1:9" ht="24.6" hidden="1" customHeight="1">
      <c r="A218" s="58" t="s">
        <v>1220</v>
      </c>
      <c r="B218" s="28">
        <f>F217+5</f>
        <v>46255</v>
      </c>
      <c r="C218" s="54">
        <v>0.20833333333333301</v>
      </c>
      <c r="D218" s="28">
        <f t="shared" ref="D218:D222" si="121">B218</f>
        <v>46255</v>
      </c>
      <c r="E218" s="54">
        <v>0.49583333333333302</v>
      </c>
      <c r="F218" s="28">
        <f t="shared" ref="F218:F222" si="122">D218+1</f>
        <v>46256</v>
      </c>
      <c r="G218" s="54">
        <v>6.6666666666666693E-2</v>
      </c>
      <c r="H218" s="65"/>
      <c r="I218" s="60"/>
    </row>
    <row r="219" spans="1:9" ht="25.35" hidden="1" customHeight="1">
      <c r="A219" s="58" t="s">
        <v>1221</v>
      </c>
      <c r="B219" s="28">
        <f t="shared" ref="B219:B223" si="123">F218</f>
        <v>46256</v>
      </c>
      <c r="C219" s="54">
        <v>0.33333333333333298</v>
      </c>
      <c r="D219" s="28">
        <f>B219+2</f>
        <v>46258</v>
      </c>
      <c r="E219" s="51">
        <v>0.12916666666666701</v>
      </c>
      <c r="F219" s="53">
        <f t="shared" si="118"/>
        <v>46258</v>
      </c>
      <c r="G219" s="51">
        <v>0.61250000000000004</v>
      </c>
      <c r="H219" s="20" t="s">
        <v>37</v>
      </c>
      <c r="I219" s="60"/>
    </row>
    <row r="220" spans="1:9" ht="25.35" hidden="1" customHeight="1">
      <c r="A220" s="58" t="s">
        <v>1222</v>
      </c>
      <c r="B220" s="28">
        <f>F219+5</f>
        <v>46263</v>
      </c>
      <c r="C220" s="37">
        <v>0.875</v>
      </c>
      <c r="D220" s="28">
        <f t="shared" si="121"/>
        <v>46263</v>
      </c>
      <c r="E220" s="37">
        <v>0.90902777777777799</v>
      </c>
      <c r="F220" s="28">
        <f t="shared" si="122"/>
        <v>46264</v>
      </c>
      <c r="G220" s="54">
        <v>0.16666666666666699</v>
      </c>
      <c r="H220" s="65"/>
      <c r="I220" s="60"/>
    </row>
    <row r="221" spans="1:9" ht="25.35" hidden="1" customHeight="1">
      <c r="A221" s="58" t="s">
        <v>1223</v>
      </c>
      <c r="B221" s="28">
        <f t="shared" si="123"/>
        <v>46264</v>
      </c>
      <c r="C221" s="54">
        <v>0.30763888888888902</v>
      </c>
      <c r="D221" s="28">
        <f t="shared" si="121"/>
        <v>46264</v>
      </c>
      <c r="E221" s="54">
        <v>0.84583333333333299</v>
      </c>
      <c r="F221" s="28">
        <f t="shared" si="122"/>
        <v>46265</v>
      </c>
      <c r="G221" s="54">
        <v>0.70833333333333304</v>
      </c>
      <c r="H221" s="65"/>
      <c r="I221" s="60"/>
    </row>
    <row r="222" spans="1:9" ht="25.35" hidden="1" customHeight="1">
      <c r="A222" s="58" t="s">
        <v>1224</v>
      </c>
      <c r="B222" s="28">
        <f t="shared" si="123"/>
        <v>46265</v>
      </c>
      <c r="C222" s="54">
        <v>0.72916666666666696</v>
      </c>
      <c r="D222" s="28">
        <f t="shared" si="121"/>
        <v>46265</v>
      </c>
      <c r="E222" s="54">
        <v>0.75</v>
      </c>
      <c r="F222" s="28">
        <f t="shared" si="122"/>
        <v>46266</v>
      </c>
      <c r="G222" s="54">
        <v>0.20833333333333301</v>
      </c>
      <c r="H222" s="65"/>
      <c r="I222" s="60"/>
    </row>
    <row r="223" spans="1:9" ht="25.35" hidden="1" customHeight="1">
      <c r="A223" s="58" t="s">
        <v>1225</v>
      </c>
      <c r="B223" s="28">
        <f t="shared" si="123"/>
        <v>46266</v>
      </c>
      <c r="C223" s="54">
        <v>0.41666666666666702</v>
      </c>
      <c r="D223" s="28">
        <f>B223+1</f>
        <v>46267</v>
      </c>
      <c r="E223" s="54">
        <v>0.1875</v>
      </c>
      <c r="F223" s="28">
        <f t="shared" ref="F223:F226" si="124">D223</f>
        <v>46267</v>
      </c>
      <c r="G223" s="54">
        <v>0.56666666666666698</v>
      </c>
      <c r="H223" s="20" t="s">
        <v>37</v>
      </c>
      <c r="I223" s="60"/>
    </row>
    <row r="224" spans="1:9" ht="24.6" hidden="1" customHeight="1">
      <c r="A224" s="58" t="s">
        <v>1226</v>
      </c>
      <c r="B224" s="28">
        <f>F223+5</f>
        <v>46272</v>
      </c>
      <c r="C224" s="54">
        <v>6.25E-2</v>
      </c>
      <c r="D224" s="28">
        <f>B224</f>
        <v>46272</v>
      </c>
      <c r="E224" s="54">
        <v>0.58333333333333304</v>
      </c>
      <c r="F224" s="28">
        <f t="shared" ref="F224:F228" si="125">D224+1</f>
        <v>46273</v>
      </c>
      <c r="G224" s="54">
        <v>0.16666666666666699</v>
      </c>
      <c r="H224" s="20" t="s">
        <v>37</v>
      </c>
      <c r="I224" s="60"/>
    </row>
    <row r="225" spans="1:14" ht="25.35" hidden="1" customHeight="1">
      <c r="A225" s="58" t="s">
        <v>1227</v>
      </c>
      <c r="B225" s="28">
        <f t="shared" ref="B225:B229" si="126">F224</f>
        <v>46273</v>
      </c>
      <c r="C225" s="54">
        <v>0.5</v>
      </c>
      <c r="D225" s="28">
        <f>B225+1</f>
        <v>46274</v>
      </c>
      <c r="E225" s="51">
        <v>0.133333333333333</v>
      </c>
      <c r="F225" s="53">
        <f t="shared" si="124"/>
        <v>46274</v>
      </c>
      <c r="G225" s="51">
        <v>0.52916666666666701</v>
      </c>
      <c r="H225" s="20" t="s">
        <v>37</v>
      </c>
      <c r="I225" s="60"/>
    </row>
    <row r="226" spans="1:14" ht="25.35" hidden="1" customHeight="1">
      <c r="A226" s="58" t="s">
        <v>1228</v>
      </c>
      <c r="B226" s="28">
        <f>F225+5</f>
        <v>46279</v>
      </c>
      <c r="C226" s="54">
        <v>0.39583333333333298</v>
      </c>
      <c r="D226" s="28">
        <f t="shared" ref="D226:D227" si="127">B226</f>
        <v>46279</v>
      </c>
      <c r="E226" s="54">
        <v>0.4375</v>
      </c>
      <c r="F226" s="28">
        <f t="shared" si="124"/>
        <v>46279</v>
      </c>
      <c r="G226" s="54">
        <v>0.67500000000000004</v>
      </c>
      <c r="H226" s="65"/>
      <c r="I226" s="60"/>
    </row>
    <row r="227" spans="1:14" ht="25.35" hidden="1" customHeight="1">
      <c r="A227" s="58" t="s">
        <v>1229</v>
      </c>
      <c r="B227" s="28">
        <f t="shared" si="126"/>
        <v>46279</v>
      </c>
      <c r="C227" s="54">
        <v>0.79166666666666696</v>
      </c>
      <c r="D227" s="28">
        <f t="shared" si="127"/>
        <v>46279</v>
      </c>
      <c r="E227" s="54">
        <v>0.90416666666666701</v>
      </c>
      <c r="F227" s="28">
        <f t="shared" si="125"/>
        <v>46280</v>
      </c>
      <c r="G227" s="54">
        <v>0.65625</v>
      </c>
      <c r="H227" s="65"/>
      <c r="I227" s="60"/>
    </row>
    <row r="228" spans="1:14" ht="25.35" hidden="1" customHeight="1">
      <c r="A228" s="58" t="s">
        <v>1230</v>
      </c>
      <c r="B228" s="28">
        <f t="shared" si="126"/>
        <v>46280</v>
      </c>
      <c r="C228" s="54">
        <v>0.6875</v>
      </c>
      <c r="D228" s="28">
        <f t="shared" ref="D228:D230" si="128">B228</f>
        <v>46280</v>
      </c>
      <c r="E228" s="54">
        <v>0.70833333333333304</v>
      </c>
      <c r="F228" s="28">
        <f t="shared" si="125"/>
        <v>46281</v>
      </c>
      <c r="G228" s="54">
        <v>0.24583333333333299</v>
      </c>
      <c r="H228" s="65"/>
      <c r="I228" s="60"/>
    </row>
    <row r="229" spans="1:14" ht="25.35" hidden="1" customHeight="1">
      <c r="A229" s="58" t="s">
        <v>1231</v>
      </c>
      <c r="B229" s="28">
        <f t="shared" si="126"/>
        <v>46281</v>
      </c>
      <c r="C229" s="54">
        <v>0.4375</v>
      </c>
      <c r="D229" s="28">
        <f t="shared" si="128"/>
        <v>46281</v>
      </c>
      <c r="E229" s="54">
        <v>0.45</v>
      </c>
      <c r="F229" s="28">
        <f t="shared" ref="F229" si="129">D229</f>
        <v>46281</v>
      </c>
      <c r="G229" s="54">
        <v>0.74166666666666703</v>
      </c>
      <c r="H229" s="20"/>
      <c r="I229" s="60"/>
    </row>
    <row r="230" spans="1:14" ht="24.6" customHeight="1">
      <c r="A230" s="58" t="s">
        <v>1232</v>
      </c>
      <c r="B230" s="28">
        <f>F229+5</f>
        <v>46286</v>
      </c>
      <c r="C230" s="51">
        <v>0.375</v>
      </c>
      <c r="D230" s="28">
        <f t="shared" si="128"/>
        <v>46286</v>
      </c>
      <c r="E230" s="51">
        <v>0.56666666666666698</v>
      </c>
      <c r="F230" s="53">
        <f>D230+1</f>
        <v>46287</v>
      </c>
      <c r="G230" s="51">
        <v>0.225694444444444</v>
      </c>
      <c r="H230" s="20" t="s">
        <v>37</v>
      </c>
      <c r="I230" s="60"/>
    </row>
    <row r="231" spans="1:14" ht="25.35" customHeight="1">
      <c r="A231" s="58" t="s">
        <v>1233</v>
      </c>
      <c r="B231" s="28">
        <f t="shared" ref="B231:B234" si="130">F230</f>
        <v>46287</v>
      </c>
      <c r="C231" s="51">
        <v>0.45833333333333298</v>
      </c>
      <c r="D231" s="28">
        <f>B231+1</f>
        <v>46288</v>
      </c>
      <c r="E231" s="51">
        <v>0.9916666666666667</v>
      </c>
      <c r="F231" s="53">
        <f>D231+1</f>
        <v>46289</v>
      </c>
      <c r="G231" s="51">
        <v>0.3125</v>
      </c>
      <c r="H231" s="20" t="s">
        <v>1234</v>
      </c>
      <c r="I231" s="60"/>
    </row>
    <row r="232" spans="1:14" ht="25.35" customHeight="1">
      <c r="A232" s="58" t="s">
        <v>1235</v>
      </c>
      <c r="B232" s="55">
        <f>F231+4</f>
        <v>46293</v>
      </c>
      <c r="C232" s="51">
        <v>0.95208333333333328</v>
      </c>
      <c r="D232" s="28">
        <f>B232+1</f>
        <v>46294</v>
      </c>
      <c r="E232" s="54">
        <v>0.42916666666666664</v>
      </c>
      <c r="F232" s="28">
        <f>D232</f>
        <v>46294</v>
      </c>
      <c r="G232" s="54">
        <v>0.625</v>
      </c>
      <c r="H232" s="65"/>
      <c r="I232" s="60"/>
    </row>
    <row r="233" spans="1:14" ht="25.35" customHeight="1">
      <c r="A233" s="58" t="s">
        <v>1236</v>
      </c>
      <c r="B233" s="28">
        <f>F232</f>
        <v>46294</v>
      </c>
      <c r="C233" s="54">
        <v>0.70833333333333337</v>
      </c>
      <c r="D233" s="28">
        <f>B233</f>
        <v>46294</v>
      </c>
      <c r="E233" s="54">
        <v>0.83333333333333337</v>
      </c>
      <c r="F233" s="43">
        <f>D233+1</f>
        <v>46295</v>
      </c>
      <c r="G233" s="54">
        <v>0.66666666666666663</v>
      </c>
      <c r="H233" s="65"/>
      <c r="I233" s="60"/>
    </row>
    <row r="234" spans="1:14" ht="25.35" customHeight="1">
      <c r="A234" s="58" t="s">
        <v>1237</v>
      </c>
      <c r="B234" s="43">
        <f t="shared" si="130"/>
        <v>46295</v>
      </c>
      <c r="C234" s="54">
        <v>0.6875</v>
      </c>
      <c r="D234" s="43">
        <f t="shared" ref="D234:D237" si="131">B234</f>
        <v>46295</v>
      </c>
      <c r="E234" s="54">
        <v>0.70833333333333337</v>
      </c>
      <c r="F234" s="43">
        <f>D234+1</f>
        <v>46296</v>
      </c>
      <c r="G234" s="54">
        <v>0.20833333333333334</v>
      </c>
      <c r="H234" s="65"/>
      <c r="I234" s="60"/>
    </row>
    <row r="235" spans="1:14" ht="25.35" customHeight="1">
      <c r="A235" s="58" t="s">
        <v>1238</v>
      </c>
      <c r="B235" s="28">
        <f>F234</f>
        <v>46296</v>
      </c>
      <c r="C235" s="54">
        <v>0.41666666666666669</v>
      </c>
      <c r="D235" s="28">
        <f t="shared" si="131"/>
        <v>46296</v>
      </c>
      <c r="E235" s="54">
        <v>0.45833333333333331</v>
      </c>
      <c r="F235" s="28">
        <f>D235</f>
        <v>46296</v>
      </c>
      <c r="G235" s="54">
        <v>0.79166666666666663</v>
      </c>
      <c r="H235" s="20"/>
      <c r="I235" s="60"/>
    </row>
    <row r="236" spans="1:14" ht="24.6" customHeight="1">
      <c r="A236" s="58" t="s">
        <v>499</v>
      </c>
      <c r="B236" s="28">
        <v>46301</v>
      </c>
      <c r="C236" s="54">
        <v>0.29166666666666669</v>
      </c>
      <c r="D236" s="28">
        <f>B236</f>
        <v>46301</v>
      </c>
      <c r="E236" s="54">
        <v>0.41666666666666669</v>
      </c>
      <c r="F236" s="43">
        <f>D236</f>
        <v>46301</v>
      </c>
      <c r="G236" s="54">
        <v>0.83333333333333337</v>
      </c>
      <c r="H236" s="20" t="s">
        <v>500</v>
      </c>
      <c r="I236" s="60"/>
    </row>
    <row r="237" spans="1:14" ht="25.35" customHeight="1">
      <c r="A237" s="58" t="s">
        <v>501</v>
      </c>
      <c r="B237" s="28">
        <f>F236+1</f>
        <v>46302</v>
      </c>
      <c r="C237" s="54">
        <v>8.3333333333333329E-2</v>
      </c>
      <c r="D237" s="28">
        <f t="shared" si="131"/>
        <v>46302</v>
      </c>
      <c r="E237" s="23">
        <v>0.20833333333333334</v>
      </c>
      <c r="F237" s="43">
        <f>D237</f>
        <v>46302</v>
      </c>
      <c r="G237" s="23">
        <v>0.70833333333333337</v>
      </c>
      <c r="H237" s="20"/>
      <c r="I237" s="60"/>
    </row>
    <row r="238" spans="1:14" ht="24" customHeight="1">
      <c r="A238" s="140" t="s">
        <v>1520</v>
      </c>
      <c r="B238" s="141"/>
      <c r="C238" s="141"/>
      <c r="D238" s="141"/>
      <c r="E238" s="141"/>
      <c r="F238" s="141"/>
      <c r="G238" s="141"/>
      <c r="H238" s="141"/>
      <c r="I238" s="141"/>
    </row>
    <row r="239" spans="1:14" ht="24" customHeight="1">
      <c r="A239" s="71" t="s">
        <v>4</v>
      </c>
      <c r="B239" s="128" t="s">
        <v>5</v>
      </c>
      <c r="C239" s="129"/>
      <c r="D239" s="128" t="s">
        <v>6</v>
      </c>
      <c r="E239" s="129"/>
      <c r="F239" s="128" t="s">
        <v>7</v>
      </c>
      <c r="G239" s="129"/>
      <c r="H239" s="72" t="s">
        <v>8</v>
      </c>
      <c r="I239" s="72" t="s">
        <v>9</v>
      </c>
      <c r="N239" s="32" t="s">
        <v>498</v>
      </c>
    </row>
    <row r="240" spans="1:14" customFormat="1" ht="25.05" customHeight="1">
      <c r="A240" s="58" t="s">
        <v>503</v>
      </c>
      <c r="B240" s="28">
        <v>46307</v>
      </c>
      <c r="C240" s="54">
        <v>0.125</v>
      </c>
      <c r="D240" s="28">
        <f t="shared" ref="D240" si="132">B240</f>
        <v>46307</v>
      </c>
      <c r="E240" s="54">
        <v>0.25</v>
      </c>
      <c r="F240" s="28">
        <f>D240</f>
        <v>46307</v>
      </c>
      <c r="G240" s="54">
        <v>0.66666666666666663</v>
      </c>
      <c r="H240" s="20" t="s">
        <v>504</v>
      </c>
      <c r="I240" s="60"/>
    </row>
    <row r="241" spans="1:9" customFormat="1" ht="25.05" customHeight="1">
      <c r="A241" s="58" t="s">
        <v>505</v>
      </c>
      <c r="B241" s="28">
        <f>F240</f>
        <v>46307</v>
      </c>
      <c r="C241" s="54">
        <v>0.91666666666666663</v>
      </c>
      <c r="D241" s="28">
        <f>B241+1</f>
        <v>46308</v>
      </c>
      <c r="E241" s="54">
        <v>4.1666666666666664E-2</v>
      </c>
      <c r="F241" s="28">
        <f>D241</f>
        <v>46308</v>
      </c>
      <c r="G241" s="54">
        <v>0.54166666666666663</v>
      </c>
      <c r="H241" s="20"/>
      <c r="I241" s="60"/>
    </row>
    <row r="242" spans="1:9" ht="25.35" customHeight="1">
      <c r="A242" s="58" t="s">
        <v>1239</v>
      </c>
      <c r="B242" s="43">
        <f>F241+5</f>
        <v>46313</v>
      </c>
      <c r="C242" s="54">
        <v>0.29166666666666669</v>
      </c>
      <c r="D242" s="43">
        <v>46313</v>
      </c>
      <c r="E242" s="54">
        <v>0.33333333333333331</v>
      </c>
      <c r="F242" s="43">
        <v>46313</v>
      </c>
      <c r="G242" s="54">
        <v>0.66666666666666663</v>
      </c>
      <c r="H242" s="65"/>
      <c r="I242" s="60"/>
    </row>
    <row r="243" spans="1:9" ht="25.35" customHeight="1">
      <c r="A243" s="58" t="s">
        <v>1240</v>
      </c>
      <c r="B243" s="28">
        <v>46313</v>
      </c>
      <c r="C243" s="54">
        <v>0.75</v>
      </c>
      <c r="D243" s="28">
        <f>B243+0</f>
        <v>46313</v>
      </c>
      <c r="E243" s="54">
        <v>0.875</v>
      </c>
      <c r="F243" s="43">
        <v>46314</v>
      </c>
      <c r="G243" s="54">
        <v>0.66666666666666663</v>
      </c>
      <c r="H243" s="65"/>
      <c r="I243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39:C239"/>
    <mergeCell ref="D239:E239"/>
    <mergeCell ref="F239:G239"/>
    <mergeCell ref="A162:I162"/>
    <mergeCell ref="B163:C163"/>
    <mergeCell ref="D163:E163"/>
    <mergeCell ref="F163:G163"/>
    <mergeCell ref="A238:I238"/>
  </mergeCells>
  <phoneticPr fontId="47" type="noConversion"/>
  <conditionalFormatting sqref="B6:B42">
    <cfRule type="cellIs" dxfId="742" priority="2138" stopIfTrue="1" operator="equal">
      <formula>$H$3</formula>
    </cfRule>
    <cfRule type="cellIs" dxfId="741" priority="2137" stopIfTrue="1" operator="lessThan">
      <formula>$H$3</formula>
    </cfRule>
  </conditionalFormatting>
  <conditionalFormatting sqref="B45:B59">
    <cfRule type="cellIs" dxfId="740" priority="2299" stopIfTrue="1" operator="lessThan">
      <formula>$H$3</formula>
    </cfRule>
    <cfRule type="cellIs" dxfId="739" priority="2302" stopIfTrue="1" operator="equal">
      <formula>$H$3</formula>
    </cfRule>
  </conditionalFormatting>
  <conditionalFormatting sqref="B62:B80">
    <cfRule type="cellIs" dxfId="738" priority="2068" stopIfTrue="1" operator="lessThan">
      <formula>$H$3</formula>
    </cfRule>
    <cfRule type="cellIs" dxfId="737" priority="2069" stopIfTrue="1" operator="equal">
      <formula>$H$3</formula>
    </cfRule>
  </conditionalFormatting>
  <conditionalFormatting sqref="B82:B136">
    <cfRule type="cellIs" dxfId="736" priority="1646" stopIfTrue="1" operator="lessThan">
      <formula>$H$3</formula>
    </cfRule>
    <cfRule type="cellIs" dxfId="735" priority="1647" stopIfTrue="1" operator="equal">
      <formula>$H$3</formula>
    </cfRule>
  </conditionalFormatting>
  <conditionalFormatting sqref="B138">
    <cfRule type="cellIs" dxfId="734" priority="446" stopIfTrue="1" operator="equal">
      <formula>$H$3</formula>
    </cfRule>
  </conditionalFormatting>
  <conditionalFormatting sqref="B138:B139">
    <cfRule type="cellIs" dxfId="733" priority="444" stopIfTrue="1" operator="lessThan">
      <formula>$H$3</formula>
    </cfRule>
  </conditionalFormatting>
  <conditionalFormatting sqref="B139">
    <cfRule type="cellIs" dxfId="732" priority="443" stopIfTrue="1" operator="equal">
      <formula>$H$3</formula>
    </cfRule>
  </conditionalFormatting>
  <conditionalFormatting sqref="B143:B145">
    <cfRule type="cellIs" dxfId="731" priority="375" stopIfTrue="1" operator="equal">
      <formula>$H$3</formula>
    </cfRule>
    <cfRule type="cellIs" dxfId="730" priority="376" stopIfTrue="1" operator="lessThan">
      <formula>$H$3</formula>
    </cfRule>
  </conditionalFormatting>
  <conditionalFormatting sqref="B148">
    <cfRule type="cellIs" dxfId="729" priority="249" stopIfTrue="1" operator="lessThan">
      <formula>$H$3</formula>
    </cfRule>
  </conditionalFormatting>
  <conditionalFormatting sqref="B148:B151">
    <cfRule type="cellIs" dxfId="728" priority="250" stopIfTrue="1" operator="equal">
      <formula>$H$3</formula>
    </cfRule>
  </conditionalFormatting>
  <conditionalFormatting sqref="B149:B151">
    <cfRule type="cellIs" dxfId="727" priority="361" stopIfTrue="1" operator="lessThan">
      <formula>$H$3</formula>
    </cfRule>
  </conditionalFormatting>
  <conditionalFormatting sqref="B154">
    <cfRule type="cellIs" dxfId="726" priority="19" stopIfTrue="1" operator="lessThan">
      <formula>$H$3</formula>
    </cfRule>
  </conditionalFormatting>
  <conditionalFormatting sqref="B154:B157">
    <cfRule type="cellIs" dxfId="725" priority="20" stopIfTrue="1" operator="equal">
      <formula>$H$3</formula>
    </cfRule>
  </conditionalFormatting>
  <conditionalFormatting sqref="B155:B157">
    <cfRule type="cellIs" dxfId="724" priority="231" stopIfTrue="1" operator="lessThan">
      <formula>$H$3</formula>
    </cfRule>
  </conditionalFormatting>
  <conditionalFormatting sqref="B161">
    <cfRule type="cellIs" dxfId="723" priority="8" stopIfTrue="1" operator="equal">
      <formula>$H$3</formula>
    </cfRule>
    <cfRule type="cellIs" dxfId="722" priority="12" stopIfTrue="1" operator="lessThan">
      <formula>$H$3</formula>
    </cfRule>
  </conditionalFormatting>
  <conditionalFormatting sqref="B164:B212">
    <cfRule type="cellIs" dxfId="721" priority="505" stopIfTrue="1" operator="lessThan">
      <formula>$H$3</formula>
    </cfRule>
    <cfRule type="cellIs" dxfId="720" priority="506" stopIfTrue="1" operator="equal">
      <formula>$H$3</formula>
    </cfRule>
  </conditionalFormatting>
  <conditionalFormatting sqref="B217">
    <cfRule type="cellIs" dxfId="719" priority="458" stopIfTrue="1" operator="equal">
      <formula>$H$3</formula>
    </cfRule>
  </conditionalFormatting>
  <conditionalFormatting sqref="B217:B226">
    <cfRule type="cellIs" dxfId="718" priority="304" stopIfTrue="1" operator="lessThan">
      <formula>$H$3</formula>
    </cfRule>
  </conditionalFormatting>
  <conditionalFormatting sqref="B218:B226">
    <cfRule type="cellIs" dxfId="717" priority="303" stopIfTrue="1" operator="equal">
      <formula>$H$3</formula>
    </cfRule>
  </conditionalFormatting>
  <conditionalFormatting sqref="B226:B227">
    <cfRule type="cellIs" dxfId="716" priority="292" stopIfTrue="1" operator="lessThan">
      <formula>$H$3</formula>
    </cfRule>
    <cfRule type="cellIs" dxfId="715" priority="291" stopIfTrue="1" operator="equal">
      <formula>$H$3</formula>
    </cfRule>
  </conditionalFormatting>
  <conditionalFormatting sqref="B227">
    <cfRule type="cellIs" dxfId="714" priority="290" stopIfTrue="1" operator="lessThan">
      <formula>$H$3</formula>
    </cfRule>
  </conditionalFormatting>
  <conditionalFormatting sqref="B227:B231">
    <cfRule type="cellIs" dxfId="713" priority="237" stopIfTrue="1" operator="equal">
      <formula>$H$3</formula>
    </cfRule>
  </conditionalFormatting>
  <conditionalFormatting sqref="B228">
    <cfRule type="cellIs" dxfId="712" priority="236" stopIfTrue="1" operator="lessThan">
      <formula>$H$3</formula>
    </cfRule>
  </conditionalFormatting>
  <conditionalFormatting sqref="B229:B231">
    <cfRule type="cellIs" dxfId="711" priority="323" stopIfTrue="1" operator="lessThan">
      <formula>$H$3</formula>
    </cfRule>
  </conditionalFormatting>
  <conditionalFormatting sqref="B232:B233">
    <cfRule type="cellIs" dxfId="710" priority="37" stopIfTrue="1" operator="lessThan">
      <formula>$H$3</formula>
    </cfRule>
    <cfRule type="cellIs" dxfId="709" priority="36" stopIfTrue="1" operator="equal">
      <formula>$H$3</formula>
    </cfRule>
  </conditionalFormatting>
  <conditionalFormatting sqref="B235:B237">
    <cfRule type="cellIs" dxfId="708" priority="210" stopIfTrue="1" operator="lessThan">
      <formula>$H$3</formula>
    </cfRule>
    <cfRule type="cellIs" dxfId="707" priority="205" stopIfTrue="1" operator="equal">
      <formula>$H$3</formula>
    </cfRule>
  </conditionalFormatting>
  <conditionalFormatting sqref="B240:B241">
    <cfRule type="cellIs" dxfId="706" priority="24" stopIfTrue="1" operator="lessThan">
      <formula>$H$3</formula>
    </cfRule>
    <cfRule type="cellIs" dxfId="705" priority="21" stopIfTrue="1" operator="equal">
      <formula>$H$3</formula>
    </cfRule>
  </conditionalFormatting>
  <conditionalFormatting sqref="B243">
    <cfRule type="cellIs" dxfId="704" priority="136" stopIfTrue="1" operator="equal">
      <formula>$H$3</formula>
    </cfRule>
    <cfRule type="cellIs" dxfId="703" priority="137" stopIfTrue="1" operator="lessThan">
      <formula>$H$3</formula>
    </cfRule>
  </conditionalFormatting>
  <conditionalFormatting sqref="C6:C12 E6:E21 C175:C212 E181:E218">
    <cfRule type="expression" dxfId="702" priority="2377" stopIfTrue="1">
      <formula>B6&lt;$H$3</formula>
    </cfRule>
  </conditionalFormatting>
  <conditionalFormatting sqref="C6:C18 C164:C212 E164:E218 G164:G218 C216:C229 E226:E228 E232:E236 G234 E220:E224 G220:G224 G227:G229 C233:C235 G232">
    <cfRule type="expression" dxfId="701" priority="2378" stopIfTrue="1">
      <formula>$B6=$H$3</formula>
    </cfRule>
  </conditionalFormatting>
  <conditionalFormatting sqref="C6:C18 G164:G166 E164:E176 C173 G178:G218 E180:E218 C185:C212 C216:C227 E220:E224 G220:G224 E226:E227 G228:G229 G232 E232:E233 C233 E235:E236 E6:E21 C45:C59 E45:E59 G45:G59 C62:C80 E62:E80 G62:G80 G240:G242 E240:E243 C243">
    <cfRule type="expression" dxfId="700" priority="2379" stopIfTrue="1">
      <formula>$F6=$H$3</formula>
    </cfRule>
  </conditionalFormatting>
  <conditionalFormatting sqref="C6:C42">
    <cfRule type="expression" dxfId="699" priority="2134" stopIfTrue="1">
      <formula>B6&lt;$H$3</formula>
    </cfRule>
  </conditionalFormatting>
  <conditionalFormatting sqref="C19:C42 E45:E47">
    <cfRule type="expression" dxfId="698" priority="2136" stopIfTrue="1">
      <formula>$F19=$H$3</formula>
    </cfRule>
    <cfRule type="expression" dxfId="697" priority="2135" stopIfTrue="1">
      <formula>$B19=$H$3</formula>
    </cfRule>
  </conditionalFormatting>
  <conditionalFormatting sqref="C45:C59">
    <cfRule type="expression" dxfId="696" priority="2303" stopIfTrue="1">
      <formula>B45&lt;$H$3</formula>
    </cfRule>
  </conditionalFormatting>
  <conditionalFormatting sqref="C154:C158 E154:E158">
    <cfRule type="expression" dxfId="695" priority="200" stopIfTrue="1">
      <formula>$B154=$H$3</formula>
    </cfRule>
    <cfRule type="expression" dxfId="694" priority="199" stopIfTrue="1">
      <formula>B154&lt;$H$3</formula>
    </cfRule>
    <cfRule type="expression" dxfId="693" priority="201" stopIfTrue="1">
      <formula>$F154=$H$3</formula>
    </cfRule>
  </conditionalFormatting>
  <conditionalFormatting sqref="C160:C161">
    <cfRule type="expression" dxfId="692" priority="183" stopIfTrue="1">
      <formula>B160&lt;$H$3</formula>
    </cfRule>
    <cfRule type="expression" dxfId="691" priority="184" stopIfTrue="1">
      <formula>$B160=$H$3</formula>
    </cfRule>
    <cfRule type="expression" dxfId="690" priority="185" stopIfTrue="1">
      <formula>$F160=$H$3</formula>
    </cfRule>
  </conditionalFormatting>
  <conditionalFormatting sqref="C164:C176 C193:C194">
    <cfRule type="expression" dxfId="689" priority="1722" stopIfTrue="1">
      <formula>B164&lt;$H$3</formula>
    </cfRule>
  </conditionalFormatting>
  <conditionalFormatting sqref="C175:C176 C193:C194">
    <cfRule type="expression" dxfId="688" priority="1723" stopIfTrue="1">
      <formula>$B175=$H$3</formula>
    </cfRule>
  </conditionalFormatting>
  <conditionalFormatting sqref="C175:C176">
    <cfRule type="expression" dxfId="687" priority="1643" stopIfTrue="1">
      <formula>$F175=$H$3</formula>
    </cfRule>
  </conditionalFormatting>
  <conditionalFormatting sqref="C177:C194 E177:E185 E187:E190 C164:C174 E228:E229 E234 G234:G235 G165:G195 C228:C229">
    <cfRule type="expression" dxfId="686" priority="1971" stopIfTrue="1">
      <formula>$F164=$H$3</formula>
    </cfRule>
  </conditionalFormatting>
  <conditionalFormatting sqref="C177:C194">
    <cfRule type="expression" dxfId="685" priority="1937" stopIfTrue="1">
      <formula>B177&lt;$H$3</formula>
    </cfRule>
  </conditionalFormatting>
  <conditionalFormatting sqref="C185:C187 E187 C216:C222 E220:E223 G220:G224 E228:E229 E234:E235 G234:G236 G240:G242 E240:E243 C243">
    <cfRule type="expression" dxfId="684" priority="872" stopIfTrue="1">
      <formula>B185&lt;$H$3</formula>
    </cfRule>
  </conditionalFormatting>
  <conditionalFormatting sqref="C190:C194 G226:G227 C234:C235 G236">
    <cfRule type="expression" dxfId="683" priority="707" stopIfTrue="1">
      <formula>$F190=$H$3</formula>
    </cfRule>
  </conditionalFormatting>
  <conditionalFormatting sqref="C190:C194 G227:G229 C234:C235 G236">
    <cfRule type="expression" dxfId="682" priority="706" stopIfTrue="1">
      <formula>B190&lt;$H$3</formula>
    </cfRule>
  </conditionalFormatting>
  <conditionalFormatting sqref="C221:C229">
    <cfRule type="expression" dxfId="681" priority="380" stopIfTrue="1">
      <formula>B221&lt;$H$3</formula>
    </cfRule>
  </conditionalFormatting>
  <conditionalFormatting sqref="C233:C237 E232:E236">
    <cfRule type="expression" dxfId="680" priority="219" stopIfTrue="1">
      <formula>B232&lt;$H$3</formula>
    </cfRule>
  </conditionalFormatting>
  <conditionalFormatting sqref="C236:C237">
    <cfRule type="expression" dxfId="679" priority="211" stopIfTrue="1">
      <formula>$B236=$H$3</formula>
    </cfRule>
    <cfRule type="expression" dxfId="678" priority="212" stopIfTrue="1">
      <formula>$F236=$H$3</formula>
    </cfRule>
  </conditionalFormatting>
  <conditionalFormatting sqref="C240:C241">
    <cfRule type="expression" dxfId="677" priority="27" stopIfTrue="1">
      <formula>B240&lt;$H$3</formula>
    </cfRule>
    <cfRule type="expression" dxfId="676" priority="26" stopIfTrue="1">
      <formula>$F240=$H$3</formula>
    </cfRule>
    <cfRule type="expression" dxfId="675" priority="25" stopIfTrue="1">
      <formula>$B240=$H$3</formula>
    </cfRule>
  </conditionalFormatting>
  <conditionalFormatting sqref="D6:D42">
    <cfRule type="cellIs" dxfId="674" priority="2206" stopIfTrue="1" operator="lessThan">
      <formula>$H$3</formula>
    </cfRule>
    <cfRule type="cellIs" dxfId="673" priority="2207" stopIfTrue="1" operator="equal">
      <formula>$H$3</formula>
    </cfRule>
  </conditionalFormatting>
  <conditionalFormatting sqref="D45:D59">
    <cfRule type="cellIs" dxfId="672" priority="2297" stopIfTrue="1" operator="equal">
      <formula>$H$3</formula>
    </cfRule>
    <cfRule type="cellIs" dxfId="671" priority="2293" stopIfTrue="1" operator="lessThan">
      <formula>$H$3</formula>
    </cfRule>
  </conditionalFormatting>
  <conditionalFormatting sqref="D62:D80">
    <cfRule type="cellIs" dxfId="670" priority="2067" stopIfTrue="1" operator="equal">
      <formula>$H$3</formula>
    </cfRule>
    <cfRule type="cellIs" dxfId="669" priority="2066" stopIfTrue="1" operator="lessThan">
      <formula>$H$3</formula>
    </cfRule>
  </conditionalFormatting>
  <conditionalFormatting sqref="D82:D142">
    <cfRule type="cellIs" dxfId="668" priority="1645" stopIfTrue="1" operator="equal">
      <formula>$H$3</formula>
    </cfRule>
  </conditionalFormatting>
  <conditionalFormatting sqref="D82:D146">
    <cfRule type="cellIs" dxfId="667" priority="374" stopIfTrue="1" operator="lessThan">
      <formula>$H$3</formula>
    </cfRule>
  </conditionalFormatting>
  <conditionalFormatting sqref="D143:D144">
    <cfRule type="cellIs" dxfId="666" priority="373" stopIfTrue="1" operator="equal">
      <formula>$H$3</formula>
    </cfRule>
  </conditionalFormatting>
  <conditionalFormatting sqref="D145:D146">
    <cfRule type="cellIs" dxfId="665" priority="436" stopIfTrue="1" operator="equal">
      <formula>$H$3</formula>
    </cfRule>
  </conditionalFormatting>
  <conditionalFormatting sqref="D148">
    <cfRule type="cellIs" dxfId="664" priority="424" stopIfTrue="1" operator="equal">
      <formula>$H$3</formula>
    </cfRule>
  </conditionalFormatting>
  <conditionalFormatting sqref="D148:D151">
    <cfRule type="cellIs" dxfId="663" priority="359" stopIfTrue="1" operator="lessThan">
      <formula>$H$3</formula>
    </cfRule>
  </conditionalFormatting>
  <conditionalFormatting sqref="D149:D150">
    <cfRule type="cellIs" dxfId="662" priority="358" stopIfTrue="1" operator="equal">
      <formula>$H$3</formula>
    </cfRule>
  </conditionalFormatting>
  <conditionalFormatting sqref="D151">
    <cfRule type="cellIs" dxfId="661" priority="362" stopIfTrue="1" operator="equal">
      <formula>$H$3</formula>
    </cfRule>
  </conditionalFormatting>
  <conditionalFormatting sqref="D152">
    <cfRule type="cellIs" dxfId="660" priority="329" stopIfTrue="1" operator="lessThan">
      <formula>$H$3</formula>
    </cfRule>
    <cfRule type="cellIs" dxfId="659" priority="330" stopIfTrue="1" operator="equal">
      <formula>$H$3</formula>
    </cfRule>
  </conditionalFormatting>
  <conditionalFormatting sqref="D154">
    <cfRule type="cellIs" dxfId="658" priority="312" stopIfTrue="1" operator="equal">
      <formula>$H$3</formula>
    </cfRule>
  </conditionalFormatting>
  <conditionalFormatting sqref="D154:D157">
    <cfRule type="cellIs" dxfId="657" priority="230" stopIfTrue="1" operator="lessThan">
      <formula>$H$3</formula>
    </cfRule>
  </conditionalFormatting>
  <conditionalFormatting sqref="D155:D156">
    <cfRule type="cellIs" dxfId="656" priority="229" stopIfTrue="1" operator="equal">
      <formula>$H$3</formula>
    </cfRule>
  </conditionalFormatting>
  <conditionalFormatting sqref="D157">
    <cfRule type="cellIs" dxfId="655" priority="232" stopIfTrue="1" operator="equal">
      <formula>$H$3</formula>
    </cfRule>
  </conditionalFormatting>
  <conditionalFormatting sqref="D158">
    <cfRule type="cellIs" dxfId="654" priority="198" stopIfTrue="1" operator="equal">
      <formula>$H$3</formula>
    </cfRule>
    <cfRule type="cellIs" dxfId="653" priority="197" stopIfTrue="1" operator="lessThan">
      <formula>$H$3</formula>
    </cfRule>
  </conditionalFormatting>
  <conditionalFormatting sqref="D160">
    <cfRule type="cellIs" dxfId="652" priority="193" stopIfTrue="1" operator="equal">
      <formula>$H$3</formula>
    </cfRule>
  </conditionalFormatting>
  <conditionalFormatting sqref="D160:D161">
    <cfRule type="cellIs" dxfId="651" priority="11" stopIfTrue="1" operator="lessThan">
      <formula>$H$3</formula>
    </cfRule>
  </conditionalFormatting>
  <conditionalFormatting sqref="D161">
    <cfRule type="cellIs" dxfId="650" priority="10" stopIfTrue="1" operator="equal">
      <formula>$H$3</formula>
    </cfRule>
  </conditionalFormatting>
  <conditionalFormatting sqref="D164:D217">
    <cfRule type="cellIs" dxfId="649" priority="456" stopIfTrue="1" operator="equal">
      <formula>$H$3</formula>
    </cfRule>
  </conditionalFormatting>
  <conditionalFormatting sqref="D164:D226">
    <cfRule type="cellIs" dxfId="648" priority="300" stopIfTrue="1" operator="lessThan">
      <formula>$H$3</formula>
    </cfRule>
  </conditionalFormatting>
  <conditionalFormatting sqref="D218:D226">
    <cfRule type="cellIs" dxfId="647" priority="299" stopIfTrue="1" operator="equal">
      <formula>$H$3</formula>
    </cfRule>
  </conditionalFormatting>
  <conditionalFormatting sqref="D226:D227">
    <cfRule type="cellIs" dxfId="646" priority="287" stopIfTrue="1" operator="equal">
      <formula>$H$3</formula>
    </cfRule>
    <cfRule type="cellIs" dxfId="645" priority="288" stopIfTrue="1" operator="lessThan">
      <formula>$H$3</formula>
    </cfRule>
  </conditionalFormatting>
  <conditionalFormatting sqref="D227">
    <cfRule type="cellIs" dxfId="644" priority="286" stopIfTrue="1" operator="lessThan">
      <formula>$H$3</formula>
    </cfRule>
  </conditionalFormatting>
  <conditionalFormatting sqref="D227:D233">
    <cfRule type="cellIs" dxfId="643" priority="239" stopIfTrue="1" operator="equal">
      <formula>$H$3</formula>
    </cfRule>
  </conditionalFormatting>
  <conditionalFormatting sqref="D228">
    <cfRule type="cellIs" dxfId="642" priority="238" stopIfTrue="1" operator="lessThan">
      <formula>$H$3</formula>
    </cfRule>
  </conditionalFormatting>
  <conditionalFormatting sqref="D229:D233">
    <cfRule type="cellIs" dxfId="641" priority="252" stopIfTrue="1" operator="lessThan">
      <formula>$H$3</formula>
    </cfRule>
  </conditionalFormatting>
  <conditionalFormatting sqref="D235:D237">
    <cfRule type="cellIs" dxfId="640" priority="206" stopIfTrue="1" operator="equal">
      <formula>$H$3</formula>
    </cfRule>
    <cfRule type="cellIs" dxfId="639" priority="209" stopIfTrue="1" operator="lessThan">
      <formula>$H$3</formula>
    </cfRule>
  </conditionalFormatting>
  <conditionalFormatting sqref="D240:D241">
    <cfRule type="cellIs" dxfId="638" priority="23" stopIfTrue="1" operator="lessThan">
      <formula>$H$3</formula>
    </cfRule>
    <cfRule type="cellIs" dxfId="637" priority="22" stopIfTrue="1" operator="equal">
      <formula>$H$3</formula>
    </cfRule>
  </conditionalFormatting>
  <conditionalFormatting sqref="D243">
    <cfRule type="cellIs" dxfId="636" priority="132" stopIfTrue="1" operator="equal">
      <formula>$H$3</formula>
    </cfRule>
    <cfRule type="cellIs" dxfId="635" priority="133" stopIfTrue="1" operator="lessThan">
      <formula>$H$3</formula>
    </cfRule>
  </conditionalFormatting>
  <conditionalFormatting sqref="E6:E21">
    <cfRule type="expression" dxfId="634" priority="2370" stopIfTrue="1">
      <formula>$B6=$H$3</formula>
    </cfRule>
  </conditionalFormatting>
  <conditionalFormatting sqref="E6:E42">
    <cfRule type="expression" dxfId="633" priority="2202" stopIfTrue="1">
      <formula>$F6=$H$3</formula>
    </cfRule>
    <cfRule type="expression" dxfId="632" priority="2201" stopIfTrue="1">
      <formula>$B6=$H$3</formula>
    </cfRule>
    <cfRule type="expression" dxfId="631" priority="2200" stopIfTrue="1">
      <formula>D6&lt;$H$3</formula>
    </cfRule>
  </conditionalFormatting>
  <conditionalFormatting sqref="E45:E48">
    <cfRule type="expression" dxfId="630" priority="1980" stopIfTrue="1">
      <formula>D45&lt;$H$3</formula>
    </cfRule>
  </conditionalFormatting>
  <conditionalFormatting sqref="E45:E59 G45:G59 C62:C80 E62:E80 G62:G80 C45:C59 C6:C12">
    <cfRule type="expression" dxfId="629" priority="2372" stopIfTrue="1">
      <formula>$B6=$H$3</formula>
    </cfRule>
  </conditionalFormatting>
  <conditionalFormatting sqref="E45:E59 G45:G59 C62:C80 E62:E80 G62:G80">
    <cfRule type="expression" dxfId="628" priority="2363" stopIfTrue="1">
      <formula>B45&lt;$H$3</formula>
    </cfRule>
  </conditionalFormatting>
  <conditionalFormatting sqref="E82:E134 G82:G134 C82:C146 G137:G139 E137:E140 E142:E146">
    <cfRule type="expression" dxfId="627" priority="539" stopIfTrue="1">
      <formula>B82&lt;$H$3</formula>
    </cfRule>
    <cfRule type="expression" dxfId="626" priority="540" stopIfTrue="1">
      <formula>$B82=$H$3</formula>
    </cfRule>
    <cfRule type="expression" dxfId="625" priority="541" stopIfTrue="1">
      <formula>$F82=$H$3</formula>
    </cfRule>
  </conditionalFormatting>
  <conditionalFormatting sqref="E148:E151 C148:C152">
    <cfRule type="expression" dxfId="624" priority="332" stopIfTrue="1">
      <formula>$B148=$H$3</formula>
    </cfRule>
    <cfRule type="expression" dxfId="623" priority="331" stopIfTrue="1">
      <formula>B148&lt;$H$3</formula>
    </cfRule>
    <cfRule type="expression" dxfId="622" priority="333" stopIfTrue="1">
      <formula>$F148=$H$3</formula>
    </cfRule>
  </conditionalFormatting>
  <conditionalFormatting sqref="E160:E161">
    <cfRule type="expression" dxfId="621" priority="182" stopIfTrue="1">
      <formula>$F160=$H$3</formula>
    </cfRule>
    <cfRule type="expression" dxfId="620" priority="181" stopIfTrue="1">
      <formula>$B160=$H$3</formula>
    </cfRule>
    <cfRule type="expression" dxfId="619" priority="180" stopIfTrue="1">
      <formula>D160&lt;$H$3</formula>
    </cfRule>
  </conditionalFormatting>
  <conditionalFormatting sqref="E164:E179 C173:C182">
    <cfRule type="expression" dxfId="618" priority="1080" stopIfTrue="1">
      <formula>B164&lt;$H$3</formula>
    </cfRule>
  </conditionalFormatting>
  <conditionalFormatting sqref="E169:E195">
    <cfRule type="expression" dxfId="617" priority="1801" stopIfTrue="1">
      <formula>D169&lt;$H$3</formula>
    </cfRule>
  </conditionalFormatting>
  <conditionalFormatting sqref="E181:E185">
    <cfRule type="expression" dxfId="616" priority="1359" stopIfTrue="1">
      <formula>$B181=$H$3</formula>
    </cfRule>
    <cfRule type="expression" dxfId="615" priority="1358" stopIfTrue="1">
      <formula>$F181=$H$3</formula>
    </cfRule>
    <cfRule type="expression" dxfId="614" priority="1357" stopIfTrue="1">
      <formula>D181&lt;$H$3</formula>
    </cfRule>
  </conditionalFormatting>
  <conditionalFormatting sqref="E188:E195">
    <cfRule type="expression" dxfId="613" priority="688" stopIfTrue="1">
      <formula>D188&lt;$H$3</formula>
    </cfRule>
  </conditionalFormatting>
  <conditionalFormatting sqref="E191:E195">
    <cfRule type="expression" dxfId="612" priority="687" stopIfTrue="1">
      <formula>$B191=$H$3</formula>
    </cfRule>
    <cfRule type="expression" dxfId="611" priority="686" stopIfTrue="1">
      <formula>$F191=$H$3</formula>
    </cfRule>
  </conditionalFormatting>
  <conditionalFormatting sqref="E193:E195">
    <cfRule type="expression" dxfId="610" priority="660" stopIfTrue="1">
      <formula>$B193=$H$3</formula>
    </cfRule>
    <cfRule type="expression" dxfId="609" priority="659" stopIfTrue="1">
      <formula>$F193=$H$3</formula>
    </cfRule>
    <cfRule type="expression" dxfId="608" priority="661" stopIfTrue="1">
      <formula>D193&lt;$H$3</formula>
    </cfRule>
  </conditionalFormatting>
  <conditionalFormatting sqref="F6:F42">
    <cfRule type="cellIs" dxfId="607" priority="2339" stopIfTrue="1" operator="equal">
      <formula>$H$3</formula>
    </cfRule>
    <cfRule type="cellIs" dxfId="606" priority="2336" stopIfTrue="1" operator="lessThan">
      <formula>$H$3</formula>
    </cfRule>
  </conditionalFormatting>
  <conditionalFormatting sqref="F45:F59">
    <cfRule type="cellIs" dxfId="605" priority="2229" stopIfTrue="1" operator="equal">
      <formula>$H$3</formula>
    </cfRule>
    <cfRule type="cellIs" dxfId="604" priority="2228" stopIfTrue="1" operator="lessThan">
      <formula>$H$3</formula>
    </cfRule>
  </conditionalFormatting>
  <conditionalFormatting sqref="F62:F80">
    <cfRule type="cellIs" dxfId="603" priority="2050" stopIfTrue="1" operator="equal">
      <formula>$H$3</formula>
    </cfRule>
    <cfRule type="cellIs" dxfId="602" priority="2049" stopIfTrue="1" operator="lessThan">
      <formula>$H$3</formula>
    </cfRule>
  </conditionalFormatting>
  <conditionalFormatting sqref="F82:F134">
    <cfRule type="cellIs" dxfId="601" priority="898" stopIfTrue="1" operator="lessThan">
      <formula>$H$3</formula>
    </cfRule>
    <cfRule type="cellIs" dxfId="600" priority="899" stopIfTrue="1" operator="equal">
      <formula>$H$3</formula>
    </cfRule>
  </conditionalFormatting>
  <conditionalFormatting sqref="F137:F138">
    <cfRule type="cellIs" dxfId="599" priority="448" stopIfTrue="1" operator="equal">
      <formula>$H$3</formula>
    </cfRule>
  </conditionalFormatting>
  <conditionalFormatting sqref="F137:F139">
    <cfRule type="cellIs" dxfId="598" priority="442" stopIfTrue="1" operator="lessThan">
      <formula>$H$3</formula>
    </cfRule>
  </conditionalFormatting>
  <conditionalFormatting sqref="F139">
    <cfRule type="cellIs" dxfId="597" priority="441" stopIfTrue="1" operator="equal">
      <formula>$H$3</formula>
    </cfRule>
  </conditionalFormatting>
  <conditionalFormatting sqref="F142:F146">
    <cfRule type="cellIs" dxfId="596" priority="371" stopIfTrue="1" operator="equal">
      <formula>$H$3</formula>
    </cfRule>
    <cfRule type="cellIs" dxfId="595" priority="372" stopIfTrue="1" operator="lessThan">
      <formula>$H$3</formula>
    </cfRule>
  </conditionalFormatting>
  <conditionalFormatting sqref="F148">
    <cfRule type="cellIs" dxfId="594" priority="247" stopIfTrue="1" operator="lessThan">
      <formula>$H$3</formula>
    </cfRule>
  </conditionalFormatting>
  <conditionalFormatting sqref="F148:F151">
    <cfRule type="cellIs" dxfId="593" priority="248" stopIfTrue="1" operator="equal">
      <formula>$H$3</formula>
    </cfRule>
  </conditionalFormatting>
  <conditionalFormatting sqref="F149:F151">
    <cfRule type="cellIs" dxfId="592" priority="357" stopIfTrue="1" operator="lessThan">
      <formula>$H$3</formula>
    </cfRule>
  </conditionalFormatting>
  <conditionalFormatting sqref="F155:F157">
    <cfRule type="cellIs" dxfId="591" priority="223" stopIfTrue="1" operator="equal">
      <formula>$H$3</formula>
    </cfRule>
    <cfRule type="cellIs" dxfId="590" priority="228" stopIfTrue="1" operator="lessThan">
      <formula>$H$3</formula>
    </cfRule>
  </conditionalFormatting>
  <conditionalFormatting sqref="F161">
    <cfRule type="cellIs" dxfId="589" priority="7" stopIfTrue="1" operator="equal">
      <formula>$H$3</formula>
    </cfRule>
    <cfRule type="cellIs" dxfId="588" priority="9" stopIfTrue="1" operator="lessThan">
      <formula>$H$3</formula>
    </cfRule>
  </conditionalFormatting>
  <conditionalFormatting sqref="F164:F218">
    <cfRule type="cellIs" dxfId="587" priority="896" stopIfTrue="1" operator="equal">
      <formula>$H$3</formula>
    </cfRule>
    <cfRule type="cellIs" dxfId="586" priority="895" stopIfTrue="1" operator="lessThan">
      <formula>$H$3</formula>
    </cfRule>
  </conditionalFormatting>
  <conditionalFormatting sqref="F220:F224">
    <cfRule type="cellIs" dxfId="585" priority="391" stopIfTrue="1" operator="lessThan">
      <formula>$H$3</formula>
    </cfRule>
    <cfRule type="cellIs" dxfId="584" priority="390" stopIfTrue="1" operator="equal">
      <formula>$H$3</formula>
    </cfRule>
  </conditionalFormatting>
  <conditionalFormatting sqref="F226">
    <cfRule type="cellIs" dxfId="583" priority="294" stopIfTrue="1" operator="lessThan">
      <formula>$H$3</formula>
    </cfRule>
    <cfRule type="cellIs" dxfId="582" priority="295" stopIfTrue="1" operator="equal">
      <formula>$H$3</formula>
    </cfRule>
  </conditionalFormatting>
  <conditionalFormatting sqref="F226:F229">
    <cfRule type="cellIs" dxfId="581" priority="241" stopIfTrue="1" operator="equal">
      <formula>$H$3</formula>
    </cfRule>
  </conditionalFormatting>
  <conditionalFormatting sqref="F227">
    <cfRule type="cellIs" dxfId="580" priority="240" stopIfTrue="1" operator="lessThan">
      <formula>$H$3</formula>
    </cfRule>
  </conditionalFormatting>
  <conditionalFormatting sqref="F228:F229">
    <cfRule type="cellIs" dxfId="579" priority="340" stopIfTrue="1" operator="lessThan">
      <formula>$H$3</formula>
    </cfRule>
  </conditionalFormatting>
  <conditionalFormatting sqref="F232">
    <cfRule type="cellIs" dxfId="578" priority="14" stopIfTrue="1" operator="equal">
      <formula>$H$3</formula>
    </cfRule>
    <cfRule type="cellIs" dxfId="577" priority="15" stopIfTrue="1" operator="lessThan">
      <formula>$H$3</formula>
    </cfRule>
  </conditionalFormatting>
  <conditionalFormatting sqref="F235">
    <cfRule type="cellIs" dxfId="576" priority="265" stopIfTrue="1" operator="lessThan">
      <formula>$H$3</formula>
    </cfRule>
    <cfRule type="cellIs" dxfId="575" priority="264" stopIfTrue="1" operator="equal">
      <formula>$H$3</formula>
    </cfRule>
  </conditionalFormatting>
  <conditionalFormatting sqref="F240:F241">
    <cfRule type="cellIs" dxfId="574" priority="35" stopIfTrue="1" operator="lessThan">
      <formula>$H$3</formula>
    </cfRule>
    <cfRule type="cellIs" dxfId="573" priority="34" stopIfTrue="1" operator="equal">
      <formula>$H$3</formula>
    </cfRule>
  </conditionalFormatting>
  <conditionalFormatting sqref="G6:G42">
    <cfRule type="expression" dxfId="572" priority="2265" stopIfTrue="1">
      <formula>$F6=$H$3</formula>
    </cfRule>
    <cfRule type="expression" dxfId="571" priority="2263" stopIfTrue="1">
      <formula>F6&lt;$H$3</formula>
    </cfRule>
    <cfRule type="expression" dxfId="570" priority="2264" stopIfTrue="1">
      <formula>$B6=$H$3</formula>
    </cfRule>
  </conditionalFormatting>
  <conditionalFormatting sqref="G142:G146">
    <cfRule type="expression" dxfId="569" priority="370" stopIfTrue="1">
      <formula>$F142=$H$3</formula>
    </cfRule>
    <cfRule type="expression" dxfId="568" priority="369" stopIfTrue="1">
      <formula>$B142=$H$3</formula>
    </cfRule>
    <cfRule type="expression" dxfId="567" priority="368" stopIfTrue="1">
      <formula>F142&lt;$H$3</formula>
    </cfRule>
  </conditionalFormatting>
  <conditionalFormatting sqref="G148:G151">
    <cfRule type="expression" dxfId="566" priority="204" stopIfTrue="1">
      <formula>$F148=$H$3</formula>
    </cfRule>
    <cfRule type="expression" dxfId="565" priority="203" stopIfTrue="1">
      <formula>$B148=$H$3</formula>
    </cfRule>
    <cfRule type="expression" dxfId="564" priority="202" stopIfTrue="1">
      <formula>F148&lt;$H$3</formula>
    </cfRule>
  </conditionalFormatting>
  <conditionalFormatting sqref="G155">
    <cfRule type="expression" dxfId="563" priority="222" stopIfTrue="1">
      <formula>$F155=$H$3</formula>
    </cfRule>
    <cfRule type="expression" dxfId="562" priority="221" stopIfTrue="1">
      <formula>$B155=$H$3</formula>
    </cfRule>
    <cfRule type="expression" dxfId="561" priority="220" stopIfTrue="1">
      <formula>F155&lt;$H$3</formula>
    </cfRule>
  </conditionalFormatting>
  <conditionalFormatting sqref="G158">
    <cfRule type="expression" dxfId="560" priority="196" stopIfTrue="1">
      <formula>$F158=$H$3</formula>
    </cfRule>
    <cfRule type="expression" dxfId="559" priority="195" stopIfTrue="1">
      <formula>$B158=$H$3</formula>
    </cfRule>
    <cfRule type="expression" dxfId="558" priority="194" stopIfTrue="1">
      <formula>F158&lt;$H$3</formula>
    </cfRule>
  </conditionalFormatting>
  <conditionalFormatting sqref="G160:G161">
    <cfRule type="expression" dxfId="557" priority="6" stopIfTrue="1">
      <formula>$F160=$H$3</formula>
    </cfRule>
    <cfRule type="expression" dxfId="556" priority="5" stopIfTrue="1">
      <formula>$B160=$H$3</formula>
    </cfRule>
    <cfRule type="expression" dxfId="555" priority="4" stopIfTrue="1">
      <formula>F160&lt;$H$3</formula>
    </cfRule>
  </conditionalFormatting>
  <conditionalFormatting sqref="G164:G177 G196:G209">
    <cfRule type="expression" dxfId="554" priority="1990" stopIfTrue="1">
      <formula>$B164=$H$3</formula>
    </cfRule>
  </conditionalFormatting>
  <conditionalFormatting sqref="G164:G218">
    <cfRule type="expression" dxfId="553" priority="526" stopIfTrue="1">
      <formula>F164&lt;$H$3</formula>
    </cfRule>
  </conditionalFormatting>
  <conditionalFormatting sqref="G165:G218">
    <cfRule type="expression" dxfId="552" priority="1991" stopIfTrue="1">
      <formula>F165&lt;$H$3</formula>
    </cfRule>
  </conditionalFormatting>
  <conditionalFormatting sqref="G226">
    <cfRule type="expression" dxfId="551" priority="397" stopIfTrue="1">
      <formula>$B226=$H$3</formula>
    </cfRule>
    <cfRule type="expression" dxfId="550" priority="414" stopIfTrue="1">
      <formula>$B226=$H$3</formula>
    </cfRule>
    <cfRule type="expression" dxfId="549" priority="398" stopIfTrue="1">
      <formula>F226&lt;$H$3</formula>
    </cfRule>
  </conditionalFormatting>
  <conditionalFormatting sqref="G226:G227 E221:E224 E226:E229">
    <cfRule type="expression" dxfId="548" priority="415" stopIfTrue="1">
      <formula>D221&lt;$H$3</formula>
    </cfRule>
  </conditionalFormatting>
  <conditionalFormatting sqref="G226:G229">
    <cfRule type="expression" dxfId="547" priority="245" stopIfTrue="1">
      <formula>F226&lt;$H$3</formula>
    </cfRule>
  </conditionalFormatting>
  <conditionalFormatting sqref="G227:G229 C235 C190:C194 G236">
    <cfRule type="expression" dxfId="546" priority="701" stopIfTrue="1">
      <formula>$B190=$H$3</formula>
    </cfRule>
  </conditionalFormatting>
  <conditionalFormatting sqref="G232">
    <cfRule type="expression" dxfId="545" priority="17" stopIfTrue="1">
      <formula>F232&lt;$H$3</formula>
    </cfRule>
  </conditionalFormatting>
  <conditionalFormatting sqref="G234">
    <cfRule type="expression" dxfId="544" priority="283" stopIfTrue="1">
      <formula>F234&lt;$H$3</formula>
    </cfRule>
  </conditionalFormatting>
  <conditionalFormatting sqref="G234:G236 E221:E223 E228:E229 C221:C222 E234:E235 C185:C187 E187 G220:G224 G240:G242 E240:E243 C243">
    <cfRule type="expression" dxfId="543" priority="871" stopIfTrue="1">
      <formula>$B185=$H$3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84"/>
  <sheetViews>
    <sheetView workbookViewId="0">
      <selection activeCell="E279" sqref="E279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6" t="s">
        <v>0</v>
      </c>
      <c r="D1" s="147"/>
      <c r="E1" s="147"/>
      <c r="F1" s="147"/>
      <c r="G1" s="147"/>
      <c r="H1" s="147"/>
      <c r="I1" s="147"/>
    </row>
    <row r="2" spans="1:11" s="30" customFormat="1" ht="23.1" customHeight="1">
      <c r="A2" s="148" t="s">
        <v>1</v>
      </c>
      <c r="B2" s="148"/>
      <c r="C2" s="149" t="s">
        <v>2</v>
      </c>
      <c r="D2" s="149"/>
      <c r="E2" s="149"/>
      <c r="F2" s="149"/>
      <c r="G2" s="149"/>
      <c r="H2" s="149"/>
      <c r="I2" s="149"/>
    </row>
    <row r="3" spans="1:11" s="30" customFormat="1" ht="25.05" customHeight="1">
      <c r="A3" s="165"/>
      <c r="B3" s="165"/>
      <c r="C3" s="165"/>
      <c r="D3" s="165"/>
      <c r="E3" s="165"/>
      <c r="F3" s="165"/>
      <c r="G3" s="165"/>
      <c r="H3" s="33">
        <v>46294</v>
      </c>
      <c r="I3" s="3"/>
    </row>
    <row r="4" spans="1:11" ht="24" hidden="1" customHeight="1">
      <c r="A4" s="142" t="s">
        <v>1241</v>
      </c>
      <c r="B4" s="158"/>
      <c r="C4" s="158"/>
      <c r="D4" s="158"/>
      <c r="E4" s="158"/>
      <c r="F4" s="158"/>
      <c r="G4" s="158"/>
      <c r="H4" s="158"/>
      <c r="I4" s="159"/>
    </row>
    <row r="5" spans="1:11" ht="24.6" hidden="1" customHeight="1">
      <c r="A5" s="15" t="s">
        <v>4</v>
      </c>
      <c r="B5" s="151" t="s">
        <v>5</v>
      </c>
      <c r="C5" s="152"/>
      <c r="D5" s="151" t="s">
        <v>6</v>
      </c>
      <c r="E5" s="152"/>
      <c r="F5" s="151" t="s">
        <v>7</v>
      </c>
      <c r="G5" s="152"/>
      <c r="H5" s="34" t="s">
        <v>8</v>
      </c>
      <c r="I5" s="34" t="s">
        <v>9</v>
      </c>
      <c r="K5" t="s">
        <v>508</v>
      </c>
    </row>
    <row r="6" spans="1:11" ht="24" hidden="1" customHeight="1">
      <c r="A6" s="29" t="s">
        <v>1242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1243</v>
      </c>
      <c r="I6" s="13"/>
    </row>
    <row r="7" spans="1:11" ht="24" hidden="1" customHeight="1">
      <c r="A7" s="29" t="s">
        <v>1244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1245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1246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1247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1248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1249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1250</v>
      </c>
      <c r="I12" s="13"/>
    </row>
    <row r="13" spans="1:11" ht="24" hidden="1" customHeight="1">
      <c r="A13" s="29" t="s">
        <v>1251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1252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1253</v>
      </c>
      <c r="I14" s="13"/>
    </row>
    <row r="15" spans="1:11" ht="24" hidden="1" customHeight="1">
      <c r="A15" s="29" t="s">
        <v>1254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1255</v>
      </c>
      <c r="I15" s="13"/>
    </row>
    <row r="16" spans="1:11" ht="24" hidden="1" customHeight="1">
      <c r="A16" s="35" t="s">
        <v>1256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1257</v>
      </c>
      <c r="I16" s="36"/>
    </row>
    <row r="17" spans="1:13" ht="24" hidden="1" customHeight="1">
      <c r="A17" s="29" t="s">
        <v>1254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1258</v>
      </c>
      <c r="I17" s="13"/>
    </row>
    <row r="18" spans="1:13" ht="24" hidden="1" customHeight="1">
      <c r="A18" s="29" t="s">
        <v>1259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521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522</v>
      </c>
      <c r="I19" s="38"/>
    </row>
    <row r="20" spans="1:13" s="31" customFormat="1" ht="24" customHeight="1">
      <c r="A20" s="160" t="s">
        <v>1525</v>
      </c>
      <c r="B20" s="143"/>
      <c r="C20" s="143"/>
      <c r="D20" s="143"/>
      <c r="E20" s="143"/>
      <c r="F20" s="143"/>
      <c r="G20" s="143"/>
      <c r="H20" s="143"/>
      <c r="I20" s="144"/>
    </row>
    <row r="21" spans="1:13" s="31" customFormat="1" ht="24" customHeight="1">
      <c r="A21" s="15" t="s">
        <v>4</v>
      </c>
      <c r="B21" s="151" t="s">
        <v>5</v>
      </c>
      <c r="C21" s="152"/>
      <c r="D21" s="151" t="s">
        <v>6</v>
      </c>
      <c r="E21" s="152"/>
      <c r="F21" s="151" t="s">
        <v>7</v>
      </c>
      <c r="G21" s="152"/>
      <c r="H21" s="15" t="s">
        <v>8</v>
      </c>
      <c r="I21" s="15" t="s">
        <v>507</v>
      </c>
      <c r="M21" s="31" t="s">
        <v>508</v>
      </c>
    </row>
    <row r="22" spans="1:13" ht="24" hidden="1" customHeight="1">
      <c r="A22" s="29" t="s">
        <v>1260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1261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1262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1263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1264</v>
      </c>
      <c r="B26" s="41"/>
      <c r="C26" s="42"/>
      <c r="D26" s="17"/>
      <c r="E26" s="42"/>
      <c r="F26" s="17"/>
      <c r="G26" s="42"/>
      <c r="H26" s="20" t="s">
        <v>814</v>
      </c>
      <c r="I26" s="10"/>
    </row>
    <row r="27" spans="1:13" ht="24" hidden="1" customHeight="1">
      <c r="A27" s="29" t="s">
        <v>1265</v>
      </c>
      <c r="B27" s="41"/>
      <c r="C27" s="42"/>
      <c r="D27" s="17"/>
      <c r="E27" s="42"/>
      <c r="F27" s="17"/>
      <c r="G27" s="42"/>
      <c r="H27" s="20" t="s">
        <v>1266</v>
      </c>
      <c r="I27" s="10"/>
    </row>
    <row r="28" spans="1:13" ht="24" hidden="1" customHeight="1">
      <c r="A28" s="29" t="s">
        <v>1267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1268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515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1253</v>
      </c>
      <c r="I30" s="10"/>
    </row>
    <row r="31" spans="1:13" ht="24" hidden="1" customHeight="1">
      <c r="A31" s="40" t="s">
        <v>1269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517</v>
      </c>
      <c r="B32" s="41"/>
      <c r="C32" s="42"/>
      <c r="D32" s="17"/>
      <c r="E32" s="42"/>
      <c r="F32" s="17"/>
      <c r="G32" s="42"/>
      <c r="H32" s="20" t="s">
        <v>814</v>
      </c>
      <c r="I32" s="10"/>
    </row>
    <row r="33" spans="1:9" ht="24" hidden="1" customHeight="1">
      <c r="A33" s="29" t="s">
        <v>1270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1271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1272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1273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1274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1275</v>
      </c>
      <c r="B38" s="41"/>
      <c r="C38" s="42"/>
      <c r="D38" s="17"/>
      <c r="E38" s="42"/>
      <c r="F38" s="17"/>
      <c r="G38" s="42"/>
      <c r="H38" s="20" t="s">
        <v>814</v>
      </c>
      <c r="I38" s="44"/>
    </row>
    <row r="39" spans="1:9" ht="24" hidden="1" customHeight="1">
      <c r="A39" s="40" t="s">
        <v>1276</v>
      </c>
      <c r="B39" s="41"/>
      <c r="C39" s="42"/>
      <c r="D39" s="17"/>
      <c r="E39" s="42"/>
      <c r="F39" s="17"/>
      <c r="G39" s="42"/>
      <c r="H39" s="20" t="s">
        <v>1266</v>
      </c>
      <c r="I39" s="44"/>
    </row>
    <row r="40" spans="1:9" ht="24" hidden="1" customHeight="1">
      <c r="A40" s="29" t="s">
        <v>1277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1278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1279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1280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1281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1282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1283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1284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1285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1286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1287</v>
      </c>
      <c r="I49" s="13"/>
    </row>
    <row r="50" spans="1:9" ht="24" hidden="1" customHeight="1">
      <c r="A50" s="29" t="s">
        <v>1070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1288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1289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798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1290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1291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1292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1293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790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1294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1295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1296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1297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1298</v>
      </c>
      <c r="B63" s="41"/>
      <c r="C63" s="42"/>
      <c r="D63" s="17"/>
      <c r="E63" s="42"/>
      <c r="F63" s="17"/>
      <c r="G63" s="42"/>
      <c r="H63" s="20" t="s">
        <v>1266</v>
      </c>
      <c r="I63" s="10"/>
    </row>
    <row r="64" spans="1:9" ht="24" hidden="1" customHeight="1">
      <c r="A64" s="29" t="s">
        <v>1299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1300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1301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1302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1303</v>
      </c>
      <c r="I67" s="10"/>
    </row>
    <row r="68" spans="1:9" ht="24" hidden="1" customHeight="1">
      <c r="A68" s="26" t="s">
        <v>1302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1304</v>
      </c>
      <c r="I68" s="10"/>
    </row>
    <row r="69" spans="1:9" ht="24" hidden="1" customHeight="1">
      <c r="A69" s="29" t="s">
        <v>1305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1306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1307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1308</v>
      </c>
      <c r="I71" s="10"/>
    </row>
    <row r="72" spans="1:9" ht="24" hidden="1" customHeight="1">
      <c r="A72" s="29" t="s">
        <v>1309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1310</v>
      </c>
      <c r="I72" s="10"/>
    </row>
    <row r="73" spans="1:9" ht="24" hidden="1" customHeight="1">
      <c r="A73" s="40" t="s">
        <v>1311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1312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1313</v>
      </c>
      <c r="I74" s="10"/>
    </row>
    <row r="75" spans="1:9" ht="24" hidden="1" customHeight="1">
      <c r="A75" s="29" t="s">
        <v>1314</v>
      </c>
      <c r="B75" s="41"/>
      <c r="C75" s="42"/>
      <c r="D75" s="17"/>
      <c r="E75" s="42"/>
      <c r="F75" s="17"/>
      <c r="G75" s="42"/>
      <c r="H75" s="20" t="s">
        <v>814</v>
      </c>
      <c r="I75" s="10"/>
    </row>
    <row r="76" spans="1:9" ht="24" hidden="1" customHeight="1">
      <c r="A76" s="29" t="s">
        <v>1315</v>
      </c>
      <c r="B76" s="41"/>
      <c r="C76" s="42"/>
      <c r="D76" s="17"/>
      <c r="E76" s="42"/>
      <c r="F76" s="17"/>
      <c r="G76" s="42"/>
      <c r="H76" s="20" t="s">
        <v>1266</v>
      </c>
      <c r="I76" s="10"/>
    </row>
    <row r="77" spans="1:9" ht="24" hidden="1" customHeight="1">
      <c r="A77" s="29" t="s">
        <v>1316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1317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1318</v>
      </c>
      <c r="I78" s="10"/>
    </row>
    <row r="79" spans="1:9" ht="24" hidden="1" customHeight="1">
      <c r="A79" s="29" t="s">
        <v>1319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1320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1321</v>
      </c>
      <c r="B81" s="41"/>
      <c r="C81" s="48"/>
      <c r="D81" s="49"/>
      <c r="E81" s="48"/>
      <c r="F81" s="49"/>
      <c r="G81" s="48"/>
      <c r="H81" s="20" t="s">
        <v>814</v>
      </c>
      <c r="I81" s="13"/>
    </row>
    <row r="82" spans="1:9" ht="24" hidden="1" customHeight="1">
      <c r="A82" s="29" t="s">
        <v>1322</v>
      </c>
      <c r="B82" s="41"/>
      <c r="C82" s="48"/>
      <c r="D82" s="49"/>
      <c r="E82" s="48"/>
      <c r="F82" s="49"/>
      <c r="G82" s="48"/>
      <c r="H82" s="20" t="s">
        <v>1266</v>
      </c>
      <c r="I82" s="13"/>
    </row>
    <row r="83" spans="1:9" ht="24" hidden="1" customHeight="1">
      <c r="A83" s="29" t="s">
        <v>1323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1324</v>
      </c>
      <c r="I83" s="13"/>
    </row>
    <row r="84" spans="1:9" ht="24" hidden="1" customHeight="1">
      <c r="A84" s="29" t="s">
        <v>1325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1326</v>
      </c>
      <c r="I84" s="13"/>
    </row>
    <row r="85" spans="1:9" ht="24" hidden="1" customHeight="1">
      <c r="A85" s="40" t="s">
        <v>1327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1328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1329</v>
      </c>
      <c r="B87" s="41"/>
      <c r="C87" s="48"/>
      <c r="D87" s="19"/>
      <c r="E87" s="48"/>
      <c r="F87" s="19"/>
      <c r="G87" s="48"/>
      <c r="H87" s="20" t="s">
        <v>814</v>
      </c>
      <c r="I87" s="13"/>
    </row>
    <row r="88" spans="1:9" ht="24" hidden="1" customHeight="1">
      <c r="A88" s="14" t="s">
        <v>1330</v>
      </c>
      <c r="B88" s="41"/>
      <c r="C88" s="48"/>
      <c r="D88" s="19"/>
      <c r="E88" s="48"/>
      <c r="F88" s="19"/>
      <c r="G88" s="48"/>
      <c r="H88" s="20" t="s">
        <v>1266</v>
      </c>
      <c r="I88" s="13"/>
    </row>
    <row r="89" spans="1:9" ht="24" hidden="1" customHeight="1">
      <c r="A89" s="14" t="s">
        <v>577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1331</v>
      </c>
      <c r="I89" s="13"/>
    </row>
    <row r="90" spans="1:9" ht="24" hidden="1" customHeight="1">
      <c r="A90" s="14" t="s">
        <v>579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1332</v>
      </c>
      <c r="I90" s="13"/>
    </row>
    <row r="91" spans="1:9" ht="24" hidden="1" customHeight="1">
      <c r="A91" s="14" t="s">
        <v>1333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1334</v>
      </c>
      <c r="I91" s="13"/>
    </row>
    <row r="92" spans="1:9" ht="24" hidden="1" customHeight="1">
      <c r="A92" s="14" t="s">
        <v>1335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1336</v>
      </c>
      <c r="B93" s="41"/>
      <c r="C93" s="48"/>
      <c r="D93" s="19"/>
      <c r="E93" s="48"/>
      <c r="F93" s="19"/>
      <c r="G93" s="48"/>
      <c r="H93" s="20" t="s">
        <v>814</v>
      </c>
      <c r="I93" s="13"/>
    </row>
    <row r="94" spans="1:9" ht="24" hidden="1" customHeight="1">
      <c r="A94" s="14" t="s">
        <v>1337</v>
      </c>
      <c r="B94" s="41"/>
      <c r="C94" s="48"/>
      <c r="D94" s="19"/>
      <c r="E94" s="48"/>
      <c r="F94" s="19"/>
      <c r="G94" s="48"/>
      <c r="H94" s="20" t="s">
        <v>1266</v>
      </c>
      <c r="I94" s="13"/>
    </row>
    <row r="95" spans="1:9" ht="24" hidden="1" customHeight="1">
      <c r="A95" s="14" t="s">
        <v>1338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1339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1340</v>
      </c>
      <c r="I96" s="10"/>
    </row>
    <row r="97" spans="1:13" ht="24" hidden="1" customHeight="1">
      <c r="A97" s="14" t="s">
        <v>1341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13" ht="24" hidden="1" customHeight="1">
      <c r="A98" s="14" t="s">
        <v>1342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13" s="31" customFormat="1" ht="24" hidden="1" customHeight="1">
      <c r="A99" s="14" t="s">
        <v>1343</v>
      </c>
      <c r="B99" s="41"/>
      <c r="C99" s="48"/>
      <c r="D99" s="19"/>
      <c r="E99" s="48"/>
      <c r="F99" s="19"/>
      <c r="G99" s="48"/>
      <c r="H99" s="20" t="s">
        <v>1344</v>
      </c>
      <c r="I99" s="10"/>
    </row>
    <row r="100" spans="1:13" ht="24" hidden="1" customHeight="1">
      <c r="A100" s="14" t="s">
        <v>1345</v>
      </c>
      <c r="B100" s="41"/>
      <c r="C100" s="48"/>
      <c r="D100" s="19"/>
      <c r="E100" s="48"/>
      <c r="F100" s="19"/>
      <c r="G100" s="48"/>
      <c r="H100" s="20" t="s">
        <v>1346</v>
      </c>
      <c r="I100" s="13"/>
    </row>
    <row r="101" spans="1:13" ht="24" hidden="1" customHeight="1">
      <c r="A101" s="14" t="s">
        <v>1347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13" ht="24" customHeight="1">
      <c r="A102" s="14" t="s">
        <v>1348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1349</v>
      </c>
      <c r="I102" s="13"/>
    </row>
    <row r="103" spans="1:13" ht="24" customHeight="1">
      <c r="A103" s="14" t="s">
        <v>1350</v>
      </c>
      <c r="B103" s="43">
        <f>F102+5</f>
        <v>46291</v>
      </c>
      <c r="C103" s="23">
        <v>0.125</v>
      </c>
      <c r="D103" s="43">
        <f t="shared" ref="D103:D110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13" ht="24" customHeight="1">
      <c r="A104" s="14" t="s">
        <v>1351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</v>
      </c>
      <c r="H104" s="20"/>
      <c r="I104" s="13"/>
    </row>
    <row r="105" spans="1:13" s="31" customFormat="1" ht="24" customHeight="1">
      <c r="A105" s="14" t="s">
        <v>1352</v>
      </c>
      <c r="B105" s="41"/>
      <c r="C105" s="48"/>
      <c r="D105" s="19"/>
      <c r="E105" s="48"/>
      <c r="F105" s="19"/>
      <c r="G105" s="48"/>
      <c r="H105" s="20" t="s">
        <v>1344</v>
      </c>
      <c r="I105" s="10"/>
    </row>
    <row r="106" spans="1:13" ht="24" customHeight="1">
      <c r="A106" s="14" t="s">
        <v>1353</v>
      </c>
      <c r="B106" s="41"/>
      <c r="C106" s="48"/>
      <c r="D106" s="19"/>
      <c r="E106" s="48"/>
      <c r="F106" s="19"/>
      <c r="G106" s="48"/>
      <c r="H106" s="20" t="s">
        <v>1346</v>
      </c>
      <c r="I106" s="13"/>
    </row>
    <row r="107" spans="1:13" ht="24" customHeight="1">
      <c r="A107" s="14" t="s">
        <v>1354</v>
      </c>
      <c r="B107" s="43">
        <f>F104+6</f>
        <v>46300</v>
      </c>
      <c r="C107" s="23">
        <v>0.91666666666666663</v>
      </c>
      <c r="D107" s="39">
        <f t="shared" si="27"/>
        <v>46300</v>
      </c>
      <c r="E107" s="23">
        <v>0.95833333333333337</v>
      </c>
      <c r="F107" s="39">
        <f>D107+1</f>
        <v>46301</v>
      </c>
      <c r="G107" s="23">
        <v>0.54166666666666663</v>
      </c>
      <c r="H107" s="20"/>
      <c r="I107" s="13"/>
    </row>
    <row r="108" spans="1:13" ht="24" customHeight="1">
      <c r="A108" s="14" t="s">
        <v>1355</v>
      </c>
      <c r="B108" s="43">
        <f>F107+1</f>
        <v>46302</v>
      </c>
      <c r="C108" s="23">
        <v>0.54166666666666663</v>
      </c>
      <c r="D108" s="39">
        <f>B108</f>
        <v>46302</v>
      </c>
      <c r="E108" s="23">
        <v>0.85416666666666663</v>
      </c>
      <c r="F108" s="39">
        <f>D108+1</f>
        <v>46303</v>
      </c>
      <c r="G108" s="23">
        <v>0.22916666666666666</v>
      </c>
      <c r="H108" s="20" t="s">
        <v>1349</v>
      </c>
      <c r="I108" s="13"/>
    </row>
    <row r="109" spans="1:13" ht="24" customHeight="1">
      <c r="A109" s="14" t="s">
        <v>1356</v>
      </c>
      <c r="B109" s="43">
        <f>F108+4</f>
        <v>46307</v>
      </c>
      <c r="C109" s="23">
        <v>0.875</v>
      </c>
      <c r="D109" s="39">
        <f>B109+1</f>
        <v>46308</v>
      </c>
      <c r="E109" s="23">
        <v>4.1666666666666664E-2</v>
      </c>
      <c r="F109" s="39">
        <f>D109</f>
        <v>46308</v>
      </c>
      <c r="G109" s="23">
        <v>0.54166666666666663</v>
      </c>
      <c r="H109" s="20"/>
      <c r="I109" s="13"/>
    </row>
    <row r="110" spans="1:13" ht="24" customHeight="1">
      <c r="A110" s="14" t="s">
        <v>1357</v>
      </c>
      <c r="B110" s="43">
        <f>F109+2</f>
        <v>46310</v>
      </c>
      <c r="C110" s="23">
        <v>0.5</v>
      </c>
      <c r="D110" s="39">
        <f t="shared" si="27"/>
        <v>46310</v>
      </c>
      <c r="E110" s="23">
        <v>0.54166666666666663</v>
      </c>
      <c r="F110" s="39">
        <f>D110+1</f>
        <v>46311</v>
      </c>
      <c r="G110" s="23">
        <v>4.1666666666666664E-2</v>
      </c>
      <c r="H110" s="20"/>
      <c r="I110" s="13"/>
    </row>
    <row r="111" spans="1:13" s="31" customFormat="1" ht="24" customHeight="1">
      <c r="A111" s="160" t="s">
        <v>1535</v>
      </c>
      <c r="B111" s="143"/>
      <c r="C111" s="143"/>
      <c r="D111" s="143"/>
      <c r="E111" s="143"/>
      <c r="F111" s="143"/>
      <c r="G111" s="143"/>
      <c r="H111" s="143"/>
      <c r="I111" s="144"/>
      <c r="M111" s="31" t="s">
        <v>508</v>
      </c>
    </row>
    <row r="112" spans="1:13" ht="24" customHeight="1">
      <c r="A112" s="15" t="s">
        <v>4</v>
      </c>
      <c r="B112" s="151" t="s">
        <v>5</v>
      </c>
      <c r="C112" s="152"/>
      <c r="D112" s="151" t="s">
        <v>6</v>
      </c>
      <c r="E112" s="152"/>
      <c r="F112" s="151" t="s">
        <v>7</v>
      </c>
      <c r="G112" s="152"/>
      <c r="H112" s="15" t="s">
        <v>8</v>
      </c>
      <c r="I112" s="15" t="s">
        <v>507</v>
      </c>
    </row>
    <row r="113" spans="1:9" ht="24" hidden="1" customHeight="1">
      <c r="A113" s="40" t="s">
        <v>1358</v>
      </c>
      <c r="B113" s="41"/>
      <c r="C113" s="42"/>
      <c r="D113" s="41"/>
      <c r="E113" s="42"/>
      <c r="F113" s="41"/>
      <c r="G113" s="42"/>
      <c r="H113" s="20" t="s">
        <v>1266</v>
      </c>
      <c r="I113" s="10"/>
    </row>
    <row r="114" spans="1:9" ht="24" hidden="1" customHeight="1">
      <c r="A114" s="40" t="s">
        <v>1359</v>
      </c>
      <c r="B114" s="43">
        <v>45998</v>
      </c>
      <c r="C114" s="23">
        <v>0.625</v>
      </c>
      <c r="D114" s="43">
        <v>45999</v>
      </c>
      <c r="E114" s="37">
        <v>0.49305555555555602</v>
      </c>
      <c r="F114" s="43">
        <v>46000</v>
      </c>
      <c r="G114" s="23">
        <v>0.17361111111111099</v>
      </c>
      <c r="H114" s="20"/>
      <c r="I114" s="44"/>
    </row>
    <row r="115" spans="1:9" ht="24" hidden="1" customHeight="1">
      <c r="A115" s="14" t="s">
        <v>1360</v>
      </c>
      <c r="B115" s="43">
        <v>46001</v>
      </c>
      <c r="C115" s="23">
        <v>0.16666666666666699</v>
      </c>
      <c r="D115" s="55">
        <v>46001</v>
      </c>
      <c r="E115" s="37">
        <v>0.77083333333333304</v>
      </c>
      <c r="F115" s="43">
        <v>46002</v>
      </c>
      <c r="G115" s="23">
        <v>8.3333333333333301E-2</v>
      </c>
      <c r="H115" s="20"/>
      <c r="I115" s="44"/>
    </row>
    <row r="116" spans="1:9" ht="24" hidden="1" customHeight="1">
      <c r="A116" s="40" t="s">
        <v>1361</v>
      </c>
      <c r="B116" s="43">
        <v>46006</v>
      </c>
      <c r="C116" s="23">
        <v>0.41666666666666702</v>
      </c>
      <c r="D116" s="55">
        <v>46006</v>
      </c>
      <c r="E116" s="37">
        <v>0.55555555555555602</v>
      </c>
      <c r="F116" s="43">
        <v>46007</v>
      </c>
      <c r="G116" s="23">
        <v>8.3333333333333301E-2</v>
      </c>
      <c r="H116" s="20" t="s">
        <v>1253</v>
      </c>
      <c r="I116" s="44"/>
    </row>
    <row r="117" spans="1:9" ht="24" hidden="1" customHeight="1">
      <c r="A117" s="40" t="s">
        <v>1362</v>
      </c>
      <c r="B117" s="43">
        <v>46009</v>
      </c>
      <c r="C117" s="23">
        <v>0</v>
      </c>
      <c r="D117" s="55">
        <v>46009</v>
      </c>
      <c r="E117" s="37">
        <v>0.91666666666666696</v>
      </c>
      <c r="F117" s="43">
        <v>46010</v>
      </c>
      <c r="G117" s="23">
        <v>0.58333333333333304</v>
      </c>
      <c r="H117" s="20"/>
      <c r="I117" s="44"/>
    </row>
    <row r="118" spans="1:9" ht="24" hidden="1" customHeight="1">
      <c r="A118" s="40" t="s">
        <v>1363</v>
      </c>
      <c r="B118" s="41"/>
      <c r="C118" s="42"/>
      <c r="D118" s="41"/>
      <c r="E118" s="42"/>
      <c r="F118" s="41"/>
      <c r="G118" s="42"/>
      <c r="H118" s="20" t="s">
        <v>814</v>
      </c>
      <c r="I118" s="13"/>
    </row>
    <row r="119" spans="1:9" ht="24" hidden="1" customHeight="1">
      <c r="A119" s="40" t="s">
        <v>1364</v>
      </c>
      <c r="B119" s="41"/>
      <c r="C119" s="42"/>
      <c r="D119" s="41"/>
      <c r="E119" s="42"/>
      <c r="F119" s="41"/>
      <c r="G119" s="42"/>
      <c r="H119" s="20" t="s">
        <v>1266</v>
      </c>
      <c r="I119" s="10"/>
    </row>
    <row r="120" spans="1:9" ht="24" hidden="1" customHeight="1">
      <c r="A120" s="40" t="s">
        <v>1365</v>
      </c>
      <c r="B120" s="43">
        <v>46017</v>
      </c>
      <c r="C120" s="23">
        <v>0.5</v>
      </c>
      <c r="D120" s="55">
        <v>46018</v>
      </c>
      <c r="E120" s="37">
        <v>0.27916666666666701</v>
      </c>
      <c r="F120" s="43">
        <v>46018</v>
      </c>
      <c r="G120" s="23">
        <v>0.95833333333333304</v>
      </c>
      <c r="H120" s="20" t="s">
        <v>37</v>
      </c>
      <c r="I120" s="44"/>
    </row>
    <row r="121" spans="1:9" ht="24" hidden="1" customHeight="1">
      <c r="A121" s="14" t="s">
        <v>1366</v>
      </c>
      <c r="B121" s="43">
        <v>46019</v>
      </c>
      <c r="C121" s="23">
        <v>0.83333333333333304</v>
      </c>
      <c r="D121" s="55">
        <v>46022</v>
      </c>
      <c r="E121" s="37">
        <v>0.45833333333333298</v>
      </c>
      <c r="F121" s="43">
        <v>46022</v>
      </c>
      <c r="G121" s="23">
        <v>0.85416666666666696</v>
      </c>
      <c r="H121" s="20" t="s">
        <v>37</v>
      </c>
      <c r="I121" s="44"/>
    </row>
    <row r="122" spans="1:9" ht="24" hidden="1" customHeight="1">
      <c r="A122" s="40" t="s">
        <v>1367</v>
      </c>
      <c r="B122" s="43">
        <f>F121+5</f>
        <v>46027</v>
      </c>
      <c r="C122" s="23">
        <v>0.125</v>
      </c>
      <c r="D122" s="55">
        <f>B122</f>
        <v>46027</v>
      </c>
      <c r="E122" s="37">
        <v>0.65416666666666701</v>
      </c>
      <c r="F122" s="55">
        <f>D122+1</f>
        <v>46028</v>
      </c>
      <c r="G122" s="23">
        <v>0.22916666666666699</v>
      </c>
      <c r="H122" s="20"/>
      <c r="I122" s="44"/>
    </row>
    <row r="123" spans="1:9" ht="24" hidden="1" customHeight="1">
      <c r="A123" s="40" t="s">
        <v>1368</v>
      </c>
      <c r="B123" s="43">
        <f>F122+1</f>
        <v>46029</v>
      </c>
      <c r="C123" s="23">
        <v>0.75</v>
      </c>
      <c r="D123" s="55">
        <f>B123</f>
        <v>46029</v>
      </c>
      <c r="E123" s="37">
        <v>0.79166666666666696</v>
      </c>
      <c r="F123" s="43">
        <f>D123+1</f>
        <v>46030</v>
      </c>
      <c r="G123" s="23">
        <v>0.468055555555556</v>
      </c>
      <c r="H123" s="20"/>
      <c r="I123" s="44"/>
    </row>
    <row r="124" spans="1:9" ht="24" hidden="1" customHeight="1">
      <c r="A124" s="40" t="s">
        <v>1369</v>
      </c>
      <c r="B124" s="41"/>
      <c r="C124" s="42"/>
      <c r="D124" s="41"/>
      <c r="E124" s="42"/>
      <c r="F124" s="41"/>
      <c r="G124" s="42"/>
      <c r="H124" s="20" t="s">
        <v>814</v>
      </c>
      <c r="I124" s="13"/>
    </row>
    <row r="125" spans="1:9" ht="24" hidden="1" customHeight="1">
      <c r="A125" s="40" t="s">
        <v>1370</v>
      </c>
      <c r="B125" s="41"/>
      <c r="C125" s="42"/>
      <c r="D125" s="41"/>
      <c r="E125" s="42"/>
      <c r="F125" s="41"/>
      <c r="G125" s="42"/>
      <c r="H125" s="20" t="s">
        <v>1266</v>
      </c>
      <c r="I125" s="10"/>
    </row>
    <row r="126" spans="1:9" ht="24" hidden="1" customHeight="1">
      <c r="A126" s="40" t="s">
        <v>1371</v>
      </c>
      <c r="B126" s="43">
        <v>46036</v>
      </c>
      <c r="C126" s="23">
        <v>0.70833333333333304</v>
      </c>
      <c r="D126" s="55">
        <v>46037</v>
      </c>
      <c r="E126" s="37">
        <v>0.29166666666666702</v>
      </c>
      <c r="F126" s="43">
        <v>46037</v>
      </c>
      <c r="G126" s="23">
        <v>0.83333333333333304</v>
      </c>
      <c r="H126" s="20"/>
      <c r="I126" s="44"/>
    </row>
    <row r="127" spans="1:9" ht="24" hidden="1" customHeight="1">
      <c r="A127" s="14" t="s">
        <v>1372</v>
      </c>
      <c r="B127" s="43">
        <v>46038</v>
      </c>
      <c r="C127" s="23">
        <v>0.83333333333333304</v>
      </c>
      <c r="D127" s="55">
        <v>46041</v>
      </c>
      <c r="E127" s="37">
        <v>0.5625</v>
      </c>
      <c r="F127" s="43">
        <v>46042</v>
      </c>
      <c r="G127" s="23">
        <v>4.8611111111111103E-3</v>
      </c>
      <c r="H127" s="20" t="s">
        <v>37</v>
      </c>
      <c r="I127" s="44"/>
    </row>
    <row r="128" spans="1:9" ht="24" hidden="1" customHeight="1">
      <c r="A128" s="40" t="s">
        <v>1373</v>
      </c>
      <c r="B128" s="43">
        <f>F127+4</f>
        <v>46046</v>
      </c>
      <c r="C128" s="23">
        <v>0.41666666666666702</v>
      </c>
      <c r="D128" s="55">
        <f>B128</f>
        <v>46046</v>
      </c>
      <c r="E128" s="37">
        <v>0.70833333333333304</v>
      </c>
      <c r="F128" s="43">
        <f t="shared" ref="F128:F132" si="28">D128+1</f>
        <v>46047</v>
      </c>
      <c r="G128" s="23">
        <v>0.16666666666666699</v>
      </c>
      <c r="H128" s="20"/>
      <c r="I128" s="44"/>
    </row>
    <row r="129" spans="1:9" ht="24" hidden="1" customHeight="1">
      <c r="A129" s="40" t="s">
        <v>1374</v>
      </c>
      <c r="B129" s="43">
        <f t="shared" ref="B129:B133" si="29">F128+1</f>
        <v>46048</v>
      </c>
      <c r="C129" s="23">
        <v>0.91666666666666696</v>
      </c>
      <c r="D129" s="55">
        <f>B129+2</f>
        <v>46050</v>
      </c>
      <c r="E129" s="37">
        <v>8.3333333333333301E-2</v>
      </c>
      <c r="F129" s="43">
        <f t="shared" si="28"/>
        <v>46051</v>
      </c>
      <c r="G129" s="23">
        <v>0.20833333333333301</v>
      </c>
      <c r="H129" s="20" t="s">
        <v>37</v>
      </c>
      <c r="I129" s="44"/>
    </row>
    <row r="130" spans="1:9" ht="24" hidden="1" customHeight="1">
      <c r="A130" s="40" t="s">
        <v>1375</v>
      </c>
      <c r="B130" s="43">
        <f>F129+3</f>
        <v>46054</v>
      </c>
      <c r="C130" s="23">
        <v>0.95833333333333304</v>
      </c>
      <c r="D130" s="55">
        <f t="shared" ref="D130:D135" si="30">B130+1</f>
        <v>46055</v>
      </c>
      <c r="E130" s="37">
        <v>0.625</v>
      </c>
      <c r="F130" s="43">
        <f t="shared" si="28"/>
        <v>46056</v>
      </c>
      <c r="G130" s="23">
        <v>0.249305555555556</v>
      </c>
      <c r="H130" s="20"/>
      <c r="I130" s="44"/>
    </row>
    <row r="131" spans="1:9" ht="24" hidden="1" customHeight="1">
      <c r="A131" s="40" t="s">
        <v>1376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43">
        <f t="shared" si="28"/>
        <v>46060</v>
      </c>
      <c r="G131" s="23">
        <v>0.54444444444444395</v>
      </c>
      <c r="H131" s="20"/>
      <c r="I131" s="44"/>
    </row>
    <row r="132" spans="1:9" ht="24" hidden="1" customHeight="1">
      <c r="A132" s="40" t="s">
        <v>1377</v>
      </c>
      <c r="B132" s="28">
        <f t="shared" si="29"/>
        <v>46061</v>
      </c>
      <c r="C132" s="23">
        <v>0.41666666666666702</v>
      </c>
      <c r="D132" s="28">
        <f>B132+4</f>
        <v>46065</v>
      </c>
      <c r="E132" s="23">
        <v>0.27083333333333298</v>
      </c>
      <c r="F132" s="43">
        <f t="shared" si="28"/>
        <v>46066</v>
      </c>
      <c r="G132" s="23">
        <v>6.6666666666666693E-2</v>
      </c>
      <c r="H132" s="20" t="s">
        <v>1378</v>
      </c>
      <c r="I132" s="44"/>
    </row>
    <row r="133" spans="1:9" ht="24" hidden="1" customHeight="1">
      <c r="A133" s="14" t="s">
        <v>1379</v>
      </c>
      <c r="B133" s="28">
        <f t="shared" si="29"/>
        <v>46067</v>
      </c>
      <c r="C133" s="23">
        <v>4.1666666666666699E-2</v>
      </c>
      <c r="D133" s="28">
        <f>B133+5</f>
        <v>46072</v>
      </c>
      <c r="E133" s="37">
        <v>0.18124999999999999</v>
      </c>
      <c r="F133" s="43">
        <f>D133</f>
        <v>46072</v>
      </c>
      <c r="G133" s="23">
        <v>0.625</v>
      </c>
      <c r="H133" s="20" t="s">
        <v>37</v>
      </c>
      <c r="I133" s="44"/>
    </row>
    <row r="134" spans="1:9" ht="24" hidden="1" customHeight="1">
      <c r="A134" s="40" t="s">
        <v>1380</v>
      </c>
      <c r="B134" s="28">
        <f>F133+4</f>
        <v>46076</v>
      </c>
      <c r="C134" s="23">
        <v>0.79166666666666696</v>
      </c>
      <c r="D134" s="28">
        <f t="shared" si="30"/>
        <v>46077</v>
      </c>
      <c r="E134" s="37">
        <v>0.30902777777777801</v>
      </c>
      <c r="F134" s="43">
        <f>D134</f>
        <v>46077</v>
      </c>
      <c r="G134" s="23">
        <v>0.70833333333333304</v>
      </c>
      <c r="H134" s="20"/>
      <c r="I134" s="44"/>
    </row>
    <row r="135" spans="1:9" ht="24" hidden="1" customHeight="1">
      <c r="A135" s="40" t="s">
        <v>1381</v>
      </c>
      <c r="B135" s="28">
        <f>F134+2</f>
        <v>46079</v>
      </c>
      <c r="C135" s="23">
        <v>0.29166666666666702</v>
      </c>
      <c r="D135" s="28">
        <f t="shared" si="30"/>
        <v>46080</v>
      </c>
      <c r="E135" s="37">
        <v>0.41388888888888897</v>
      </c>
      <c r="F135" s="43">
        <v>46081</v>
      </c>
      <c r="G135" s="23">
        <v>0.80486111111111103</v>
      </c>
      <c r="H135" s="20" t="s">
        <v>37</v>
      </c>
      <c r="I135" s="44"/>
    </row>
    <row r="136" spans="1:9" ht="24" hidden="1" customHeight="1">
      <c r="A136" s="40" t="s">
        <v>1382</v>
      </c>
      <c r="B136" s="41"/>
      <c r="C136" s="42"/>
      <c r="D136" s="41"/>
      <c r="E136" s="42"/>
      <c r="F136" s="41"/>
      <c r="G136" s="42"/>
      <c r="H136" s="20" t="s">
        <v>814</v>
      </c>
      <c r="I136" s="44"/>
    </row>
    <row r="137" spans="1:9" ht="24" hidden="1" customHeight="1">
      <c r="A137" s="40" t="s">
        <v>1383</v>
      </c>
      <c r="B137" s="41"/>
      <c r="C137" s="42"/>
      <c r="D137" s="41"/>
      <c r="E137" s="42"/>
      <c r="F137" s="41"/>
      <c r="G137" s="42"/>
      <c r="H137" s="20" t="s">
        <v>1266</v>
      </c>
      <c r="I137" s="44"/>
    </row>
    <row r="138" spans="1:9" ht="24" hidden="1" customHeight="1">
      <c r="A138" s="40" t="s">
        <v>1384</v>
      </c>
      <c r="B138" s="28">
        <f>F135+6</f>
        <v>46087</v>
      </c>
      <c r="C138" s="23">
        <v>0.75</v>
      </c>
      <c r="D138" s="28">
        <f>B138+1</f>
        <v>46088</v>
      </c>
      <c r="E138" s="37">
        <v>0.70833333333333304</v>
      </c>
      <c r="F138" s="43">
        <f>D138+1</f>
        <v>46089</v>
      </c>
      <c r="G138" s="23">
        <v>0.47916666666666702</v>
      </c>
      <c r="H138" s="20" t="s">
        <v>37</v>
      </c>
      <c r="I138" s="44"/>
    </row>
    <row r="139" spans="1:9" ht="24" hidden="1" customHeight="1">
      <c r="A139" s="14" t="s">
        <v>1385</v>
      </c>
      <c r="B139" s="28">
        <f>F138+1</f>
        <v>46090</v>
      </c>
      <c r="C139" s="23">
        <v>0.5</v>
      </c>
      <c r="D139" s="28">
        <f>B139+1</f>
        <v>46091</v>
      </c>
      <c r="E139" s="37">
        <v>0.125</v>
      </c>
      <c r="F139" s="43">
        <f>D139</f>
        <v>46091</v>
      </c>
      <c r="G139" s="23">
        <v>0.54166666666666696</v>
      </c>
      <c r="H139" s="20" t="s">
        <v>37</v>
      </c>
      <c r="I139" s="44"/>
    </row>
    <row r="140" spans="1:9" ht="24" hidden="1" customHeight="1">
      <c r="A140" s="40" t="s">
        <v>1386</v>
      </c>
      <c r="B140" s="28">
        <f>F139+5</f>
        <v>46096</v>
      </c>
      <c r="C140" s="23">
        <v>0.20833333333333301</v>
      </c>
      <c r="D140" s="28">
        <f t="shared" ref="D140:D141" si="31">B140</f>
        <v>46096</v>
      </c>
      <c r="E140" s="37">
        <v>0.48680555555555599</v>
      </c>
      <c r="F140" s="43">
        <f>D140</f>
        <v>46096</v>
      </c>
      <c r="G140" s="23">
        <v>0.875</v>
      </c>
      <c r="H140" s="20"/>
      <c r="I140" s="44"/>
    </row>
    <row r="141" spans="1:9" ht="24" hidden="1" customHeight="1">
      <c r="A141" s="40" t="s">
        <v>1387</v>
      </c>
      <c r="B141" s="28">
        <f>F140+2</f>
        <v>46098</v>
      </c>
      <c r="C141" s="23">
        <v>0.58333333333333304</v>
      </c>
      <c r="D141" s="28">
        <f t="shared" si="31"/>
        <v>46098</v>
      </c>
      <c r="E141" s="37">
        <v>0.63888888888888895</v>
      </c>
      <c r="F141" s="28">
        <f t="shared" ref="F141:F147" si="32">D141+1</f>
        <v>46099</v>
      </c>
      <c r="G141" s="23">
        <v>0.468055555555556</v>
      </c>
      <c r="H141" s="20"/>
      <c r="I141" s="44"/>
    </row>
    <row r="142" spans="1:9" ht="24" hidden="1" customHeight="1">
      <c r="A142" s="40" t="s">
        <v>1388</v>
      </c>
      <c r="B142" s="41"/>
      <c r="C142" s="42"/>
      <c r="D142" s="41"/>
      <c r="E142" s="42"/>
      <c r="F142" s="41"/>
      <c r="G142" s="42"/>
      <c r="H142" s="20" t="s">
        <v>814</v>
      </c>
      <c r="I142" s="44"/>
    </row>
    <row r="143" spans="1:9" ht="24" hidden="1" customHeight="1">
      <c r="A143" s="40" t="s">
        <v>1389</v>
      </c>
      <c r="B143" s="41"/>
      <c r="C143" s="42"/>
      <c r="D143" s="41"/>
      <c r="E143" s="42"/>
      <c r="F143" s="41"/>
      <c r="G143" s="42"/>
      <c r="H143" s="20" t="s">
        <v>1266</v>
      </c>
      <c r="I143" s="44"/>
    </row>
    <row r="144" spans="1:9" ht="24" hidden="1" customHeight="1">
      <c r="A144" s="40" t="s">
        <v>1390</v>
      </c>
      <c r="B144" s="28">
        <f>F141+6</f>
        <v>46105</v>
      </c>
      <c r="C144" s="23">
        <v>0.91666666666666696</v>
      </c>
      <c r="D144" s="28">
        <f>B144+2</f>
        <v>46107</v>
      </c>
      <c r="E144" s="37">
        <v>0.375</v>
      </c>
      <c r="F144" s="28">
        <f t="shared" si="32"/>
        <v>46108</v>
      </c>
      <c r="G144" s="23">
        <v>0</v>
      </c>
      <c r="H144" s="20" t="s">
        <v>37</v>
      </c>
      <c r="I144" s="44"/>
    </row>
    <row r="145" spans="1:9" ht="24" hidden="1" customHeight="1">
      <c r="A145" s="40" t="s">
        <v>1391</v>
      </c>
      <c r="B145" s="28">
        <f>F144</f>
        <v>46108</v>
      </c>
      <c r="C145" s="23">
        <v>0.95833333333333304</v>
      </c>
      <c r="D145" s="28">
        <f>B145+2</f>
        <v>46110</v>
      </c>
      <c r="E145" s="37">
        <v>0.58333333333333304</v>
      </c>
      <c r="F145" s="28">
        <f>D145</f>
        <v>46110</v>
      </c>
      <c r="G145" s="23">
        <v>0.97361111111111098</v>
      </c>
      <c r="H145" s="20" t="s">
        <v>37</v>
      </c>
      <c r="I145" s="44"/>
    </row>
    <row r="146" spans="1:9" ht="24" hidden="1" customHeight="1">
      <c r="A146" s="40" t="s">
        <v>1392</v>
      </c>
      <c r="B146" s="28">
        <f>F145+5</f>
        <v>46115</v>
      </c>
      <c r="C146" s="23">
        <v>0.79166666666666696</v>
      </c>
      <c r="D146" s="28">
        <f>B146+1</f>
        <v>46116</v>
      </c>
      <c r="E146" s="37">
        <v>0.33124999999999999</v>
      </c>
      <c r="F146" s="28">
        <f t="shared" si="32"/>
        <v>46117</v>
      </c>
      <c r="G146" s="23">
        <v>8.9583333333333307E-2</v>
      </c>
      <c r="H146" s="46"/>
      <c r="I146" s="44"/>
    </row>
    <row r="147" spans="1:9" ht="24" hidden="1" customHeight="1">
      <c r="A147" s="40" t="s">
        <v>1393</v>
      </c>
      <c r="B147" s="28">
        <f>F146+1</f>
        <v>46118</v>
      </c>
      <c r="C147" s="23">
        <v>0.5</v>
      </c>
      <c r="D147" s="28">
        <f>B147</f>
        <v>46118</v>
      </c>
      <c r="E147" s="37">
        <v>0.83333333333333304</v>
      </c>
      <c r="F147" s="28">
        <f t="shared" si="32"/>
        <v>46119</v>
      </c>
      <c r="G147" s="23">
        <v>0.5</v>
      </c>
      <c r="H147" s="20"/>
      <c r="I147" s="44"/>
    </row>
    <row r="148" spans="1:9" ht="24" hidden="1" customHeight="1">
      <c r="A148" s="40" t="s">
        <v>1394</v>
      </c>
      <c r="B148" s="41"/>
      <c r="C148" s="42"/>
      <c r="D148" s="41"/>
      <c r="E148" s="42"/>
      <c r="F148" s="41"/>
      <c r="G148" s="42"/>
      <c r="H148" s="20" t="s">
        <v>814</v>
      </c>
      <c r="I148" s="44"/>
    </row>
    <row r="149" spans="1:9" ht="25.5" hidden="1" customHeight="1">
      <c r="A149" s="40" t="s">
        <v>1395</v>
      </c>
      <c r="B149" s="41"/>
      <c r="C149" s="42"/>
      <c r="D149" s="41"/>
      <c r="E149" s="42"/>
      <c r="F149" s="41"/>
      <c r="G149" s="42"/>
      <c r="H149" s="20" t="s">
        <v>1266</v>
      </c>
      <c r="I149" s="44"/>
    </row>
    <row r="150" spans="1:9" ht="24" hidden="1" customHeight="1">
      <c r="A150" s="40" t="s">
        <v>1396</v>
      </c>
      <c r="B150" s="28">
        <f>F147+7</f>
        <v>46126</v>
      </c>
      <c r="C150" s="23">
        <v>0.29166666666666702</v>
      </c>
      <c r="D150" s="28">
        <f>B150+6</f>
        <v>46132</v>
      </c>
      <c r="E150" s="37">
        <v>0.95833333333333304</v>
      </c>
      <c r="F150" s="28">
        <f>D150+1</f>
        <v>46133</v>
      </c>
      <c r="G150" s="23">
        <v>0.5</v>
      </c>
      <c r="H150" s="20" t="s">
        <v>1397</v>
      </c>
      <c r="I150" s="44"/>
    </row>
    <row r="151" spans="1:9" ht="24" hidden="1" customHeight="1">
      <c r="A151" s="40" t="s">
        <v>1398</v>
      </c>
      <c r="B151" s="28">
        <f>F150+1</f>
        <v>46134</v>
      </c>
      <c r="C151" s="23">
        <v>0.45833333333333298</v>
      </c>
      <c r="D151" s="28">
        <f t="shared" ref="D151:D155" si="33">B151</f>
        <v>46134</v>
      </c>
      <c r="E151" s="23">
        <v>0.66666666666666696</v>
      </c>
      <c r="F151" s="28">
        <f>D151+1</f>
        <v>46135</v>
      </c>
      <c r="G151" s="23">
        <v>8.3333333333333301E-2</v>
      </c>
      <c r="H151" s="20"/>
      <c r="I151" s="44"/>
    </row>
    <row r="152" spans="1:9" ht="24" hidden="1" customHeight="1">
      <c r="A152" s="40" t="s">
        <v>1399</v>
      </c>
      <c r="B152" s="28">
        <f>F151+4</f>
        <v>46139</v>
      </c>
      <c r="C152" s="23">
        <v>0.83333333333333304</v>
      </c>
      <c r="D152" s="28">
        <f t="shared" ref="D152:D156" si="34">B152+1</f>
        <v>46140</v>
      </c>
      <c r="E152" s="23">
        <v>0.12708333333333299</v>
      </c>
      <c r="F152" s="28">
        <f>D152</f>
        <v>46140</v>
      </c>
      <c r="G152" s="23">
        <v>0.58333333333333304</v>
      </c>
      <c r="H152" s="20"/>
      <c r="I152" s="44"/>
    </row>
    <row r="153" spans="1:9" ht="24" hidden="1" customHeight="1">
      <c r="A153" s="40" t="s">
        <v>1400</v>
      </c>
      <c r="B153" s="28">
        <f>F152+2</f>
        <v>46142</v>
      </c>
      <c r="C153" s="23">
        <v>0.83333333333333304</v>
      </c>
      <c r="D153" s="28">
        <f t="shared" si="34"/>
        <v>46143</v>
      </c>
      <c r="E153" s="23">
        <v>0.78888888888888897</v>
      </c>
      <c r="F153" s="28">
        <f t="shared" ref="F153:F159" si="35">D153+1</f>
        <v>46144</v>
      </c>
      <c r="G153" s="23">
        <v>0.83333333333333304</v>
      </c>
      <c r="H153" s="20"/>
      <c r="I153" s="44"/>
    </row>
    <row r="154" spans="1:9" ht="24" hidden="1" customHeight="1">
      <c r="A154" s="40" t="s">
        <v>1401</v>
      </c>
      <c r="B154" s="28">
        <f>F153+4</f>
        <v>46148</v>
      </c>
      <c r="C154" s="23">
        <v>0.83333333333333304</v>
      </c>
      <c r="D154" s="28">
        <f t="shared" si="33"/>
        <v>46148</v>
      </c>
      <c r="E154" s="23">
        <v>0.91666666666666696</v>
      </c>
      <c r="F154" s="28">
        <f t="shared" si="35"/>
        <v>46149</v>
      </c>
      <c r="G154" s="23">
        <v>0.41666666666666702</v>
      </c>
      <c r="H154" s="20"/>
      <c r="I154" s="44"/>
    </row>
    <row r="155" spans="1:9" ht="24" hidden="1" customHeight="1">
      <c r="A155" s="40" t="s">
        <v>1402</v>
      </c>
      <c r="B155" s="28">
        <f>F154+3</f>
        <v>46152</v>
      </c>
      <c r="C155" s="23">
        <v>0.83333333333333304</v>
      </c>
      <c r="D155" s="28">
        <f t="shared" si="33"/>
        <v>46152</v>
      </c>
      <c r="E155" s="23">
        <v>0.875</v>
      </c>
      <c r="F155" s="28">
        <f t="shared" si="35"/>
        <v>46153</v>
      </c>
      <c r="G155" s="23">
        <v>0.47291666666666698</v>
      </c>
      <c r="H155" s="20"/>
      <c r="I155" s="44"/>
    </row>
    <row r="156" spans="1:9" ht="24" hidden="1" customHeight="1">
      <c r="A156" s="40" t="s">
        <v>1403</v>
      </c>
      <c r="B156" s="28">
        <f t="shared" ref="B156:B159" si="36">F155+1</f>
        <v>46154</v>
      </c>
      <c r="C156" s="23">
        <v>0.45833333333333298</v>
      </c>
      <c r="D156" s="28">
        <f t="shared" si="34"/>
        <v>46155</v>
      </c>
      <c r="E156" s="37">
        <v>0.75</v>
      </c>
      <c r="F156" s="28">
        <f t="shared" si="35"/>
        <v>46156</v>
      </c>
      <c r="G156" s="23">
        <v>0.27847222222222201</v>
      </c>
      <c r="H156" s="56" t="s">
        <v>1404</v>
      </c>
      <c r="I156" s="44"/>
    </row>
    <row r="157" spans="1:9" ht="24" hidden="1" customHeight="1">
      <c r="A157" s="40" t="s">
        <v>1405</v>
      </c>
      <c r="B157" s="28">
        <f t="shared" si="36"/>
        <v>46157</v>
      </c>
      <c r="C157" s="23">
        <v>0.22916666666666699</v>
      </c>
      <c r="D157" s="28">
        <f t="shared" ref="D157:D162" si="37">B157</f>
        <v>46157</v>
      </c>
      <c r="E157" s="37">
        <v>0.875</v>
      </c>
      <c r="F157" s="28">
        <f t="shared" si="35"/>
        <v>46158</v>
      </c>
      <c r="G157" s="23">
        <v>0.45833333333333298</v>
      </c>
      <c r="H157" s="20" t="s">
        <v>580</v>
      </c>
      <c r="I157" s="44"/>
    </row>
    <row r="158" spans="1:9" ht="24" hidden="1" customHeight="1">
      <c r="A158" s="40" t="s">
        <v>1406</v>
      </c>
      <c r="B158" s="28">
        <f>F157+5</f>
        <v>46163</v>
      </c>
      <c r="C158" s="23">
        <v>0.20833333333333301</v>
      </c>
      <c r="D158" s="28">
        <f t="shared" si="37"/>
        <v>46163</v>
      </c>
      <c r="E158" s="37">
        <v>0.375</v>
      </c>
      <c r="F158" s="28">
        <f t="shared" si="35"/>
        <v>46164</v>
      </c>
      <c r="G158" s="23">
        <v>0.125</v>
      </c>
      <c r="H158" s="20"/>
      <c r="I158" s="44"/>
    </row>
    <row r="159" spans="1:9" ht="24" hidden="1" customHeight="1">
      <c r="A159" s="14" t="s">
        <v>1407</v>
      </c>
      <c r="B159" s="28">
        <f t="shared" si="36"/>
        <v>46165</v>
      </c>
      <c r="C159" s="23">
        <v>0.91666666666666696</v>
      </c>
      <c r="D159" s="28">
        <f>B159+1</f>
        <v>46166</v>
      </c>
      <c r="E159" s="37">
        <v>0.57083333333333297</v>
      </c>
      <c r="F159" s="28">
        <f t="shared" si="35"/>
        <v>46167</v>
      </c>
      <c r="G159" s="23">
        <v>0.28888888888888897</v>
      </c>
      <c r="H159" s="20"/>
      <c r="I159" s="44"/>
    </row>
    <row r="160" spans="1:9" ht="24" hidden="1" customHeight="1">
      <c r="A160" s="40" t="s">
        <v>1408</v>
      </c>
      <c r="B160" s="41"/>
      <c r="C160" s="42"/>
      <c r="D160" s="41"/>
      <c r="E160" s="42"/>
      <c r="F160" s="41"/>
      <c r="G160" s="42"/>
      <c r="H160" s="20" t="s">
        <v>814</v>
      </c>
      <c r="I160" s="44"/>
    </row>
    <row r="161" spans="1:9" ht="24" hidden="1" customHeight="1">
      <c r="A161" s="40" t="s">
        <v>1409</v>
      </c>
      <c r="B161" s="41"/>
      <c r="C161" s="42"/>
      <c r="D161" s="41"/>
      <c r="E161" s="42"/>
      <c r="F161" s="41"/>
      <c r="G161" s="42"/>
      <c r="H161" s="20" t="s">
        <v>1266</v>
      </c>
      <c r="I161" s="44"/>
    </row>
    <row r="162" spans="1:9" ht="24" hidden="1" customHeight="1">
      <c r="A162" s="40" t="s">
        <v>1410</v>
      </c>
      <c r="B162" s="28">
        <f>F159+7</f>
        <v>46174</v>
      </c>
      <c r="C162" s="23">
        <v>0.125</v>
      </c>
      <c r="D162" s="28">
        <f t="shared" si="37"/>
        <v>46174</v>
      </c>
      <c r="E162" s="37">
        <v>0.51736111111111105</v>
      </c>
      <c r="F162" s="28">
        <f t="shared" ref="F162:F164" si="38">D162+1</f>
        <v>46175</v>
      </c>
      <c r="G162" s="23">
        <v>0.58263888888888904</v>
      </c>
      <c r="H162" s="20"/>
      <c r="I162" s="44"/>
    </row>
    <row r="163" spans="1:9" ht="24" hidden="1" customHeight="1">
      <c r="A163" s="40" t="s">
        <v>1411</v>
      </c>
      <c r="B163" s="28">
        <f>F162+1</f>
        <v>46176</v>
      </c>
      <c r="C163" s="23">
        <v>0.625</v>
      </c>
      <c r="D163" s="28">
        <f>B163+1</f>
        <v>46177</v>
      </c>
      <c r="E163" s="37">
        <v>0.58333333333333304</v>
      </c>
      <c r="F163" s="28">
        <f t="shared" si="38"/>
        <v>46178</v>
      </c>
      <c r="G163" s="23">
        <v>4.1666666666666699E-2</v>
      </c>
      <c r="H163" s="20"/>
      <c r="I163" s="44"/>
    </row>
    <row r="164" spans="1:9" ht="24" hidden="1" customHeight="1">
      <c r="A164" s="40" t="s">
        <v>1412</v>
      </c>
      <c r="B164" s="28">
        <f>F163+4</f>
        <v>46182</v>
      </c>
      <c r="C164" s="23">
        <v>0.77083333333333304</v>
      </c>
      <c r="D164" s="28">
        <f t="shared" ref="D164:D171" si="39">B164</f>
        <v>46182</v>
      </c>
      <c r="E164" s="37">
        <v>0.99097222222222203</v>
      </c>
      <c r="F164" s="28">
        <f t="shared" si="38"/>
        <v>46183</v>
      </c>
      <c r="G164" s="23">
        <v>0.5625</v>
      </c>
      <c r="H164" s="20"/>
      <c r="I164" s="44"/>
    </row>
    <row r="165" spans="1:9" ht="24" hidden="1" customHeight="1">
      <c r="A165" s="14" t="s">
        <v>1413</v>
      </c>
      <c r="B165" s="28">
        <f>F164+2</f>
        <v>46185</v>
      </c>
      <c r="C165" s="23">
        <v>0.29166666666666702</v>
      </c>
      <c r="D165" s="28">
        <f t="shared" si="39"/>
        <v>46185</v>
      </c>
      <c r="E165" s="37">
        <v>0.31527777777777799</v>
      </c>
      <c r="F165" s="28">
        <f t="shared" ref="F165:F168" si="40">D165+1</f>
        <v>46186</v>
      </c>
      <c r="G165" s="23">
        <v>0.19236111111111101</v>
      </c>
      <c r="H165" s="20"/>
      <c r="I165" s="44"/>
    </row>
    <row r="166" spans="1:9" ht="24" hidden="1" customHeight="1">
      <c r="A166" s="40" t="s">
        <v>1414</v>
      </c>
      <c r="B166" s="28">
        <f>F165+4</f>
        <v>46190</v>
      </c>
      <c r="C166" s="23">
        <v>0.125</v>
      </c>
      <c r="D166" s="28">
        <f t="shared" si="39"/>
        <v>46190</v>
      </c>
      <c r="E166" s="37">
        <v>0.64375000000000004</v>
      </c>
      <c r="F166" s="28">
        <f t="shared" si="40"/>
        <v>46191</v>
      </c>
      <c r="G166" s="23">
        <v>0.25972222222222202</v>
      </c>
      <c r="H166" s="20" t="s">
        <v>37</v>
      </c>
      <c r="I166" s="44"/>
    </row>
    <row r="167" spans="1:9" ht="24" hidden="1" customHeight="1">
      <c r="A167" s="40" t="s">
        <v>1415</v>
      </c>
      <c r="B167" s="28">
        <f>F166+3</f>
        <v>46194</v>
      </c>
      <c r="C167" s="23">
        <v>0.47916666666666702</v>
      </c>
      <c r="D167" s="28">
        <f t="shared" si="39"/>
        <v>46194</v>
      </c>
      <c r="E167" s="37">
        <v>0.51041666666666696</v>
      </c>
      <c r="F167" s="28">
        <f t="shared" si="40"/>
        <v>46195</v>
      </c>
      <c r="G167" s="23">
        <v>0.5</v>
      </c>
      <c r="H167" s="20"/>
      <c r="I167" s="44"/>
    </row>
    <row r="168" spans="1:9" ht="24" hidden="1" customHeight="1">
      <c r="A168" s="40" t="s">
        <v>1416</v>
      </c>
      <c r="B168" s="28">
        <f>F167+1</f>
        <v>46196</v>
      </c>
      <c r="C168" s="23">
        <v>0.33333333333333298</v>
      </c>
      <c r="D168" s="28">
        <f t="shared" si="39"/>
        <v>46196</v>
      </c>
      <c r="E168" s="37">
        <v>0.39930555555555602</v>
      </c>
      <c r="F168" s="28">
        <f t="shared" si="40"/>
        <v>46197</v>
      </c>
      <c r="G168" s="23">
        <v>0.44583333333333303</v>
      </c>
      <c r="H168" s="20"/>
      <c r="I168" s="44"/>
    </row>
    <row r="169" spans="1:9" ht="24" hidden="1" customHeight="1">
      <c r="A169" s="14" t="s">
        <v>1417</v>
      </c>
      <c r="B169" s="28">
        <f>F168+1</f>
        <v>46198</v>
      </c>
      <c r="C169" s="23">
        <v>0.39583333333333298</v>
      </c>
      <c r="D169" s="28">
        <f>B169+3</f>
        <v>46201</v>
      </c>
      <c r="E169" s="37">
        <v>0.65277777777777801</v>
      </c>
      <c r="F169" s="28">
        <f>D169</f>
        <v>46201</v>
      </c>
      <c r="G169" s="23">
        <v>0.96527777777777801</v>
      </c>
      <c r="H169" s="20" t="s">
        <v>37</v>
      </c>
      <c r="I169" s="44"/>
    </row>
    <row r="170" spans="1:9" ht="24" hidden="1" customHeight="1">
      <c r="A170" s="14" t="s">
        <v>1418</v>
      </c>
      <c r="B170" s="28">
        <f>F169+5</f>
        <v>46206</v>
      </c>
      <c r="C170" s="23">
        <v>0.625</v>
      </c>
      <c r="D170" s="28">
        <f t="shared" si="39"/>
        <v>46206</v>
      </c>
      <c r="E170" s="37">
        <v>0.79166666666666696</v>
      </c>
      <c r="F170" s="28">
        <f t="shared" ref="F170:F174" si="41">D170+1</f>
        <v>46207</v>
      </c>
      <c r="G170" s="23">
        <v>0.358333333333333</v>
      </c>
      <c r="H170" s="20"/>
      <c r="I170" s="44"/>
    </row>
    <row r="171" spans="1:9" ht="24" hidden="1" customHeight="1">
      <c r="A171" s="14" t="s">
        <v>1419</v>
      </c>
      <c r="B171" s="28">
        <f>F170+2</f>
        <v>46209</v>
      </c>
      <c r="C171" s="23">
        <v>4.1666666666666699E-2</v>
      </c>
      <c r="D171" s="28">
        <f t="shared" si="39"/>
        <v>46209</v>
      </c>
      <c r="E171" s="37">
        <v>0.57083333333333297</v>
      </c>
      <c r="F171" s="28">
        <f t="shared" si="41"/>
        <v>46210</v>
      </c>
      <c r="G171" s="23">
        <v>0.30208333333333298</v>
      </c>
      <c r="H171" s="20" t="s">
        <v>1420</v>
      </c>
      <c r="I171" s="44"/>
    </row>
    <row r="172" spans="1:9" ht="24" hidden="1" customHeight="1">
      <c r="A172" s="14" t="s">
        <v>1421</v>
      </c>
      <c r="B172" s="41"/>
      <c r="C172" s="42"/>
      <c r="D172" s="41"/>
      <c r="E172" s="42"/>
      <c r="F172" s="41"/>
      <c r="G172" s="42"/>
      <c r="H172" s="20" t="s">
        <v>814</v>
      </c>
      <c r="I172" s="44"/>
    </row>
    <row r="173" spans="1:9" ht="24" hidden="1" customHeight="1">
      <c r="A173" s="14" t="s">
        <v>1422</v>
      </c>
      <c r="B173" s="41"/>
      <c r="C173" s="42"/>
      <c r="D173" s="41"/>
      <c r="E173" s="42"/>
      <c r="F173" s="41"/>
      <c r="G173" s="42"/>
      <c r="H173" s="20" t="s">
        <v>1266</v>
      </c>
      <c r="I173" s="44"/>
    </row>
    <row r="174" spans="1:9" ht="24" hidden="1" customHeight="1">
      <c r="A174" s="14" t="s">
        <v>1423</v>
      </c>
      <c r="B174" s="28">
        <f>F171+7</f>
        <v>46217</v>
      </c>
      <c r="C174" s="23">
        <v>0.25</v>
      </c>
      <c r="D174" s="28">
        <f>B174+2</f>
        <v>46219</v>
      </c>
      <c r="E174" s="37">
        <v>0.63263888888888897</v>
      </c>
      <c r="F174" s="28">
        <f t="shared" si="41"/>
        <v>46220</v>
      </c>
      <c r="G174" s="23">
        <v>9.7222222222222196E-2</v>
      </c>
      <c r="H174" s="20" t="s">
        <v>37</v>
      </c>
      <c r="I174" s="44"/>
    </row>
    <row r="175" spans="1:9" ht="24" hidden="1" customHeight="1">
      <c r="A175" s="14" t="s">
        <v>1424</v>
      </c>
      <c r="B175" s="28">
        <f>F174+1</f>
        <v>46221</v>
      </c>
      <c r="C175" s="23">
        <v>8.3333333333333301E-2</v>
      </c>
      <c r="D175" s="28">
        <f>B175+4</f>
        <v>46225</v>
      </c>
      <c r="E175" s="37">
        <v>0.23888888888888901</v>
      </c>
      <c r="F175" s="28">
        <f>D175</f>
        <v>46225</v>
      </c>
      <c r="G175" s="23">
        <v>0.74097222222222203</v>
      </c>
      <c r="H175" s="20" t="s">
        <v>1425</v>
      </c>
      <c r="I175" s="44"/>
    </row>
    <row r="176" spans="1:9" ht="24" hidden="1" customHeight="1">
      <c r="A176" s="57" t="s">
        <v>1426</v>
      </c>
      <c r="B176" s="28">
        <f>F175+6</f>
        <v>46231</v>
      </c>
      <c r="C176" s="23">
        <v>0.66666666666666696</v>
      </c>
      <c r="D176" s="28">
        <f>B176</f>
        <v>46231</v>
      </c>
      <c r="E176" s="37">
        <v>0.83333333333333304</v>
      </c>
      <c r="F176" s="28">
        <f>D176+1</f>
        <v>46232</v>
      </c>
      <c r="G176" s="23">
        <v>0.359722222222222</v>
      </c>
      <c r="H176" s="20"/>
      <c r="I176" s="44"/>
    </row>
    <row r="177" spans="1:9" ht="24" hidden="1" customHeight="1">
      <c r="A177" s="14" t="s">
        <v>1427</v>
      </c>
      <c r="B177" s="28">
        <f>F176+1</f>
        <v>46233</v>
      </c>
      <c r="C177" s="23">
        <v>0.91666666666666696</v>
      </c>
      <c r="D177" s="28">
        <f>B177+1</f>
        <v>46234</v>
      </c>
      <c r="E177" s="37">
        <v>0.109027777777778</v>
      </c>
      <c r="F177" s="28">
        <f>D177</f>
        <v>46234</v>
      </c>
      <c r="G177" s="23">
        <v>0.54861111111111105</v>
      </c>
      <c r="H177" s="20"/>
      <c r="I177" s="44"/>
    </row>
    <row r="178" spans="1:9" ht="24" hidden="1" customHeight="1">
      <c r="A178" s="14" t="s">
        <v>1428</v>
      </c>
      <c r="B178" s="41"/>
      <c r="C178" s="42"/>
      <c r="D178" s="41"/>
      <c r="E178" s="42"/>
      <c r="F178" s="41"/>
      <c r="G178" s="42"/>
      <c r="H178" s="20" t="s">
        <v>814</v>
      </c>
      <c r="I178" s="44"/>
    </row>
    <row r="179" spans="1:9" s="32" customFormat="1" ht="24.6" hidden="1" customHeight="1">
      <c r="A179" s="14" t="s">
        <v>1429</v>
      </c>
      <c r="B179" s="41"/>
      <c r="C179" s="42"/>
      <c r="D179" s="41"/>
      <c r="E179" s="42"/>
      <c r="F179" s="41"/>
      <c r="G179" s="42"/>
      <c r="H179" s="20" t="s">
        <v>1266</v>
      </c>
      <c r="I179" s="44"/>
    </row>
    <row r="180" spans="1:9" ht="25.35" hidden="1" customHeight="1">
      <c r="A180" s="58" t="s">
        <v>1430</v>
      </c>
      <c r="B180" s="52">
        <f>F177+5</f>
        <v>46239</v>
      </c>
      <c r="C180" s="59">
        <v>0.875</v>
      </c>
      <c r="D180" s="52">
        <f>B180+1</f>
        <v>46240</v>
      </c>
      <c r="E180" s="59">
        <v>0.34583333333333299</v>
      </c>
      <c r="F180" s="52">
        <f t="shared" ref="F180:F183" si="42">D180+1</f>
        <v>46241</v>
      </c>
      <c r="G180" s="59">
        <v>0.13750000000000001</v>
      </c>
      <c r="H180" s="20" t="s">
        <v>1431</v>
      </c>
      <c r="I180" s="60"/>
    </row>
    <row r="181" spans="1:9" ht="25.35" hidden="1" customHeight="1">
      <c r="A181" s="58" t="s">
        <v>1432</v>
      </c>
      <c r="B181" s="52">
        <f>F180+1</f>
        <v>46242</v>
      </c>
      <c r="C181" s="59">
        <v>0.16666666666666699</v>
      </c>
      <c r="D181" s="28">
        <f>B181+8</f>
        <v>46250</v>
      </c>
      <c r="E181" s="51">
        <v>0.22430555555555601</v>
      </c>
      <c r="F181" s="28">
        <f>D181</f>
        <v>46250</v>
      </c>
      <c r="G181" s="23">
        <v>0.53958333333333297</v>
      </c>
      <c r="H181" s="20" t="s">
        <v>1433</v>
      </c>
      <c r="I181" s="60"/>
    </row>
    <row r="182" spans="1:9" ht="25.35" hidden="1" customHeight="1">
      <c r="A182" s="58" t="s">
        <v>1434</v>
      </c>
      <c r="B182" s="28">
        <f>F181+5</f>
        <v>46255</v>
      </c>
      <c r="C182" s="54">
        <v>0.25</v>
      </c>
      <c r="D182" s="28">
        <f>B182</f>
        <v>46255</v>
      </c>
      <c r="E182" s="54">
        <v>0.44930555555555601</v>
      </c>
      <c r="F182" s="28">
        <f t="shared" si="42"/>
        <v>46256</v>
      </c>
      <c r="G182" s="23">
        <v>2.36111111111111E-2</v>
      </c>
      <c r="H182" s="20"/>
      <c r="I182" s="60"/>
    </row>
    <row r="183" spans="1:9" ht="25.35" hidden="1" customHeight="1">
      <c r="A183" s="58" t="s">
        <v>1435</v>
      </c>
      <c r="B183" s="52">
        <f>F182+1</f>
        <v>46257</v>
      </c>
      <c r="C183" s="59">
        <v>0.75</v>
      </c>
      <c r="D183" s="52">
        <f t="shared" ref="D183" si="43">B183</f>
        <v>46257</v>
      </c>
      <c r="E183" s="59">
        <v>0.82638888888888895</v>
      </c>
      <c r="F183" s="52">
        <f t="shared" si="42"/>
        <v>46258</v>
      </c>
      <c r="G183" s="59">
        <v>0.64027777777777795</v>
      </c>
      <c r="H183" s="20"/>
      <c r="I183" s="60"/>
    </row>
    <row r="184" spans="1:9" ht="25.35" hidden="1" customHeight="1">
      <c r="A184" s="14" t="s">
        <v>1436</v>
      </c>
      <c r="B184" s="41"/>
      <c r="C184" s="42"/>
      <c r="D184" s="41"/>
      <c r="E184" s="42"/>
      <c r="F184" s="41"/>
      <c r="G184" s="42"/>
      <c r="H184" s="20" t="s">
        <v>814</v>
      </c>
      <c r="I184" s="61"/>
    </row>
    <row r="185" spans="1:9" s="32" customFormat="1" ht="24.6" hidden="1" customHeight="1">
      <c r="A185" s="62" t="s">
        <v>1437</v>
      </c>
      <c r="B185" s="41"/>
      <c r="C185" s="42"/>
      <c r="D185" s="41"/>
      <c r="E185" s="42"/>
      <c r="F185" s="41"/>
      <c r="G185" s="42"/>
      <c r="H185" s="20" t="s">
        <v>1266</v>
      </c>
      <c r="I185" s="61"/>
    </row>
    <row r="186" spans="1:9" s="32" customFormat="1" ht="24.6" hidden="1" customHeight="1">
      <c r="A186" s="63" t="s">
        <v>1438</v>
      </c>
      <c r="B186" s="52">
        <f>F183+7</f>
        <v>46265</v>
      </c>
      <c r="C186" s="59">
        <v>0.125</v>
      </c>
      <c r="D186" s="52">
        <f>B186</f>
        <v>46265</v>
      </c>
      <c r="E186" s="59">
        <v>0.41666666666666702</v>
      </c>
      <c r="F186" s="28">
        <f t="shared" ref="F186:F189" si="44">D186+1</f>
        <v>46266</v>
      </c>
      <c r="G186" s="37">
        <v>0.12291666666666699</v>
      </c>
      <c r="H186" s="20" t="s">
        <v>37</v>
      </c>
      <c r="I186" s="60"/>
    </row>
    <row r="187" spans="1:9" ht="25.35" hidden="1" customHeight="1">
      <c r="A187" s="58" t="s">
        <v>1439</v>
      </c>
      <c r="B187" s="28">
        <f>F186</f>
        <v>46266</v>
      </c>
      <c r="C187" s="54">
        <v>0.83541666666666703</v>
      </c>
      <c r="D187" s="52">
        <f>B187+7</f>
        <v>46273</v>
      </c>
      <c r="E187" s="59">
        <v>0.49305555555555602</v>
      </c>
      <c r="F187" s="50">
        <f>D187</f>
        <v>46273</v>
      </c>
      <c r="G187" s="59">
        <v>0.95</v>
      </c>
      <c r="H187" s="20" t="s">
        <v>1440</v>
      </c>
      <c r="I187" s="60"/>
    </row>
    <row r="188" spans="1:9" ht="25.35" hidden="1" customHeight="1">
      <c r="A188" s="58" t="s">
        <v>1441</v>
      </c>
      <c r="B188" s="28">
        <f>F187+5</f>
        <v>46278</v>
      </c>
      <c r="C188" s="54">
        <v>0.5625</v>
      </c>
      <c r="D188" s="28">
        <f>B188</f>
        <v>46278</v>
      </c>
      <c r="E188" s="54">
        <v>0.75</v>
      </c>
      <c r="F188" s="28">
        <f t="shared" si="44"/>
        <v>46279</v>
      </c>
      <c r="G188" s="54">
        <v>0.22916666666666699</v>
      </c>
      <c r="H188" s="20"/>
      <c r="I188" s="60"/>
    </row>
    <row r="189" spans="1:9" s="31" customFormat="1" ht="24" hidden="1" customHeight="1">
      <c r="A189" s="58" t="s">
        <v>1442</v>
      </c>
      <c r="B189" s="28">
        <f>F188+2</f>
        <v>46281</v>
      </c>
      <c r="C189" s="23">
        <v>4.8611111111111103E-3</v>
      </c>
      <c r="D189" s="28">
        <f>B189+1</f>
        <v>46282</v>
      </c>
      <c r="E189" s="37">
        <v>0.66319444444444398</v>
      </c>
      <c r="F189" s="28">
        <f t="shared" si="44"/>
        <v>46283</v>
      </c>
      <c r="G189" s="23">
        <v>0.75208333333333299</v>
      </c>
      <c r="H189" s="20" t="s">
        <v>1287</v>
      </c>
      <c r="I189" s="60"/>
    </row>
    <row r="190" spans="1:9" ht="25.35" hidden="1" customHeight="1">
      <c r="A190" s="14" t="s">
        <v>1443</v>
      </c>
      <c r="B190" s="41"/>
      <c r="C190" s="42"/>
      <c r="D190" s="41"/>
      <c r="E190" s="42"/>
      <c r="F190" s="41"/>
      <c r="G190" s="42"/>
      <c r="H190" s="20" t="s">
        <v>1344</v>
      </c>
      <c r="I190" s="61"/>
    </row>
    <row r="191" spans="1:9" s="32" customFormat="1" ht="24.6" customHeight="1">
      <c r="A191" s="62" t="s">
        <v>1444</v>
      </c>
      <c r="B191" s="41"/>
      <c r="C191" s="42"/>
      <c r="D191" s="41"/>
      <c r="E191" s="42"/>
      <c r="F191" s="41"/>
      <c r="G191" s="42"/>
      <c r="H191" s="20" t="s">
        <v>1346</v>
      </c>
      <c r="I191" s="61"/>
    </row>
    <row r="192" spans="1:9" s="32" customFormat="1" ht="24.6" customHeight="1">
      <c r="A192" s="63" t="s">
        <v>1445</v>
      </c>
      <c r="B192" s="28">
        <f>F189+7</f>
        <v>46290</v>
      </c>
      <c r="C192" s="23">
        <v>0.29166666666666702</v>
      </c>
      <c r="D192" s="28">
        <f>B192+1</f>
        <v>46291</v>
      </c>
      <c r="E192" s="37">
        <v>0.2951388888888889</v>
      </c>
      <c r="F192" s="28">
        <f>D192</f>
        <v>46291</v>
      </c>
      <c r="G192" s="23">
        <v>0.92986111111111114</v>
      </c>
      <c r="H192" s="20" t="s">
        <v>1505</v>
      </c>
      <c r="I192" s="60"/>
    </row>
    <row r="193" spans="1:13" ht="25.35" customHeight="1">
      <c r="A193" s="58" t="s">
        <v>1446</v>
      </c>
      <c r="B193" s="28">
        <f>F192+1</f>
        <v>46292</v>
      </c>
      <c r="C193" s="54">
        <v>0.73333333333333328</v>
      </c>
      <c r="D193" s="39">
        <f>B193+3</f>
        <v>46295</v>
      </c>
      <c r="E193" s="64">
        <v>0.52083333333333337</v>
      </c>
      <c r="F193" s="39">
        <f>D193+1</f>
        <v>46296</v>
      </c>
      <c r="G193" s="64">
        <v>2.0833333333333332E-2</v>
      </c>
      <c r="H193" s="65" t="s">
        <v>1349</v>
      </c>
      <c r="I193" s="60"/>
    </row>
    <row r="194" spans="1:13" ht="25.35" customHeight="1">
      <c r="A194" s="58" t="s">
        <v>1447</v>
      </c>
      <c r="B194" s="28">
        <f>F193+4</f>
        <v>46300</v>
      </c>
      <c r="C194" s="64">
        <v>0.625</v>
      </c>
      <c r="D194" s="28">
        <f t="shared" ref="D194" si="45">B194</f>
        <v>46300</v>
      </c>
      <c r="E194" s="64">
        <v>0.79166666666666663</v>
      </c>
      <c r="F194" s="28">
        <f>D194+1</f>
        <v>46301</v>
      </c>
      <c r="G194" s="64">
        <v>0.29166666666666669</v>
      </c>
      <c r="H194" s="20"/>
      <c r="I194" s="60"/>
    </row>
    <row r="195" spans="1:13" s="31" customFormat="1" ht="24" customHeight="1">
      <c r="A195" s="58" t="s">
        <v>1448</v>
      </c>
      <c r="B195" s="28">
        <f>F194+1</f>
        <v>46302</v>
      </c>
      <c r="C195" s="64">
        <v>0.95833333333333337</v>
      </c>
      <c r="D195" s="28">
        <f>B195+1</f>
        <v>46303</v>
      </c>
      <c r="E195" s="64">
        <v>0</v>
      </c>
      <c r="F195" s="28">
        <f>D195</f>
        <v>46303</v>
      </c>
      <c r="G195" s="64">
        <v>0.66666666666666663</v>
      </c>
      <c r="H195" s="20"/>
      <c r="I195" s="60"/>
    </row>
    <row r="196" spans="1:13" ht="25.35" customHeight="1">
      <c r="A196" s="14" t="s">
        <v>1449</v>
      </c>
      <c r="B196" s="41"/>
      <c r="C196" s="42"/>
      <c r="D196" s="41"/>
      <c r="E196" s="42"/>
      <c r="F196" s="41"/>
      <c r="G196" s="42"/>
      <c r="H196" s="20" t="s">
        <v>1344</v>
      </c>
      <c r="I196" s="61"/>
    </row>
    <row r="197" spans="1:13" s="32" customFormat="1" ht="24.6" customHeight="1">
      <c r="A197" s="62" t="s">
        <v>1450</v>
      </c>
      <c r="B197" s="41"/>
      <c r="C197" s="42"/>
      <c r="D197" s="41"/>
      <c r="E197" s="42"/>
      <c r="F197" s="41"/>
      <c r="G197" s="42"/>
      <c r="H197" s="20" t="s">
        <v>1346</v>
      </c>
      <c r="I197" s="61"/>
    </row>
    <row r="198" spans="1:13" s="32" customFormat="1" ht="24.6" customHeight="1">
      <c r="A198" s="63" t="s">
        <v>1493</v>
      </c>
      <c r="B198" s="28">
        <f>F195+7</f>
        <v>46310</v>
      </c>
      <c r="C198" s="64">
        <v>0.58333333333333337</v>
      </c>
      <c r="D198" s="28">
        <f>B198</f>
        <v>46310</v>
      </c>
      <c r="E198" s="64">
        <v>0.625</v>
      </c>
      <c r="F198" s="28">
        <f>D198+1</f>
        <v>46311</v>
      </c>
      <c r="G198" s="64">
        <v>0.20833333333333334</v>
      </c>
      <c r="H198" s="20"/>
      <c r="I198" s="60"/>
    </row>
    <row r="199" spans="1:13" ht="25.35" customHeight="1">
      <c r="A199" s="58" t="s">
        <v>1511</v>
      </c>
      <c r="B199" s="28">
        <f>F198+1</f>
        <v>46312</v>
      </c>
      <c r="C199" s="54">
        <v>0.125</v>
      </c>
      <c r="D199" s="39">
        <f>B199</f>
        <v>46312</v>
      </c>
      <c r="E199" s="64">
        <v>0.54166666666666663</v>
      </c>
      <c r="F199" s="39">
        <f>D199</f>
        <v>46312</v>
      </c>
      <c r="G199" s="64">
        <v>0.95833333333333337</v>
      </c>
      <c r="H199" s="65" t="s">
        <v>1512</v>
      </c>
      <c r="I199" s="60"/>
    </row>
    <row r="200" spans="1:13" ht="25.35" customHeight="1">
      <c r="A200" s="58" t="s">
        <v>1526</v>
      </c>
      <c r="B200" s="28">
        <f>F199+5</f>
        <v>46317</v>
      </c>
      <c r="C200" s="64">
        <v>0.625</v>
      </c>
      <c r="D200" s="28">
        <f t="shared" ref="D200" si="46">B200</f>
        <v>46317</v>
      </c>
      <c r="E200" s="64">
        <v>0.79166666666666663</v>
      </c>
      <c r="F200" s="28">
        <f>D200+1</f>
        <v>46318</v>
      </c>
      <c r="G200" s="64">
        <v>0.29166666666666669</v>
      </c>
      <c r="H200" s="20"/>
      <c r="I200" s="60"/>
    </row>
    <row r="201" spans="1:13" s="31" customFormat="1" ht="24" customHeight="1">
      <c r="A201" s="58" t="s">
        <v>1527</v>
      </c>
      <c r="B201" s="28">
        <f>F200+2</f>
        <v>46320</v>
      </c>
      <c r="C201" s="64">
        <v>0.16666666666666666</v>
      </c>
      <c r="D201" s="28">
        <f>B201</f>
        <v>46320</v>
      </c>
      <c r="E201" s="64">
        <v>0.20833333333333334</v>
      </c>
      <c r="F201" s="28">
        <f>D201</f>
        <v>46320</v>
      </c>
      <c r="G201" s="64">
        <v>0.70833333333333337</v>
      </c>
      <c r="H201" s="20"/>
      <c r="I201" s="60"/>
    </row>
    <row r="202" spans="1:13" s="31" customFormat="1" ht="24" customHeight="1">
      <c r="A202" s="160" t="s">
        <v>1504</v>
      </c>
      <c r="B202" s="143"/>
      <c r="C202" s="143"/>
      <c r="D202" s="143"/>
      <c r="E202" s="143"/>
      <c r="F202" s="143"/>
      <c r="G202" s="143"/>
      <c r="H202" s="143"/>
      <c r="I202" s="144"/>
      <c r="M202" s="31" t="s">
        <v>508</v>
      </c>
    </row>
    <row r="203" spans="1:13" ht="24" customHeight="1">
      <c r="A203" s="15" t="s">
        <v>4</v>
      </c>
      <c r="B203" s="151" t="s">
        <v>5</v>
      </c>
      <c r="C203" s="152"/>
      <c r="D203" s="151" t="s">
        <v>6</v>
      </c>
      <c r="E203" s="152"/>
      <c r="F203" s="151" t="s">
        <v>7</v>
      </c>
      <c r="G203" s="152"/>
      <c r="H203" s="15" t="s">
        <v>8</v>
      </c>
      <c r="I203" s="15" t="s">
        <v>507</v>
      </c>
    </row>
    <row r="204" spans="1:13" ht="24" hidden="1" customHeight="1">
      <c r="A204" s="29" t="s">
        <v>518</v>
      </c>
      <c r="B204" s="66">
        <v>46020</v>
      </c>
      <c r="C204" s="37">
        <v>0.5</v>
      </c>
      <c r="D204" s="28">
        <v>46020</v>
      </c>
      <c r="E204" s="23">
        <v>0.54166666666666696</v>
      </c>
      <c r="F204" s="28">
        <v>46021</v>
      </c>
      <c r="G204" s="23">
        <v>0</v>
      </c>
      <c r="H204" s="20" t="s">
        <v>519</v>
      </c>
      <c r="I204" s="36"/>
    </row>
    <row r="205" spans="1:13" ht="24" hidden="1" customHeight="1">
      <c r="A205" s="29" t="s">
        <v>1451</v>
      </c>
      <c r="B205" s="28">
        <f>F204+1</f>
        <v>46022</v>
      </c>
      <c r="C205" s="23">
        <v>0</v>
      </c>
      <c r="D205" s="28">
        <f t="shared" ref="D205:D210" si="47">B205</f>
        <v>46022</v>
      </c>
      <c r="E205" s="23">
        <v>0.625</v>
      </c>
      <c r="F205" s="28">
        <f t="shared" ref="F205:F209" si="48">D205+1</f>
        <v>46023</v>
      </c>
      <c r="G205" s="23">
        <v>0.46111111111111103</v>
      </c>
      <c r="H205" s="20" t="s">
        <v>37</v>
      </c>
      <c r="I205" s="36"/>
    </row>
    <row r="206" spans="1:13" ht="24" hidden="1" customHeight="1">
      <c r="A206" s="29" t="s">
        <v>1452</v>
      </c>
      <c r="B206" s="28">
        <f>F205+1</f>
        <v>46024</v>
      </c>
      <c r="C206" s="23">
        <v>0.45833333333333298</v>
      </c>
      <c r="D206" s="28">
        <f>B206+3</f>
        <v>46027</v>
      </c>
      <c r="E206" s="23">
        <v>0.72916666666666696</v>
      </c>
      <c r="F206" s="28">
        <f t="shared" si="48"/>
        <v>46028</v>
      </c>
      <c r="G206" s="23">
        <v>6.25E-2</v>
      </c>
      <c r="H206" s="20" t="s">
        <v>37</v>
      </c>
      <c r="I206" s="36"/>
    </row>
    <row r="207" spans="1:13" ht="24" hidden="1" customHeight="1">
      <c r="A207" s="29" t="s">
        <v>1453</v>
      </c>
      <c r="B207" s="28">
        <v>46032</v>
      </c>
      <c r="C207" s="23">
        <v>0.70833333333333304</v>
      </c>
      <c r="D207" s="28">
        <f t="shared" si="47"/>
        <v>46032</v>
      </c>
      <c r="E207" s="23">
        <v>0.91666666666666696</v>
      </c>
      <c r="F207" s="28">
        <f t="shared" si="48"/>
        <v>46033</v>
      </c>
      <c r="G207" s="23">
        <v>0.42916666666666697</v>
      </c>
      <c r="H207" s="20"/>
      <c r="I207" s="36"/>
    </row>
    <row r="208" spans="1:13" ht="24" hidden="1" customHeight="1">
      <c r="A208" s="29" t="s">
        <v>1454</v>
      </c>
      <c r="B208" s="28">
        <v>46035</v>
      </c>
      <c r="C208" s="23">
        <v>0.25</v>
      </c>
      <c r="D208" s="28">
        <f t="shared" ref="D208" si="49">B208</f>
        <v>46035</v>
      </c>
      <c r="E208" s="23">
        <v>0.28333333333333299</v>
      </c>
      <c r="F208" s="28">
        <f t="shared" si="48"/>
        <v>46036</v>
      </c>
      <c r="G208" s="23">
        <v>0.16666666666666699</v>
      </c>
      <c r="H208" s="20"/>
      <c r="I208" s="13"/>
    </row>
    <row r="209" spans="1:9" ht="24" hidden="1" customHeight="1">
      <c r="A209" s="29" t="s">
        <v>1455</v>
      </c>
      <c r="B209" s="28">
        <v>46040</v>
      </c>
      <c r="C209" s="23">
        <v>0.26250000000000001</v>
      </c>
      <c r="D209" s="28">
        <f>B209+1</f>
        <v>46041</v>
      </c>
      <c r="E209" s="23">
        <v>0.44166666666666698</v>
      </c>
      <c r="F209" s="28">
        <f t="shared" si="48"/>
        <v>46042</v>
      </c>
      <c r="G209" s="23">
        <v>0.163888888888889</v>
      </c>
      <c r="H209" s="20" t="s">
        <v>37</v>
      </c>
      <c r="I209" s="13"/>
    </row>
    <row r="210" spans="1:9" ht="24.6" hidden="1" customHeight="1">
      <c r="A210" s="29" t="s">
        <v>1270</v>
      </c>
      <c r="B210" s="28">
        <f>F209+4</f>
        <v>46046</v>
      </c>
      <c r="C210" s="23">
        <v>0.16666666666666699</v>
      </c>
      <c r="D210" s="28">
        <f t="shared" si="47"/>
        <v>46046</v>
      </c>
      <c r="E210" s="23">
        <v>0.21249999999999999</v>
      </c>
      <c r="F210" s="28">
        <f>D210</f>
        <v>46046</v>
      </c>
      <c r="G210" s="23">
        <v>0.76666666666666705</v>
      </c>
      <c r="H210" s="20" t="s">
        <v>762</v>
      </c>
      <c r="I210" s="36"/>
    </row>
    <row r="211" spans="1:9" ht="24" hidden="1" customHeight="1">
      <c r="A211" s="29" t="s">
        <v>1271</v>
      </c>
      <c r="B211" s="28">
        <f t="shared" ref="B211:B214" si="50">F210+1</f>
        <v>46047</v>
      </c>
      <c r="C211" s="23">
        <v>0.53749999999999998</v>
      </c>
      <c r="D211" s="28">
        <f>B211+2</f>
        <v>46049</v>
      </c>
      <c r="E211" s="37">
        <v>0.58333333333333304</v>
      </c>
      <c r="F211" s="28">
        <f t="shared" ref="F211:F214" si="51">D211+1</f>
        <v>46050</v>
      </c>
      <c r="G211" s="23">
        <v>0.25</v>
      </c>
      <c r="H211" s="20" t="s">
        <v>765</v>
      </c>
      <c r="I211" s="38"/>
    </row>
    <row r="212" spans="1:9" ht="24" hidden="1" customHeight="1">
      <c r="A212" s="29" t="s">
        <v>1272</v>
      </c>
      <c r="B212" s="28">
        <f t="shared" si="50"/>
        <v>46051</v>
      </c>
      <c r="C212" s="23">
        <v>0.3125</v>
      </c>
      <c r="D212" s="28">
        <f>B212+4</f>
        <v>46055</v>
      </c>
      <c r="E212" s="37">
        <v>3.7499999999999999E-2</v>
      </c>
      <c r="F212" s="28">
        <f>D212</f>
        <v>46055</v>
      </c>
      <c r="G212" s="23">
        <v>0.55833333333333302</v>
      </c>
      <c r="H212" s="20" t="s">
        <v>37</v>
      </c>
      <c r="I212" s="38"/>
    </row>
    <row r="213" spans="1:9" ht="24" hidden="1" customHeight="1">
      <c r="A213" s="29" t="s">
        <v>1273</v>
      </c>
      <c r="B213" s="28">
        <f>F212+5</f>
        <v>46060</v>
      </c>
      <c r="C213" s="23">
        <v>0.125</v>
      </c>
      <c r="D213" s="28">
        <f>B213</f>
        <v>46060</v>
      </c>
      <c r="E213" s="23">
        <v>0.329166666666667</v>
      </c>
      <c r="F213" s="28">
        <f t="shared" si="51"/>
        <v>46061</v>
      </c>
      <c r="G213" s="23">
        <v>0.141666666666667</v>
      </c>
      <c r="H213" s="20"/>
      <c r="I213" s="36"/>
    </row>
    <row r="214" spans="1:9" ht="24" hidden="1" customHeight="1">
      <c r="A214" s="29" t="s">
        <v>1274</v>
      </c>
      <c r="B214" s="28">
        <f t="shared" si="50"/>
        <v>46062</v>
      </c>
      <c r="C214" s="23">
        <v>0.999305555555556</v>
      </c>
      <c r="D214" s="28">
        <f>B214+1</f>
        <v>46063</v>
      </c>
      <c r="E214" s="23">
        <v>1.2500000000000001E-2</v>
      </c>
      <c r="F214" s="28">
        <f t="shared" si="51"/>
        <v>46064</v>
      </c>
      <c r="G214" s="23">
        <v>4.1666666666666701E-3</v>
      </c>
      <c r="H214" s="20"/>
      <c r="I214" s="36"/>
    </row>
    <row r="215" spans="1:9" ht="24" hidden="1" customHeight="1">
      <c r="A215" s="29" t="s">
        <v>1275</v>
      </c>
      <c r="B215" s="41"/>
      <c r="C215" s="42"/>
      <c r="D215" s="17"/>
      <c r="E215" s="42"/>
      <c r="F215" s="17"/>
      <c r="G215" s="42"/>
      <c r="H215" s="20" t="s">
        <v>814</v>
      </c>
      <c r="I215" s="36"/>
    </row>
    <row r="216" spans="1:9" ht="24" hidden="1" customHeight="1">
      <c r="A216" s="40" t="s">
        <v>1276</v>
      </c>
      <c r="B216" s="41"/>
      <c r="C216" s="42"/>
      <c r="D216" s="17"/>
      <c r="E216" s="42"/>
      <c r="F216" s="17"/>
      <c r="G216" s="42"/>
      <c r="H216" s="20" t="s">
        <v>1266</v>
      </c>
      <c r="I216" s="36"/>
    </row>
    <row r="217" spans="1:9" ht="24" hidden="1" customHeight="1">
      <c r="A217" s="29" t="s">
        <v>1277</v>
      </c>
      <c r="B217" s="28">
        <f>F214+7</f>
        <v>46071</v>
      </c>
      <c r="C217" s="23">
        <v>0.22916666666666699</v>
      </c>
      <c r="D217" s="28">
        <f>B217+2</f>
        <v>46073</v>
      </c>
      <c r="E217" s="23">
        <v>0.40833333333333299</v>
      </c>
      <c r="F217" s="28">
        <f t="shared" ref="F217:F219" si="52">D217+1</f>
        <v>46074</v>
      </c>
      <c r="G217" s="23">
        <v>2.5000000000000001E-2</v>
      </c>
      <c r="H217" s="20" t="s">
        <v>37</v>
      </c>
      <c r="I217" s="38"/>
    </row>
    <row r="218" spans="1:9" ht="24" hidden="1" customHeight="1">
      <c r="A218" s="29" t="s">
        <v>1278</v>
      </c>
      <c r="B218" s="28">
        <f>F217+1</f>
        <v>46075</v>
      </c>
      <c r="C218" s="23">
        <v>6.9444444444444404E-4</v>
      </c>
      <c r="D218" s="28">
        <f>B218</f>
        <v>46075</v>
      </c>
      <c r="E218" s="23">
        <v>0.73333333333333295</v>
      </c>
      <c r="F218" s="28">
        <f t="shared" si="52"/>
        <v>46076</v>
      </c>
      <c r="G218" s="23">
        <v>0.17499999999999999</v>
      </c>
      <c r="H218" s="20" t="s">
        <v>1456</v>
      </c>
      <c r="I218" s="38"/>
    </row>
    <row r="219" spans="1:9" ht="24" hidden="1" customHeight="1">
      <c r="A219" s="29" t="s">
        <v>1279</v>
      </c>
      <c r="B219" s="28">
        <f>F218+5</f>
        <v>46081</v>
      </c>
      <c r="C219" s="23">
        <v>0.375</v>
      </c>
      <c r="D219" s="28">
        <f t="shared" ref="D219" si="53">B219</f>
        <v>46081</v>
      </c>
      <c r="E219" s="23">
        <v>0.58333333333333304</v>
      </c>
      <c r="F219" s="28">
        <f t="shared" si="52"/>
        <v>46082</v>
      </c>
      <c r="G219" s="23">
        <v>8.3333333333333301E-2</v>
      </c>
      <c r="H219" s="20"/>
      <c r="I219" s="38"/>
    </row>
    <row r="220" spans="1:9" ht="24" hidden="1" customHeight="1">
      <c r="A220" s="29" t="s">
        <v>1280</v>
      </c>
      <c r="B220" s="28">
        <f>F219+1</f>
        <v>46083</v>
      </c>
      <c r="C220" s="67">
        <v>0.83333333333333304</v>
      </c>
      <c r="D220" s="28">
        <f>B220+2</f>
        <v>46085</v>
      </c>
      <c r="E220" s="23">
        <v>0.29166666666666702</v>
      </c>
      <c r="F220" s="28">
        <f>D220</f>
        <v>46085</v>
      </c>
      <c r="G220" s="23">
        <v>0.66666666666666696</v>
      </c>
      <c r="H220" s="20" t="s">
        <v>1457</v>
      </c>
      <c r="I220" s="38"/>
    </row>
    <row r="221" spans="1:9" ht="24" hidden="1" customHeight="1">
      <c r="A221" s="29" t="s">
        <v>1280</v>
      </c>
      <c r="B221" s="28">
        <f>F220</f>
        <v>46085</v>
      </c>
      <c r="C221" s="67">
        <v>0.6875</v>
      </c>
      <c r="D221" s="28">
        <f t="shared" ref="D221:D227" si="54">B221</f>
        <v>46085</v>
      </c>
      <c r="E221" s="23">
        <v>0.70833333333333304</v>
      </c>
      <c r="F221" s="28">
        <f t="shared" ref="F221:F227" si="55">D221+1</f>
        <v>46086</v>
      </c>
      <c r="G221" s="23">
        <v>0.58333333333333304</v>
      </c>
      <c r="H221" s="20" t="s">
        <v>1458</v>
      </c>
      <c r="I221" s="38"/>
    </row>
    <row r="222" spans="1:9" ht="24" hidden="1" customHeight="1">
      <c r="A222" s="29" t="s">
        <v>1281</v>
      </c>
      <c r="B222" s="41"/>
      <c r="C222" s="42"/>
      <c r="D222" s="17"/>
      <c r="E222" s="42"/>
      <c r="F222" s="17"/>
      <c r="G222" s="42"/>
      <c r="H222" s="20" t="s">
        <v>814</v>
      </c>
      <c r="I222" s="38"/>
    </row>
    <row r="223" spans="1:9" ht="24" hidden="1" customHeight="1">
      <c r="A223" s="40" t="s">
        <v>1282</v>
      </c>
      <c r="B223" s="41"/>
      <c r="C223" s="42"/>
      <c r="D223" s="17"/>
      <c r="E223" s="42"/>
      <c r="F223" s="17"/>
      <c r="G223" s="42"/>
      <c r="H223" s="20" t="s">
        <v>1266</v>
      </c>
      <c r="I223" s="38"/>
    </row>
    <row r="224" spans="1:9" ht="24" hidden="1" customHeight="1">
      <c r="A224" s="29" t="s">
        <v>1283</v>
      </c>
      <c r="B224" s="28">
        <f>F221+8</f>
        <v>46094</v>
      </c>
      <c r="C224" s="67">
        <v>0.54166666666666696</v>
      </c>
      <c r="D224" s="28">
        <f t="shared" si="54"/>
        <v>46094</v>
      </c>
      <c r="E224" s="23">
        <v>0.625</v>
      </c>
      <c r="F224" s="28">
        <f t="shared" si="55"/>
        <v>46095</v>
      </c>
      <c r="G224" s="23">
        <v>0.41319444444444398</v>
      </c>
      <c r="H224" s="20" t="s">
        <v>824</v>
      </c>
      <c r="I224" s="38"/>
    </row>
    <row r="225" spans="1:9" ht="24" hidden="1" customHeight="1">
      <c r="A225" s="29" t="s">
        <v>1284</v>
      </c>
      <c r="B225" s="28">
        <f>F224+1</f>
        <v>46096</v>
      </c>
      <c r="C225" s="67">
        <v>0.625</v>
      </c>
      <c r="D225" s="28">
        <f t="shared" si="54"/>
        <v>46096</v>
      </c>
      <c r="E225" s="37">
        <v>0.91666666666666696</v>
      </c>
      <c r="F225" s="28">
        <f t="shared" si="55"/>
        <v>46097</v>
      </c>
      <c r="G225" s="23">
        <v>0.35416666666666702</v>
      </c>
      <c r="H225" s="20"/>
      <c r="I225" s="38"/>
    </row>
    <row r="226" spans="1:9" ht="24" hidden="1" customHeight="1">
      <c r="A226" s="29" t="s">
        <v>1285</v>
      </c>
      <c r="B226" s="28">
        <f>F225+5</f>
        <v>46102</v>
      </c>
      <c r="C226" s="67">
        <v>0.39583333333333298</v>
      </c>
      <c r="D226" s="28">
        <f t="shared" si="54"/>
        <v>46102</v>
      </c>
      <c r="E226" s="37">
        <v>0.58333333333333304</v>
      </c>
      <c r="F226" s="28">
        <f t="shared" si="55"/>
        <v>46103</v>
      </c>
      <c r="G226" s="23">
        <v>0.33333333333333298</v>
      </c>
      <c r="H226" s="20"/>
      <c r="I226" s="38"/>
    </row>
    <row r="227" spans="1:9" ht="24" hidden="1" customHeight="1">
      <c r="A227" s="29" t="s">
        <v>1286</v>
      </c>
      <c r="B227" s="28">
        <f>F226+2</f>
        <v>46105</v>
      </c>
      <c r="C227" s="67">
        <v>0.20833333333333301</v>
      </c>
      <c r="D227" s="28">
        <f t="shared" si="54"/>
        <v>46105</v>
      </c>
      <c r="E227" s="37">
        <v>0.25</v>
      </c>
      <c r="F227" s="28">
        <f t="shared" si="55"/>
        <v>46106</v>
      </c>
      <c r="G227" s="23">
        <v>0.18611111111111101</v>
      </c>
      <c r="H227" s="20"/>
      <c r="I227" s="38"/>
    </row>
    <row r="228" spans="1:9" ht="24" hidden="1" customHeight="1">
      <c r="A228" s="29" t="s">
        <v>1070</v>
      </c>
      <c r="B228" s="41"/>
      <c r="C228" s="42"/>
      <c r="D228" s="17"/>
      <c r="E228" s="42"/>
      <c r="F228" s="17"/>
      <c r="G228" s="42"/>
      <c r="H228" s="20" t="s">
        <v>814</v>
      </c>
      <c r="I228" s="38"/>
    </row>
    <row r="229" spans="1:9" ht="24" hidden="1" customHeight="1">
      <c r="A229" s="40" t="s">
        <v>1288</v>
      </c>
      <c r="B229" s="41"/>
      <c r="C229" s="42"/>
      <c r="D229" s="17"/>
      <c r="E229" s="42"/>
      <c r="F229" s="17"/>
      <c r="G229" s="42"/>
      <c r="H229" s="20" t="s">
        <v>1266</v>
      </c>
      <c r="I229" s="38"/>
    </row>
    <row r="230" spans="1:9" ht="24" hidden="1" customHeight="1">
      <c r="A230" s="29" t="s">
        <v>1289</v>
      </c>
      <c r="B230" s="45">
        <v>46113</v>
      </c>
      <c r="C230" s="67">
        <v>0.54166666666666696</v>
      </c>
      <c r="D230" s="45">
        <v>46116</v>
      </c>
      <c r="E230" s="67">
        <v>0.37916666666666698</v>
      </c>
      <c r="F230" s="28">
        <v>46117</v>
      </c>
      <c r="G230" s="67">
        <v>0.195833333333333</v>
      </c>
      <c r="H230" s="20" t="s">
        <v>1459</v>
      </c>
      <c r="I230" s="38"/>
    </row>
    <row r="231" spans="1:9" ht="24" hidden="1" customHeight="1">
      <c r="A231" s="29" t="s">
        <v>798</v>
      </c>
      <c r="B231" s="45">
        <f>F230+1</f>
        <v>46118</v>
      </c>
      <c r="C231" s="67">
        <v>0.30416666666666697</v>
      </c>
      <c r="D231" s="45">
        <f>B231+1</f>
        <v>46119</v>
      </c>
      <c r="E231" s="67">
        <v>0.60416666666666696</v>
      </c>
      <c r="F231" s="28">
        <f t="shared" ref="F231:F233" si="56">D231+1</f>
        <v>46120</v>
      </c>
      <c r="G231" s="67">
        <v>0.1125</v>
      </c>
      <c r="H231" s="46" t="s">
        <v>37</v>
      </c>
      <c r="I231" s="38"/>
    </row>
    <row r="232" spans="1:9" ht="24" hidden="1" customHeight="1">
      <c r="A232" s="29" t="s">
        <v>1290</v>
      </c>
      <c r="B232" s="45">
        <f>F231+5</f>
        <v>46125</v>
      </c>
      <c r="C232" s="67">
        <v>0.35416666666666702</v>
      </c>
      <c r="D232" s="45">
        <f>B232</f>
        <v>46125</v>
      </c>
      <c r="E232" s="37">
        <v>0.66527777777777797</v>
      </c>
      <c r="F232" s="28">
        <f t="shared" si="56"/>
        <v>46126</v>
      </c>
      <c r="G232" s="67">
        <v>0.36249999999999999</v>
      </c>
      <c r="H232" s="46"/>
      <c r="I232" s="38"/>
    </row>
    <row r="233" spans="1:9" ht="24" hidden="1" customHeight="1">
      <c r="A233" s="29" t="s">
        <v>1291</v>
      </c>
      <c r="B233" s="45">
        <f>F232+2</f>
        <v>46128</v>
      </c>
      <c r="C233" s="67">
        <v>0.5</v>
      </c>
      <c r="D233" s="45">
        <f>B233</f>
        <v>46128</v>
      </c>
      <c r="E233" s="23">
        <v>0.72916666666666696</v>
      </c>
      <c r="F233" s="28">
        <f t="shared" si="56"/>
        <v>46129</v>
      </c>
      <c r="G233" s="67">
        <v>0.54652777777777795</v>
      </c>
      <c r="H233" s="20"/>
      <c r="I233" s="38"/>
    </row>
    <row r="234" spans="1:9" ht="24" hidden="1" customHeight="1">
      <c r="A234" s="29" t="s">
        <v>1292</v>
      </c>
      <c r="B234" s="41"/>
      <c r="C234" s="42"/>
      <c r="D234" s="17"/>
      <c r="E234" s="42"/>
      <c r="F234" s="17"/>
      <c r="G234" s="42"/>
      <c r="H234" s="20" t="s">
        <v>814</v>
      </c>
      <c r="I234" s="38"/>
    </row>
    <row r="235" spans="1:9" ht="24" hidden="1" customHeight="1">
      <c r="A235" s="40" t="s">
        <v>1293</v>
      </c>
      <c r="B235" s="41"/>
      <c r="C235" s="42"/>
      <c r="D235" s="17"/>
      <c r="E235" s="42"/>
      <c r="F235" s="17"/>
      <c r="G235" s="42"/>
      <c r="H235" s="20" t="s">
        <v>1266</v>
      </c>
      <c r="I235" s="38"/>
    </row>
    <row r="236" spans="1:9" ht="24" hidden="1" customHeight="1">
      <c r="A236" s="29" t="s">
        <v>790</v>
      </c>
      <c r="B236" s="45">
        <f>F233+7</f>
        <v>46136</v>
      </c>
      <c r="C236" s="67">
        <v>0.95833333333333304</v>
      </c>
      <c r="D236" s="45">
        <f>B236+3</f>
        <v>46139</v>
      </c>
      <c r="E236" s="23">
        <v>9.30555555555556E-2</v>
      </c>
      <c r="F236" s="28">
        <f t="shared" ref="F236:F238" si="57">D236</f>
        <v>46139</v>
      </c>
      <c r="G236" s="67">
        <v>0.85</v>
      </c>
      <c r="H236" s="20" t="s">
        <v>37</v>
      </c>
      <c r="I236" s="38"/>
    </row>
    <row r="237" spans="1:9" ht="24" hidden="1" customHeight="1">
      <c r="A237" s="29" t="s">
        <v>1294</v>
      </c>
      <c r="B237" s="45">
        <f>F236+1</f>
        <v>46140</v>
      </c>
      <c r="C237" s="23">
        <v>0.9375</v>
      </c>
      <c r="D237" s="45">
        <f>B237+4</f>
        <v>46144</v>
      </c>
      <c r="E237" s="23">
        <v>0.56666666666666698</v>
      </c>
      <c r="F237" s="28">
        <f t="shared" si="57"/>
        <v>46144</v>
      </c>
      <c r="G237" s="67">
        <v>0.97916666666666696</v>
      </c>
      <c r="H237" s="20" t="s">
        <v>37</v>
      </c>
      <c r="I237" s="38"/>
    </row>
    <row r="238" spans="1:9" ht="24" hidden="1" customHeight="1">
      <c r="A238" s="29" t="s">
        <v>1295</v>
      </c>
      <c r="B238" s="45">
        <f>F237+6</f>
        <v>46150</v>
      </c>
      <c r="C238" s="23">
        <v>4.1666666666666699E-2</v>
      </c>
      <c r="D238" s="45">
        <f>B238</f>
        <v>46150</v>
      </c>
      <c r="E238" s="23">
        <v>0.22916666666666699</v>
      </c>
      <c r="F238" s="28">
        <f t="shared" si="57"/>
        <v>46150</v>
      </c>
      <c r="G238" s="67">
        <v>0.8125</v>
      </c>
      <c r="H238" s="20" t="s">
        <v>37</v>
      </c>
      <c r="I238" s="38"/>
    </row>
    <row r="239" spans="1:9" ht="24" hidden="1" customHeight="1">
      <c r="A239" s="29" t="s">
        <v>1296</v>
      </c>
      <c r="B239" s="45">
        <f>F238+2</f>
        <v>46152</v>
      </c>
      <c r="C239" s="37">
        <v>0.91666666666666696</v>
      </c>
      <c r="D239" s="45">
        <f>B239+1</f>
        <v>46153</v>
      </c>
      <c r="E239" s="23">
        <v>0.21666666666666701</v>
      </c>
      <c r="F239" s="28">
        <f t="shared" ref="F239:F245" si="58">D239+1</f>
        <v>46154</v>
      </c>
      <c r="G239" s="67">
        <v>0.264583333333333</v>
      </c>
      <c r="H239" s="20" t="s">
        <v>1175</v>
      </c>
      <c r="I239" s="38"/>
    </row>
    <row r="240" spans="1:9" ht="24" hidden="1" customHeight="1">
      <c r="A240" s="29" t="s">
        <v>1297</v>
      </c>
      <c r="B240" s="41"/>
      <c r="C240" s="42"/>
      <c r="D240" s="17"/>
      <c r="E240" s="42"/>
      <c r="F240" s="17"/>
      <c r="G240" s="42"/>
      <c r="H240" s="20" t="s">
        <v>814</v>
      </c>
      <c r="I240" s="38"/>
    </row>
    <row r="241" spans="1:9" ht="25.05" hidden="1" customHeight="1">
      <c r="A241" s="40" t="s">
        <v>1298</v>
      </c>
      <c r="B241" s="41"/>
      <c r="C241" s="42"/>
      <c r="D241" s="17"/>
      <c r="E241" s="42"/>
      <c r="F241" s="17"/>
      <c r="G241" s="42"/>
      <c r="H241" s="20" t="s">
        <v>1266</v>
      </c>
      <c r="I241" s="38"/>
    </row>
    <row r="242" spans="1:9" ht="24" hidden="1" customHeight="1">
      <c r="A242" s="29" t="s">
        <v>1299</v>
      </c>
      <c r="B242" s="45">
        <f>F239+7</f>
        <v>46161</v>
      </c>
      <c r="C242" s="37">
        <v>0.5</v>
      </c>
      <c r="D242" s="45">
        <f>B242+1</f>
        <v>46162</v>
      </c>
      <c r="E242" s="37">
        <v>0.70833333333333304</v>
      </c>
      <c r="F242" s="28">
        <f t="shared" si="58"/>
        <v>46163</v>
      </c>
      <c r="G242" s="67">
        <v>0.39583333333333298</v>
      </c>
      <c r="H242" s="65" t="s">
        <v>209</v>
      </c>
      <c r="I242" s="38"/>
    </row>
    <row r="243" spans="1:9" ht="24" hidden="1" customHeight="1">
      <c r="A243" s="29" t="s">
        <v>1300</v>
      </c>
      <c r="B243" s="45">
        <f>F242+1</f>
        <v>46164</v>
      </c>
      <c r="C243" s="37">
        <v>0.5</v>
      </c>
      <c r="D243" s="45">
        <f>B243+2</f>
        <v>46166</v>
      </c>
      <c r="E243" s="37">
        <v>0.75</v>
      </c>
      <c r="F243" s="28">
        <f t="shared" si="58"/>
        <v>46167</v>
      </c>
      <c r="G243" s="67">
        <v>0.55625000000000002</v>
      </c>
      <c r="H243" s="20" t="s">
        <v>1310</v>
      </c>
      <c r="I243" s="38"/>
    </row>
    <row r="244" spans="1:9" ht="24" hidden="1" customHeight="1">
      <c r="A244" s="29" t="s">
        <v>1301</v>
      </c>
      <c r="B244" s="45">
        <f>F243+5</f>
        <v>46172</v>
      </c>
      <c r="C244" s="37">
        <v>0.45833333333333298</v>
      </c>
      <c r="D244" s="45">
        <f>B244</f>
        <v>46172</v>
      </c>
      <c r="E244" s="37">
        <v>0.66666666666666696</v>
      </c>
      <c r="F244" s="28">
        <f t="shared" si="58"/>
        <v>46173</v>
      </c>
      <c r="G244" s="67">
        <v>0.29166666666666702</v>
      </c>
      <c r="H244" s="20"/>
      <c r="I244" s="38"/>
    </row>
    <row r="245" spans="1:9" ht="24" hidden="1" customHeight="1">
      <c r="A245" s="29" t="s">
        <v>1302</v>
      </c>
      <c r="B245" s="45">
        <f>F244+2</f>
        <v>46175</v>
      </c>
      <c r="C245" s="23">
        <v>0.25</v>
      </c>
      <c r="D245" s="45">
        <f>B245</f>
        <v>46175</v>
      </c>
      <c r="E245" s="23">
        <v>0.27083333333333298</v>
      </c>
      <c r="F245" s="28">
        <f t="shared" si="58"/>
        <v>46176</v>
      </c>
      <c r="G245" s="67">
        <v>0.41875000000000001</v>
      </c>
      <c r="H245" s="20"/>
      <c r="I245" s="38"/>
    </row>
    <row r="246" spans="1:9" ht="24" hidden="1" customHeight="1">
      <c r="A246" s="29" t="s">
        <v>1305</v>
      </c>
      <c r="B246" s="41"/>
      <c r="C246" s="42"/>
      <c r="D246" s="17"/>
      <c r="E246" s="42"/>
      <c r="F246" s="17"/>
      <c r="G246" s="42"/>
      <c r="H246" s="20" t="s">
        <v>814</v>
      </c>
      <c r="I246" s="38"/>
    </row>
    <row r="247" spans="1:9" ht="25.05" hidden="1" customHeight="1">
      <c r="A247" s="40" t="s">
        <v>1306</v>
      </c>
      <c r="B247" s="41"/>
      <c r="C247" s="42"/>
      <c r="D247" s="17"/>
      <c r="E247" s="42"/>
      <c r="F247" s="17"/>
      <c r="G247" s="42"/>
      <c r="H247" s="20" t="s">
        <v>1266</v>
      </c>
      <c r="I247" s="38"/>
    </row>
    <row r="248" spans="1:9" ht="25.05" hidden="1" customHeight="1">
      <c r="A248" s="29" t="s">
        <v>1307</v>
      </c>
      <c r="B248" s="45">
        <f>F245+7</f>
        <v>46183</v>
      </c>
      <c r="C248" s="23">
        <v>0.95833333333333304</v>
      </c>
      <c r="D248" s="45">
        <f>B248+1</f>
        <v>46184</v>
      </c>
      <c r="E248" s="37">
        <v>0.5</v>
      </c>
      <c r="F248" s="28">
        <f t="shared" ref="F248:F251" si="59">D248+1</f>
        <v>46185</v>
      </c>
      <c r="G248" s="67">
        <v>0.39583333333333298</v>
      </c>
      <c r="H248" s="65" t="s">
        <v>37</v>
      </c>
      <c r="I248" s="38"/>
    </row>
    <row r="249" spans="1:9" ht="25.05" hidden="1" customHeight="1">
      <c r="A249" s="29" t="s">
        <v>1309</v>
      </c>
      <c r="B249" s="45">
        <f>F248+1</f>
        <v>46186</v>
      </c>
      <c r="C249" s="23">
        <v>0.5</v>
      </c>
      <c r="D249" s="45">
        <f>B249+1</f>
        <v>46187</v>
      </c>
      <c r="E249" s="37">
        <v>0.65416666666666701</v>
      </c>
      <c r="F249" s="28">
        <f t="shared" si="59"/>
        <v>46188</v>
      </c>
      <c r="G249" s="67">
        <v>5.83333333333333E-2</v>
      </c>
      <c r="H249" s="65" t="s">
        <v>1456</v>
      </c>
      <c r="I249" s="38"/>
    </row>
    <row r="250" spans="1:9" ht="25.05" hidden="1" customHeight="1">
      <c r="A250" s="29" t="s">
        <v>1311</v>
      </c>
      <c r="B250" s="45">
        <v>46193</v>
      </c>
      <c r="C250" s="23">
        <v>0.58333333333333304</v>
      </c>
      <c r="D250" s="45">
        <f t="shared" ref="D250:D254" si="60">B250</f>
        <v>46193</v>
      </c>
      <c r="E250" s="23">
        <v>0.79166666666666696</v>
      </c>
      <c r="F250" s="28">
        <f t="shared" si="59"/>
        <v>46194</v>
      </c>
      <c r="G250" s="67">
        <v>0.39583333333333298</v>
      </c>
      <c r="H250" s="65"/>
      <c r="I250" s="38"/>
    </row>
    <row r="251" spans="1:9" ht="25.05" hidden="1" customHeight="1">
      <c r="A251" s="29" t="s">
        <v>1312</v>
      </c>
      <c r="B251" s="45">
        <f>F250+2</f>
        <v>46196</v>
      </c>
      <c r="C251" s="23">
        <v>0.29166666666666702</v>
      </c>
      <c r="D251" s="45">
        <f t="shared" si="60"/>
        <v>46196</v>
      </c>
      <c r="E251" s="23">
        <v>0.30833333333333302</v>
      </c>
      <c r="F251" s="28">
        <f t="shared" si="59"/>
        <v>46197</v>
      </c>
      <c r="G251" s="67">
        <v>0.420833333333333</v>
      </c>
      <c r="H251" s="65"/>
      <c r="I251" s="38"/>
    </row>
    <row r="252" spans="1:9" ht="24" hidden="1" customHeight="1">
      <c r="A252" s="29" t="s">
        <v>1314</v>
      </c>
      <c r="B252" s="41"/>
      <c r="C252" s="48"/>
      <c r="D252" s="41"/>
      <c r="E252" s="48"/>
      <c r="F252" s="41"/>
      <c r="G252" s="48"/>
      <c r="H252" s="65" t="s">
        <v>814</v>
      </c>
      <c r="I252" s="38"/>
    </row>
    <row r="253" spans="1:9" ht="24" hidden="1" customHeight="1">
      <c r="A253" s="29" t="s">
        <v>1315</v>
      </c>
      <c r="B253" s="41"/>
      <c r="C253" s="48"/>
      <c r="D253" s="41"/>
      <c r="E253" s="48"/>
      <c r="F253" s="41"/>
      <c r="G253" s="48"/>
      <c r="H253" s="65" t="s">
        <v>1266</v>
      </c>
      <c r="I253" s="38"/>
    </row>
    <row r="254" spans="1:9" ht="24" hidden="1" customHeight="1">
      <c r="A254" s="29" t="s">
        <v>1316</v>
      </c>
      <c r="B254" s="45">
        <f>F251+7</f>
        <v>46204</v>
      </c>
      <c r="C254" s="23">
        <v>0.875</v>
      </c>
      <c r="D254" s="45">
        <f t="shared" si="60"/>
        <v>46204</v>
      </c>
      <c r="E254" s="23">
        <v>0.99166666666666703</v>
      </c>
      <c r="F254" s="28">
        <f>D254+1</f>
        <v>46205</v>
      </c>
      <c r="G254" s="67">
        <v>0.66666666666666696</v>
      </c>
      <c r="H254" s="65" t="s">
        <v>1460</v>
      </c>
      <c r="I254" s="38"/>
    </row>
    <row r="255" spans="1:9" ht="24" hidden="1" customHeight="1">
      <c r="A255" s="29" t="s">
        <v>1317</v>
      </c>
      <c r="B255" s="45">
        <f>F254+1</f>
        <v>46206</v>
      </c>
      <c r="C255" s="23">
        <v>0.83333333333333304</v>
      </c>
      <c r="D255" s="45">
        <f>B255+3</f>
        <v>46209</v>
      </c>
      <c r="E255" s="23">
        <v>0.1875</v>
      </c>
      <c r="F255" s="28">
        <f>D255</f>
        <v>46209</v>
      </c>
      <c r="G255" s="67">
        <v>0.58333333333333304</v>
      </c>
      <c r="H255" s="65" t="s">
        <v>1425</v>
      </c>
      <c r="I255" s="38"/>
    </row>
    <row r="256" spans="1:9" ht="24" hidden="1" customHeight="1">
      <c r="A256" s="29" t="s">
        <v>1319</v>
      </c>
      <c r="B256" s="45">
        <f>F255+5</f>
        <v>46214</v>
      </c>
      <c r="C256" s="23">
        <v>0.85416666666666696</v>
      </c>
      <c r="D256" s="45">
        <f>B256+1</f>
        <v>46215</v>
      </c>
      <c r="E256" s="23">
        <v>4.1666666666666699E-2</v>
      </c>
      <c r="F256" s="28">
        <f>D256</f>
        <v>46215</v>
      </c>
      <c r="G256" s="67">
        <v>0.39583333333333298</v>
      </c>
      <c r="H256" s="65" t="s">
        <v>1461</v>
      </c>
      <c r="I256" s="38"/>
    </row>
    <row r="257" spans="1:9" ht="24" hidden="1" customHeight="1">
      <c r="A257" s="29" t="s">
        <v>1320</v>
      </c>
      <c r="B257" s="45">
        <f>F256+2</f>
        <v>46217</v>
      </c>
      <c r="C257" s="23">
        <v>0.29166666666666702</v>
      </c>
      <c r="D257" s="45">
        <f>B257</f>
        <v>46217</v>
      </c>
      <c r="E257" s="23">
        <v>0.34722222222222199</v>
      </c>
      <c r="F257" s="28">
        <f>D257+1</f>
        <v>46218</v>
      </c>
      <c r="G257" s="67">
        <v>0.38750000000000001</v>
      </c>
      <c r="H257" s="65"/>
      <c r="I257" s="38"/>
    </row>
    <row r="258" spans="1:9" ht="24" hidden="1" customHeight="1">
      <c r="A258" s="40" t="s">
        <v>1321</v>
      </c>
      <c r="B258" s="41"/>
      <c r="C258" s="48"/>
      <c r="D258" s="41"/>
      <c r="E258" s="48"/>
      <c r="F258" s="41"/>
      <c r="G258" s="48"/>
      <c r="H258" s="65" t="s">
        <v>814</v>
      </c>
      <c r="I258" s="28"/>
    </row>
    <row r="259" spans="1:9" ht="24" hidden="1" customHeight="1">
      <c r="A259" s="40" t="s">
        <v>1322</v>
      </c>
      <c r="B259" s="41"/>
      <c r="C259" s="48"/>
      <c r="D259" s="41"/>
      <c r="E259" s="48"/>
      <c r="F259" s="41"/>
      <c r="G259" s="48"/>
      <c r="H259" s="65" t="s">
        <v>1266</v>
      </c>
      <c r="I259" s="28"/>
    </row>
    <row r="260" spans="1:9" ht="24" hidden="1" customHeight="1">
      <c r="A260" s="40" t="s">
        <v>1323</v>
      </c>
      <c r="B260" s="45">
        <f>F257+8</f>
        <v>46226</v>
      </c>
      <c r="C260" s="23">
        <v>4.1666666666666699E-2</v>
      </c>
      <c r="D260" s="45">
        <f>B260</f>
        <v>46226</v>
      </c>
      <c r="E260" s="23">
        <v>0.86250000000000004</v>
      </c>
      <c r="F260" s="28">
        <f>D260+1</f>
        <v>46227</v>
      </c>
      <c r="G260" s="23">
        <v>0.52916666666666701</v>
      </c>
      <c r="H260" s="65" t="s">
        <v>1462</v>
      </c>
      <c r="I260" s="38"/>
    </row>
    <row r="261" spans="1:9" ht="24" hidden="1" customHeight="1">
      <c r="A261" s="40" t="s">
        <v>1325</v>
      </c>
      <c r="B261" s="45">
        <f>F260+1</f>
        <v>46228</v>
      </c>
      <c r="C261" s="23">
        <v>0.58333333333333304</v>
      </c>
      <c r="D261" s="45">
        <f>B261+4</f>
        <v>46232</v>
      </c>
      <c r="E261" s="23">
        <v>0.60833333333333295</v>
      </c>
      <c r="F261" s="28">
        <f>D261</f>
        <v>46232</v>
      </c>
      <c r="G261" s="23">
        <v>0.92500000000000004</v>
      </c>
      <c r="H261" s="65" t="s">
        <v>1463</v>
      </c>
      <c r="I261" s="38"/>
    </row>
    <row r="262" spans="1:9" ht="24" hidden="1" customHeight="1">
      <c r="A262" s="40" t="s">
        <v>1327</v>
      </c>
      <c r="B262" s="52">
        <f>F261+5</f>
        <v>46237</v>
      </c>
      <c r="C262" s="51">
        <v>0.97916666666666696</v>
      </c>
      <c r="D262" s="52">
        <f>B262+1</f>
        <v>46238</v>
      </c>
      <c r="E262" s="51">
        <v>0.16111111111111101</v>
      </c>
      <c r="F262" s="52">
        <f>D262</f>
        <v>46238</v>
      </c>
      <c r="G262" s="51">
        <v>0.57430555555555596</v>
      </c>
      <c r="H262" s="65"/>
      <c r="I262" s="38"/>
    </row>
    <row r="263" spans="1:9" ht="24" hidden="1" customHeight="1">
      <c r="A263" s="40" t="s">
        <v>1328</v>
      </c>
      <c r="B263" s="52">
        <f>F262+2</f>
        <v>46240</v>
      </c>
      <c r="C263" s="51">
        <v>0.54166666666666696</v>
      </c>
      <c r="D263" s="52">
        <f t="shared" ref="D263:D269" si="61">B263</f>
        <v>46240</v>
      </c>
      <c r="E263" s="37">
        <v>0.72499999999999998</v>
      </c>
      <c r="F263" s="52">
        <f t="shared" ref="F263:F269" si="62">D263+1</f>
        <v>46241</v>
      </c>
      <c r="G263" s="51">
        <v>0.92500000000000004</v>
      </c>
      <c r="H263" s="65"/>
      <c r="I263" s="38"/>
    </row>
    <row r="264" spans="1:9" ht="24" hidden="1" customHeight="1">
      <c r="A264" s="40" t="s">
        <v>1329</v>
      </c>
      <c r="B264" s="41"/>
      <c r="C264" s="48"/>
      <c r="D264" s="41"/>
      <c r="E264" s="48"/>
      <c r="F264" s="41"/>
      <c r="G264" s="48"/>
      <c r="H264" s="65" t="s">
        <v>814</v>
      </c>
      <c r="I264" s="38"/>
    </row>
    <row r="265" spans="1:9" ht="24" hidden="1" customHeight="1">
      <c r="A265" s="40" t="s">
        <v>1330</v>
      </c>
      <c r="B265" s="41"/>
      <c r="C265" s="48"/>
      <c r="D265" s="41"/>
      <c r="E265" s="48"/>
      <c r="F265" s="41"/>
      <c r="G265" s="48"/>
      <c r="H265" s="65" t="s">
        <v>1266</v>
      </c>
      <c r="I265" s="38"/>
    </row>
    <row r="266" spans="1:9" ht="24" hidden="1" customHeight="1">
      <c r="A266" s="40" t="s">
        <v>577</v>
      </c>
      <c r="B266" s="52">
        <f>F263+8</f>
        <v>46249</v>
      </c>
      <c r="C266" s="37">
        <v>0.4375</v>
      </c>
      <c r="D266" s="52">
        <f t="shared" si="61"/>
        <v>46249</v>
      </c>
      <c r="E266" s="23">
        <v>0.88333333333333297</v>
      </c>
      <c r="F266" s="28">
        <f t="shared" si="62"/>
        <v>46250</v>
      </c>
      <c r="G266" s="23">
        <v>0.69583333333333297</v>
      </c>
      <c r="H266" s="65"/>
      <c r="I266" s="38"/>
    </row>
    <row r="267" spans="1:9" ht="24" hidden="1" customHeight="1">
      <c r="A267" s="40" t="s">
        <v>579</v>
      </c>
      <c r="B267" s="43">
        <f>F266+1</f>
        <v>46251</v>
      </c>
      <c r="C267" s="23">
        <v>0.68333333333333302</v>
      </c>
      <c r="D267" s="28">
        <f>B267+4</f>
        <v>46255</v>
      </c>
      <c r="E267" s="37">
        <v>0.6875</v>
      </c>
      <c r="F267" s="28">
        <f t="shared" si="62"/>
        <v>46256</v>
      </c>
      <c r="G267" s="23">
        <v>0.25902777777777802</v>
      </c>
      <c r="H267" s="65" t="s">
        <v>1464</v>
      </c>
      <c r="I267" s="38"/>
    </row>
    <row r="268" spans="1:9" ht="24" hidden="1" customHeight="1">
      <c r="A268" s="58" t="s">
        <v>1333</v>
      </c>
      <c r="B268" s="52">
        <f>F267+5</f>
        <v>46261</v>
      </c>
      <c r="C268" s="51">
        <v>0.45833333333333298</v>
      </c>
      <c r="D268" s="52">
        <f t="shared" si="61"/>
        <v>46261</v>
      </c>
      <c r="E268" s="37">
        <v>0.65416666666666701</v>
      </c>
      <c r="F268" s="52">
        <f t="shared" si="62"/>
        <v>46262</v>
      </c>
      <c r="G268" s="51">
        <v>0.46250000000000002</v>
      </c>
      <c r="H268" s="13"/>
      <c r="I268" s="13"/>
    </row>
    <row r="269" spans="1:9" ht="24" hidden="1" customHeight="1">
      <c r="A269" s="58" t="s">
        <v>1335</v>
      </c>
      <c r="B269" s="28">
        <f>F268+2</f>
        <v>46264</v>
      </c>
      <c r="C269" s="23">
        <v>0.33333333333333298</v>
      </c>
      <c r="D269" s="28">
        <f t="shared" si="61"/>
        <v>46264</v>
      </c>
      <c r="E269" s="23">
        <v>0.36249999999999999</v>
      </c>
      <c r="F269" s="52">
        <f t="shared" si="62"/>
        <v>46265</v>
      </c>
      <c r="G269" s="51">
        <v>0.16666666666666699</v>
      </c>
      <c r="H269" s="65" t="s">
        <v>1465</v>
      </c>
      <c r="I269" s="13"/>
    </row>
    <row r="270" spans="1:9" ht="24" hidden="1" customHeight="1">
      <c r="A270" s="40" t="s">
        <v>1336</v>
      </c>
      <c r="B270" s="41"/>
      <c r="C270" s="48"/>
      <c r="D270" s="41"/>
      <c r="E270" s="48"/>
      <c r="F270" s="41"/>
      <c r="G270" s="48"/>
      <c r="H270" s="65" t="s">
        <v>1344</v>
      </c>
      <c r="I270" s="38"/>
    </row>
    <row r="271" spans="1:9" ht="24" hidden="1" customHeight="1">
      <c r="A271" s="40" t="s">
        <v>1337</v>
      </c>
      <c r="B271" s="41"/>
      <c r="C271" s="48"/>
      <c r="D271" s="41"/>
      <c r="E271" s="48"/>
      <c r="F271" s="41"/>
      <c r="G271" s="48"/>
      <c r="H271" s="65" t="s">
        <v>1346</v>
      </c>
      <c r="I271" s="38"/>
    </row>
    <row r="272" spans="1:9" ht="24" hidden="1" customHeight="1">
      <c r="A272" s="40" t="s">
        <v>1338</v>
      </c>
      <c r="B272" s="43">
        <f>F269+7</f>
        <v>46272</v>
      </c>
      <c r="C272" s="23">
        <v>0.3125</v>
      </c>
      <c r="D272" s="28">
        <f>B272</f>
        <v>46272</v>
      </c>
      <c r="E272" s="37">
        <v>0.36249999999999999</v>
      </c>
      <c r="F272" s="52">
        <f>D272+1</f>
        <v>46273</v>
      </c>
      <c r="G272" s="51">
        <v>0.265277777777778</v>
      </c>
      <c r="H272" s="65"/>
      <c r="I272" s="38"/>
    </row>
    <row r="273" spans="1:9" ht="24" hidden="1" customHeight="1">
      <c r="A273" s="58" t="s">
        <v>1339</v>
      </c>
      <c r="B273" s="52">
        <f>F272+1</f>
        <v>46274</v>
      </c>
      <c r="C273" s="51">
        <v>0.4375</v>
      </c>
      <c r="D273" s="28">
        <f>B273+4</f>
        <v>46278</v>
      </c>
      <c r="E273" s="37">
        <v>0.5</v>
      </c>
      <c r="F273" s="28">
        <f>D273</f>
        <v>46278</v>
      </c>
      <c r="G273" s="37">
        <v>0.97083333333333299</v>
      </c>
      <c r="H273" s="20" t="s">
        <v>1349</v>
      </c>
      <c r="I273" s="13"/>
    </row>
    <row r="274" spans="1:9" ht="24" customHeight="1">
      <c r="A274" s="40" t="s">
        <v>1341</v>
      </c>
      <c r="B274" s="43">
        <f>F273+6</f>
        <v>46284</v>
      </c>
      <c r="C274" s="23">
        <v>0.16666666666666699</v>
      </c>
      <c r="D274" s="43">
        <f>B274</f>
        <v>46284</v>
      </c>
      <c r="E274" s="23">
        <v>0.37916666666666698</v>
      </c>
      <c r="F274" s="52">
        <f>D274+1</f>
        <v>46285</v>
      </c>
      <c r="G274" s="51">
        <v>6.31944444444444E-2</v>
      </c>
      <c r="H274" s="65"/>
      <c r="I274" s="38"/>
    </row>
    <row r="275" spans="1:9" ht="24" customHeight="1">
      <c r="A275" s="58" t="s">
        <v>1342</v>
      </c>
      <c r="B275" s="28">
        <f>F274+1</f>
        <v>46286</v>
      </c>
      <c r="C275" s="23">
        <v>0.91666666666666696</v>
      </c>
      <c r="D275" s="28">
        <f>B275+1</f>
        <v>46287</v>
      </c>
      <c r="E275" s="51">
        <v>8.7499999999999994E-2</v>
      </c>
      <c r="F275" s="52">
        <f>D275+1</f>
        <v>46288</v>
      </c>
      <c r="G275" s="51">
        <v>0.108333333333333</v>
      </c>
      <c r="H275" s="65"/>
      <c r="I275" s="13"/>
    </row>
    <row r="276" spans="1:9" ht="24" customHeight="1">
      <c r="A276" s="40" t="s">
        <v>1343</v>
      </c>
      <c r="B276" s="41"/>
      <c r="C276" s="48"/>
      <c r="D276" s="41"/>
      <c r="E276" s="48"/>
      <c r="F276" s="41"/>
      <c r="G276" s="48"/>
      <c r="H276" s="65" t="s">
        <v>1344</v>
      </c>
      <c r="I276" s="38"/>
    </row>
    <row r="277" spans="1:9" ht="24" customHeight="1">
      <c r="A277" s="40" t="s">
        <v>1345</v>
      </c>
      <c r="B277" s="41"/>
      <c r="C277" s="48"/>
      <c r="D277" s="41"/>
      <c r="E277" s="48"/>
      <c r="F277" s="41"/>
      <c r="G277" s="48"/>
      <c r="H277" s="65" t="s">
        <v>1346</v>
      </c>
      <c r="I277" s="38"/>
    </row>
    <row r="278" spans="1:9" ht="24" customHeight="1">
      <c r="A278" s="40" t="s">
        <v>1347</v>
      </c>
      <c r="B278" s="43">
        <f>F275+7</f>
        <v>46295</v>
      </c>
      <c r="C278" s="23">
        <v>0.33333333333333331</v>
      </c>
      <c r="D278" s="28">
        <f>B278+1</f>
        <v>46296</v>
      </c>
      <c r="E278" s="23">
        <v>0.20833333333333334</v>
      </c>
      <c r="F278" s="28">
        <f>D278</f>
        <v>46296</v>
      </c>
      <c r="G278" s="23">
        <v>0.91666666666666663</v>
      </c>
      <c r="H278" s="65"/>
      <c r="I278" s="38"/>
    </row>
    <row r="279" spans="1:9" ht="24" customHeight="1">
      <c r="A279" s="40" t="s">
        <v>1348</v>
      </c>
      <c r="B279" s="43">
        <f>F278+1</f>
        <v>46297</v>
      </c>
      <c r="C279" s="23">
        <v>0.95833333333333337</v>
      </c>
      <c r="D279" s="28">
        <f>B279+2</f>
        <v>46299</v>
      </c>
      <c r="E279" s="23">
        <v>6.9444444444444447E-4</v>
      </c>
      <c r="F279" s="28">
        <f>D279</f>
        <v>46299</v>
      </c>
      <c r="G279" s="23">
        <v>0.91666666666666696</v>
      </c>
      <c r="H279" s="20" t="s">
        <v>1349</v>
      </c>
      <c r="I279" s="38"/>
    </row>
    <row r="280" spans="1:9" ht="24" customHeight="1">
      <c r="A280" s="40" t="s">
        <v>1350</v>
      </c>
      <c r="B280" s="43">
        <f>F279+5</f>
        <v>46304</v>
      </c>
      <c r="C280" s="23">
        <v>0.75</v>
      </c>
      <c r="D280" s="28">
        <f>B280</f>
        <v>46304</v>
      </c>
      <c r="E280" s="23">
        <v>0.91666666666666663</v>
      </c>
      <c r="F280" s="28">
        <f>D280+1</f>
        <v>46305</v>
      </c>
      <c r="G280" s="23">
        <v>0.41666666666666702</v>
      </c>
      <c r="H280" s="65"/>
      <c r="I280" s="38"/>
    </row>
    <row r="281" spans="1:9" ht="24" customHeight="1">
      <c r="A281" s="58" t="s">
        <v>1351</v>
      </c>
      <c r="B281" s="28">
        <f>F280+2</f>
        <v>46307</v>
      </c>
      <c r="C281" s="23">
        <v>0.29166666666666702</v>
      </c>
      <c r="D281" s="28">
        <f>B281</f>
        <v>46307</v>
      </c>
      <c r="E281" s="23">
        <v>0.33333333333333298</v>
      </c>
      <c r="F281" s="28">
        <f>D281</f>
        <v>46307</v>
      </c>
      <c r="G281" s="23">
        <v>0.83333333333333304</v>
      </c>
      <c r="H281" s="65"/>
      <c r="I281" s="13"/>
    </row>
    <row r="282" spans="1:9" ht="24" customHeight="1">
      <c r="A282" s="40" t="s">
        <v>1490</v>
      </c>
      <c r="B282" s="41"/>
      <c r="C282" s="48"/>
      <c r="D282" s="41"/>
      <c r="E282" s="48"/>
      <c r="F282" s="41"/>
      <c r="G282" s="48"/>
      <c r="H282" s="65" t="s">
        <v>1344</v>
      </c>
      <c r="I282" s="38"/>
    </row>
    <row r="283" spans="1:9" ht="24" customHeight="1">
      <c r="A283" s="40" t="s">
        <v>1491</v>
      </c>
      <c r="B283" s="41"/>
      <c r="C283" s="48"/>
      <c r="D283" s="41"/>
      <c r="E283" s="48"/>
      <c r="F283" s="41"/>
      <c r="G283" s="48"/>
      <c r="H283" s="65" t="s">
        <v>1346</v>
      </c>
      <c r="I283" s="38"/>
    </row>
    <row r="284" spans="1:9" ht="24" customHeight="1">
      <c r="A284" s="40" t="s">
        <v>1492</v>
      </c>
      <c r="B284" s="43">
        <f>F281+8</f>
        <v>46315</v>
      </c>
      <c r="C284" s="23">
        <v>8.3333333333333329E-2</v>
      </c>
      <c r="D284" s="28">
        <f>B284</f>
        <v>46315</v>
      </c>
      <c r="E284" s="23">
        <v>0.125</v>
      </c>
      <c r="F284" s="28">
        <f>D284</f>
        <v>46315</v>
      </c>
      <c r="G284" s="23">
        <v>0.625</v>
      </c>
      <c r="H284" s="65"/>
      <c r="I284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03:C203"/>
    <mergeCell ref="D203:E203"/>
    <mergeCell ref="F203:G203"/>
    <mergeCell ref="A111:I111"/>
    <mergeCell ref="B112:C112"/>
    <mergeCell ref="D112:E112"/>
    <mergeCell ref="F112:G112"/>
    <mergeCell ref="A202:I202"/>
  </mergeCells>
  <phoneticPr fontId="47" type="noConversion"/>
  <conditionalFormatting sqref="B4">
    <cfRule type="cellIs" dxfId="542" priority="1379" stopIfTrue="1" operator="equal">
      <formula>$H$3</formula>
    </cfRule>
    <cfRule type="cellIs" dxfId="541" priority="1378" stopIfTrue="1" operator="lessThan">
      <formula>$H$3</formula>
    </cfRule>
  </conditionalFormatting>
  <conditionalFormatting sqref="B4:B5">
    <cfRule type="cellIs" dxfId="540" priority="1373" stopIfTrue="1" operator="equal">
      <formula>$H$3</formula>
    </cfRule>
  </conditionalFormatting>
  <conditionalFormatting sqref="B5">
    <cfRule type="cellIs" dxfId="539" priority="1372" stopIfTrue="1" operator="lessThan">
      <formula>$H$3</formula>
    </cfRule>
    <cfRule type="cellIs" dxfId="538" priority="1371" stopIfTrue="1" operator="equal">
      <formula>$H$3</formula>
    </cfRule>
  </conditionalFormatting>
  <conditionalFormatting sqref="B5:B19">
    <cfRule type="cellIs" dxfId="537" priority="1110" stopIfTrue="1" operator="lessThan">
      <formula>$H$3</formula>
    </cfRule>
    <cfRule type="cellIs" dxfId="536" priority="1111" stopIfTrue="1" operator="equal">
      <formula>$H$3</formula>
    </cfRule>
  </conditionalFormatting>
  <conditionalFormatting sqref="B21 F21 D202:D205 F202:F203">
    <cfRule type="cellIs" dxfId="535" priority="3160" stopIfTrue="1" operator="equal">
      <formula>$H$3</formula>
    </cfRule>
  </conditionalFormatting>
  <conditionalFormatting sqref="B21 F21:F25 D202:D205 F202:F205">
    <cfRule type="cellIs" dxfId="534" priority="3161" stopIfTrue="1" operator="lessThan">
      <formula>$H$3</formula>
    </cfRule>
  </conditionalFormatting>
  <conditionalFormatting sqref="B21">
    <cfRule type="cellIs" dxfId="533" priority="3159" stopIfTrue="1" operator="lessThan">
      <formula>$H$3</formula>
    </cfRule>
  </conditionalFormatting>
  <conditionalFormatting sqref="B28:B31">
    <cfRule type="cellIs" dxfId="532" priority="1084" stopIfTrue="1" operator="lessThan">
      <formula>$H$3</formula>
    </cfRule>
    <cfRule type="cellIs" dxfId="531" priority="1223" stopIfTrue="1" operator="equal">
      <formula>$H$3</formula>
    </cfRule>
  </conditionalFormatting>
  <conditionalFormatting sqref="B33:B36 F21:F25">
    <cfRule type="cellIs" dxfId="530" priority="1093" stopIfTrue="1" operator="equal">
      <formula>$H$3</formula>
    </cfRule>
  </conditionalFormatting>
  <conditionalFormatting sqref="B33:B37">
    <cfRule type="cellIs" dxfId="529" priority="952" stopIfTrue="1" operator="lessThan">
      <formula>$H$3</formula>
    </cfRule>
  </conditionalFormatting>
  <conditionalFormatting sqref="B37">
    <cfRule type="cellIs" dxfId="528" priority="951" stopIfTrue="1" operator="equal">
      <formula>$H$3</formula>
    </cfRule>
  </conditionalFormatting>
  <conditionalFormatting sqref="B40:B43">
    <cfRule type="cellIs" dxfId="527" priority="828" stopIfTrue="1" operator="equal">
      <formula>$H$3</formula>
    </cfRule>
  </conditionalFormatting>
  <conditionalFormatting sqref="B40:B62">
    <cfRule type="cellIs" dxfId="526" priority="829" stopIfTrue="1" operator="lessThan">
      <formula>$H$3</formula>
    </cfRule>
  </conditionalFormatting>
  <conditionalFormatting sqref="B44:B62">
    <cfRule type="cellIs" dxfId="525" priority="892" stopIfTrue="1" operator="equal">
      <formula>$H$3</formula>
    </cfRule>
  </conditionalFormatting>
  <conditionalFormatting sqref="B64:B74">
    <cfRule type="cellIs" dxfId="524" priority="467" stopIfTrue="1" operator="lessThan">
      <formula>$H$3</formula>
    </cfRule>
    <cfRule type="cellIs" dxfId="523" priority="468" stopIfTrue="1" operator="equal">
      <formula>$H$3</formula>
    </cfRule>
  </conditionalFormatting>
  <conditionalFormatting sqref="B77:B80">
    <cfRule type="cellIs" dxfId="522" priority="382" stopIfTrue="1" operator="equal">
      <formula>$H$3</formula>
    </cfRule>
    <cfRule type="cellIs" dxfId="521" priority="381" stopIfTrue="1" operator="lessThan">
      <formula>$H$3</formula>
    </cfRule>
  </conditionalFormatting>
  <conditionalFormatting sqref="B83:B86">
    <cfRule type="cellIs" dxfId="520" priority="326" stopIfTrue="1" operator="lessThan">
      <formula>$H$3</formula>
    </cfRule>
    <cfRule type="cellIs" dxfId="519" priority="327" stopIfTrue="1" operator="equal">
      <formula>$H$3</formula>
    </cfRule>
  </conditionalFormatting>
  <conditionalFormatting sqref="B89">
    <cfRule type="cellIs" dxfId="518" priority="288" stopIfTrue="1" operator="lessThan">
      <formula>$H$3</formula>
    </cfRule>
    <cfRule type="cellIs" dxfId="517" priority="289" stopIfTrue="1" operator="equal">
      <formula>$H$3</formula>
    </cfRule>
  </conditionalFormatting>
  <conditionalFormatting sqref="B97:B98">
    <cfRule type="cellIs" dxfId="516" priority="154" stopIfTrue="1" operator="lessThan">
      <formula>$H$3</formula>
    </cfRule>
    <cfRule type="cellIs" dxfId="515" priority="153" stopIfTrue="1" operator="equal">
      <formula>$H$3</formula>
    </cfRule>
  </conditionalFormatting>
  <conditionalFormatting sqref="B101">
    <cfRule type="cellIs" dxfId="514" priority="120" stopIfTrue="1" operator="equal">
      <formula>$H$3</formula>
    </cfRule>
  </conditionalFormatting>
  <conditionalFormatting sqref="B101:B104">
    <cfRule type="cellIs" dxfId="513" priority="70" stopIfTrue="1" operator="lessThan">
      <formula>$H$3</formula>
    </cfRule>
  </conditionalFormatting>
  <conditionalFormatting sqref="B102:B104">
    <cfRule type="cellIs" dxfId="512" priority="69" stopIfTrue="1" operator="equal">
      <formula>$H$3</formula>
    </cfRule>
  </conditionalFormatting>
  <conditionalFormatting sqref="B107:B110">
    <cfRule type="cellIs" dxfId="511" priority="48" stopIfTrue="1" operator="lessThan">
      <formula>$H$3</formula>
    </cfRule>
    <cfRule type="cellIs" dxfId="510" priority="47" stopIfTrue="1" operator="equal">
      <formula>$H$3</formula>
    </cfRule>
  </conditionalFormatting>
  <conditionalFormatting sqref="B112 D112">
    <cfRule type="cellIs" dxfId="509" priority="275" stopIfTrue="1" operator="lessThan">
      <formula>$H$3</formula>
    </cfRule>
  </conditionalFormatting>
  <conditionalFormatting sqref="B112">
    <cfRule type="cellIs" dxfId="508" priority="274" stopIfTrue="1" operator="equal">
      <formula>$H$3</formula>
    </cfRule>
    <cfRule type="cellIs" dxfId="507" priority="273" stopIfTrue="1" operator="lessThan">
      <formula>$H$3</formula>
    </cfRule>
    <cfRule type="cellIs" dxfId="506" priority="269" stopIfTrue="1" operator="equal">
      <formula>$H$3</formula>
    </cfRule>
  </conditionalFormatting>
  <conditionalFormatting sqref="B114:B117">
    <cfRule type="cellIs" dxfId="505" priority="1171" stopIfTrue="1" operator="equal">
      <formula>$H$3</formula>
    </cfRule>
    <cfRule type="cellIs" dxfId="504" priority="1172" stopIfTrue="1" operator="lessThan">
      <formula>$H$3</formula>
    </cfRule>
  </conditionalFormatting>
  <conditionalFormatting sqref="B120:B123">
    <cfRule type="cellIs" dxfId="503" priority="1135" stopIfTrue="1" operator="equal">
      <formula>$H$3</formula>
    </cfRule>
    <cfRule type="cellIs" dxfId="502" priority="1136" stopIfTrue="1" operator="lessThan">
      <formula>$H$3</formula>
    </cfRule>
  </conditionalFormatting>
  <conditionalFormatting sqref="B126:B130">
    <cfRule type="cellIs" dxfId="501" priority="885" stopIfTrue="1" operator="lessThan">
      <formula>$H$3</formula>
    </cfRule>
  </conditionalFormatting>
  <conditionalFormatting sqref="B126:B135">
    <cfRule type="cellIs" dxfId="500" priority="867" stopIfTrue="1" operator="equal">
      <formula>$H$3</formula>
    </cfRule>
  </conditionalFormatting>
  <conditionalFormatting sqref="B131:B135">
    <cfRule type="cellIs" dxfId="499" priority="866" stopIfTrue="1" operator="lessThan">
      <formula>$H$3</formula>
    </cfRule>
  </conditionalFormatting>
  <conditionalFormatting sqref="B138:B141">
    <cfRule type="cellIs" dxfId="498" priority="800" stopIfTrue="1" operator="lessThan">
      <formula>$H$3</formula>
    </cfRule>
    <cfRule type="cellIs" dxfId="497" priority="801" stopIfTrue="1" operator="equal">
      <formula>$H$3</formula>
    </cfRule>
  </conditionalFormatting>
  <conditionalFormatting sqref="B144:B147">
    <cfRule type="cellIs" dxfId="496" priority="661" stopIfTrue="1" operator="equal">
      <formula>$H$3</formula>
    </cfRule>
    <cfRule type="cellIs" dxfId="495" priority="660" stopIfTrue="1" operator="lessThan">
      <formula>$H$3</formula>
    </cfRule>
  </conditionalFormatting>
  <conditionalFormatting sqref="B150:B159 D151:D159">
    <cfRule type="cellIs" dxfId="494" priority="587" stopIfTrue="1" operator="equal">
      <formula>$H$3</formula>
    </cfRule>
  </conditionalFormatting>
  <conditionalFormatting sqref="B150:B159">
    <cfRule type="cellIs" dxfId="493" priority="586" stopIfTrue="1" operator="lessThan">
      <formula>$H$3</formula>
    </cfRule>
  </conditionalFormatting>
  <conditionalFormatting sqref="B162:B171">
    <cfRule type="cellIs" dxfId="492" priority="403" stopIfTrue="1" operator="lessThan">
      <formula>$H$3</formula>
    </cfRule>
    <cfRule type="cellIs" dxfId="491" priority="404" stopIfTrue="1" operator="equal">
      <formula>$H$3</formula>
    </cfRule>
  </conditionalFormatting>
  <conditionalFormatting sqref="B174:B177">
    <cfRule type="cellIs" dxfId="490" priority="311" stopIfTrue="1" operator="lessThan">
      <formula>$H$3</formula>
    </cfRule>
    <cfRule type="cellIs" dxfId="489" priority="312" stopIfTrue="1" operator="equal">
      <formula>$H$3</formula>
    </cfRule>
  </conditionalFormatting>
  <conditionalFormatting sqref="B182">
    <cfRule type="cellIs" dxfId="488" priority="218" stopIfTrue="1" operator="equal">
      <formula>$H$3</formula>
    </cfRule>
    <cfRule type="cellIs" dxfId="487" priority="219" stopIfTrue="1" operator="lessThan">
      <formula>$H$3</formula>
    </cfRule>
  </conditionalFormatting>
  <conditionalFormatting sqref="B187:B189">
    <cfRule type="cellIs" dxfId="486" priority="109" stopIfTrue="1" operator="equal">
      <formula>$H$3</formula>
    </cfRule>
    <cfRule type="cellIs" dxfId="485" priority="110" stopIfTrue="1" operator="lessThan">
      <formula>$H$3</formula>
    </cfRule>
  </conditionalFormatting>
  <conditionalFormatting sqref="B192:B193">
    <cfRule type="cellIs" dxfId="484" priority="32" stopIfTrue="1" operator="equal">
      <formula>$H$3</formula>
    </cfRule>
    <cfRule type="cellIs" dxfId="483" priority="33" stopIfTrue="1" operator="lessThan">
      <formula>$H$3</formula>
    </cfRule>
  </conditionalFormatting>
  <conditionalFormatting sqref="B199">
    <cfRule type="cellIs" dxfId="482" priority="12" stopIfTrue="1" operator="equal">
      <formula>$H$3</formula>
    </cfRule>
    <cfRule type="cellIs" dxfId="481" priority="13" stopIfTrue="1" operator="lessThan">
      <formula>$H$3</formula>
    </cfRule>
  </conditionalFormatting>
  <conditionalFormatting sqref="B203 D203">
    <cfRule type="cellIs" dxfId="480" priority="1052" stopIfTrue="1" operator="lessThan">
      <formula>$H$3</formula>
    </cfRule>
    <cfRule type="cellIs" dxfId="479" priority="1051" stopIfTrue="1" operator="equal">
      <formula>$H$3</formula>
    </cfRule>
  </conditionalFormatting>
  <conditionalFormatting sqref="B203">
    <cfRule type="cellIs" dxfId="478" priority="1050" stopIfTrue="1" operator="lessThan">
      <formula>$H$3</formula>
    </cfRule>
  </conditionalFormatting>
  <conditionalFormatting sqref="B203:B214">
    <cfRule type="cellIs" dxfId="477" priority="1004" stopIfTrue="1" operator="equal">
      <formula>$H$3</formula>
    </cfRule>
  </conditionalFormatting>
  <conditionalFormatting sqref="B204:B214">
    <cfRule type="cellIs" dxfId="476" priority="1003" stopIfTrue="1" operator="lessThan">
      <formula>$H$3</formula>
    </cfRule>
  </conditionalFormatting>
  <conditionalFormatting sqref="B217:B221">
    <cfRule type="cellIs" dxfId="475" priority="740" stopIfTrue="1" operator="lessThan">
      <formula>$H$3</formula>
    </cfRule>
    <cfRule type="cellIs" dxfId="474" priority="741" stopIfTrue="1" operator="equal">
      <formula>$H$3</formula>
    </cfRule>
  </conditionalFormatting>
  <conditionalFormatting sqref="B224:B227">
    <cfRule type="cellIs" dxfId="473" priority="693" stopIfTrue="1" operator="equal">
      <formula>$H$3</formula>
    </cfRule>
    <cfRule type="cellIs" dxfId="472" priority="692" stopIfTrue="1" operator="lessThan">
      <formula>$H$3</formula>
    </cfRule>
  </conditionalFormatting>
  <conditionalFormatting sqref="B230:B233">
    <cfRule type="cellIs" dxfId="471" priority="626" stopIfTrue="1" operator="equal">
      <formula>$H$3</formula>
    </cfRule>
    <cfRule type="cellIs" dxfId="470" priority="627" stopIfTrue="1" operator="lessThan">
      <formula>$H$3</formula>
    </cfRule>
  </conditionalFormatting>
  <conditionalFormatting sqref="B236:B239">
    <cfRule type="cellIs" dxfId="469" priority="544" stopIfTrue="1" operator="equal">
      <formula>$H$3</formula>
    </cfRule>
    <cfRule type="cellIs" dxfId="468" priority="545" stopIfTrue="1" operator="lessThan">
      <formula>$H$3</formula>
    </cfRule>
  </conditionalFormatting>
  <conditionalFormatting sqref="B242:B245">
    <cfRule type="cellIs" dxfId="467" priority="472" stopIfTrue="1" operator="equal">
      <formula>$H$3</formula>
    </cfRule>
    <cfRule type="cellIs" dxfId="466" priority="473" stopIfTrue="1" operator="lessThan">
      <formula>$H$3</formula>
    </cfRule>
  </conditionalFormatting>
  <conditionalFormatting sqref="B248:B251">
    <cfRule type="cellIs" dxfId="465" priority="402" stopIfTrue="1" operator="lessThan">
      <formula>$H$3</formula>
    </cfRule>
    <cfRule type="cellIs" dxfId="464" priority="401" stopIfTrue="1" operator="equal">
      <formula>$H$3</formula>
    </cfRule>
  </conditionalFormatting>
  <conditionalFormatting sqref="B254:B257">
    <cfRule type="cellIs" dxfId="463" priority="349" stopIfTrue="1" operator="equal">
      <formula>$H$3</formula>
    </cfRule>
    <cfRule type="cellIs" dxfId="462" priority="350" stopIfTrue="1" operator="lessThan">
      <formula>$H$3</formula>
    </cfRule>
  </conditionalFormatting>
  <conditionalFormatting sqref="B260:B261">
    <cfRule type="cellIs" dxfId="461" priority="296" stopIfTrue="1" operator="equal">
      <formula>$H$3</formula>
    </cfRule>
    <cfRule type="cellIs" dxfId="460" priority="297" stopIfTrue="1" operator="lessThan">
      <formula>$H$3</formula>
    </cfRule>
  </conditionalFormatting>
  <conditionalFormatting sqref="B267">
    <cfRule type="cellIs" dxfId="459" priority="235" stopIfTrue="1" operator="lessThan">
      <formula>$H$3</formula>
    </cfRule>
    <cfRule type="cellIs" dxfId="458" priority="236" stopIfTrue="1" operator="equal">
      <formula>$H$3</formula>
    </cfRule>
  </conditionalFormatting>
  <conditionalFormatting sqref="B269">
    <cfRule type="cellIs" dxfId="457" priority="200" stopIfTrue="1" operator="equal">
      <formula>$H$3</formula>
    </cfRule>
    <cfRule type="cellIs" dxfId="456" priority="201" stopIfTrue="1" operator="lessThan">
      <formula>$H$3</formula>
    </cfRule>
  </conditionalFormatting>
  <conditionalFormatting sqref="B272 B274">
    <cfRule type="cellIs" dxfId="455" priority="223" stopIfTrue="1" operator="equal">
      <formula>$H$3</formula>
    </cfRule>
  </conditionalFormatting>
  <conditionalFormatting sqref="B272">
    <cfRule type="cellIs" dxfId="454" priority="222" stopIfTrue="1" operator="lessThan">
      <formula>$H$3</formula>
    </cfRule>
  </conditionalFormatting>
  <conditionalFormatting sqref="B274:B275">
    <cfRule type="cellIs" dxfId="453" priority="196" stopIfTrue="1" operator="lessThan">
      <formula>$H$3</formula>
    </cfRule>
  </conditionalFormatting>
  <conditionalFormatting sqref="B275">
    <cfRule type="cellIs" dxfId="452" priority="195" stopIfTrue="1" operator="equal">
      <formula>$H$3</formula>
    </cfRule>
  </conditionalFormatting>
  <conditionalFormatting sqref="B278:B280">
    <cfRule type="cellIs" dxfId="451" priority="142" stopIfTrue="1" operator="equal">
      <formula>$H$3</formula>
    </cfRule>
  </conditionalFormatting>
  <conditionalFormatting sqref="B278:B281">
    <cfRule type="cellIs" dxfId="450" priority="139" stopIfTrue="1" operator="lessThan">
      <formula>$H$3</formula>
    </cfRule>
  </conditionalFormatting>
  <conditionalFormatting sqref="B281">
    <cfRule type="cellIs" dxfId="449" priority="138" stopIfTrue="1" operator="equal">
      <formula>$H$3</formula>
    </cfRule>
  </conditionalFormatting>
  <conditionalFormatting sqref="B284">
    <cfRule type="cellIs" dxfId="448" priority="49" stopIfTrue="1" operator="lessThan">
      <formula>$H$3</formula>
    </cfRule>
    <cfRule type="cellIs" dxfId="447" priority="50" stopIfTrue="1" operator="equal">
      <formula>$H$3</formula>
    </cfRule>
  </conditionalFormatting>
  <conditionalFormatting sqref="C21 C203:C214 C114:C117 E114:E117 G114:G117 C120:C123 E120:E123 G120:G123 E126:E135 G126:G135 C138:C141 E138:E141 G138:G141 C144:C147 E144:E147 G144:G147 C150:C159 E150:E159 G150:G159 C162:C171 E162:E171 G162:G171 C174:C177 E174:E177 G174:G177 G181:G182 E204:E214 G204:G214 C217:C221 C224:C227 C230:C233 E230:E233 G230:G233 C236:C239 E236:E239 G236:G239 C242:C245 E242:E245 G242:G245 C248:C251 E248:E251 G248:G251 C254:C257 E254:E257 G254:G257 C260:C261 E260:E261 G260:G261 C263 E263 G266:G267 C266:C269 E266:E269 C272 E272:E274 C274:C275 G22:G25 G4:G18 C4:C19 E4:E19 C112 C187:C189 E188:E189 G188:G189">
    <cfRule type="expression" dxfId="446" priority="3157" stopIfTrue="1">
      <formula>$B4=$H$3</formula>
    </cfRule>
  </conditionalFormatting>
  <conditionalFormatting sqref="C22:C25">
    <cfRule type="expression" dxfId="445" priority="1416" stopIfTrue="1">
      <formula>$F22=$H$3</formula>
    </cfRule>
    <cfRule type="expression" dxfId="444" priority="1420" stopIfTrue="1">
      <formula>$B22=$H$3</formula>
    </cfRule>
  </conditionalFormatting>
  <conditionalFormatting sqref="C101">
    <cfRule type="expression" dxfId="443" priority="118" stopIfTrue="1">
      <formula>B101&lt;$H$3</formula>
    </cfRule>
  </conditionalFormatting>
  <conditionalFormatting sqref="C101:C104 C187:C189 E188:E189 G188:G189">
    <cfRule type="expression" dxfId="442" priority="68" stopIfTrue="1">
      <formula>$F101=$H$3</formula>
    </cfRule>
  </conditionalFormatting>
  <conditionalFormatting sqref="C101:C104">
    <cfRule type="expression" dxfId="441" priority="67" stopIfTrue="1">
      <formula>$B101=$H$3</formula>
    </cfRule>
  </conditionalFormatting>
  <conditionalFormatting sqref="C102:C104 C187:C189 E188:E189 G188:G189">
    <cfRule type="expression" dxfId="440" priority="66" stopIfTrue="1">
      <formula>B102&lt;$H$3</formula>
    </cfRule>
  </conditionalFormatting>
  <conditionalFormatting sqref="C107:C110">
    <cfRule type="expression" dxfId="439" priority="46" stopIfTrue="1">
      <formula>$F107=$H$3</formula>
    </cfRule>
    <cfRule type="expression" dxfId="438" priority="45" stopIfTrue="1">
      <formula>$B107=$H$3</formula>
    </cfRule>
    <cfRule type="expression" dxfId="437" priority="44" stopIfTrue="1">
      <formula>B107&lt;$H$3</formula>
    </cfRule>
  </conditionalFormatting>
  <conditionalFormatting sqref="C112">
    <cfRule type="expression" dxfId="436" priority="277" stopIfTrue="1">
      <formula>B112&lt;$H$3</formula>
    </cfRule>
  </conditionalFormatting>
  <conditionalFormatting sqref="C114:C117 E114:E117 G114:G117 E120:E123 G120:G123 E204:E212 E213:G214 C120:C123 C272 C274:C275 G203:G212 E126:E135 G126:G135 C126:C135 E217:G221 E224:G227 C138:C141 C144:C147 E144:E147 G144:G147 C150:C159 E150:E159 G150:G159 C162:C171 E162:E171 G162:G171 C174:C177 E174:E177 G174:G177 G181:G182 C217:C221 C224:C227 C230:C233 E230:E233 G230:G233 C236:C239 E236:E239 G236:G239 C242:C245 E242:E245 G242:G245 C248:C251 E248:E251 G248:G251 C254:C257 E254:E257 G254:G257 C260:C261 E260:E261 G260:G261 C263 E263 G266:G267 C266:C269 E138:E141 G138:G141 G112 E266:E269 E272:E274 C204:C214">
    <cfRule type="expression" dxfId="435" priority="2360" stopIfTrue="1">
      <formula>$F112=$H$3</formula>
    </cfRule>
  </conditionalFormatting>
  <conditionalFormatting sqref="C114:C117 E114:E117 G114:G117 E120:E123 G120:G123">
    <cfRule type="expression" dxfId="434" priority="2358" stopIfTrue="1">
      <formula>B114&lt;$H$3</formula>
    </cfRule>
  </conditionalFormatting>
  <conditionalFormatting sqref="C138:C141 C144:C147 E144:E147 G144:G147 C150:C159 E150:E159 G150:G159 C162:C171 E162:E171 G162:G171 C174:C177 E174:E177 G174:G177 G181:G182 C217:C221 C224:C227 C230:C233 E230:E233 G230:G233 C236:C239 E236:E239 G236:G239 C242:C245 E242:E245 G242:G245 C248:C251 E248:E251 G248:G251 C254:C257 E254:E257 G254:G257 C260:C261 E260:E261 G260:G261 C263 E263 G266:G267 C266:C269">
    <cfRule type="expression" dxfId="433" priority="723" stopIfTrue="1">
      <formula>B138&lt;$H$3</formula>
    </cfRule>
  </conditionalFormatting>
  <conditionalFormatting sqref="C182 E182 C193">
    <cfRule type="expression" dxfId="432" priority="215" stopIfTrue="1">
      <formula>$F182=$H$3</formula>
    </cfRule>
    <cfRule type="expression" dxfId="431" priority="214" stopIfTrue="1">
      <formula>B182&lt;$H$3</formula>
    </cfRule>
  </conditionalFormatting>
  <conditionalFormatting sqref="C182 E182">
    <cfRule type="expression" dxfId="430" priority="213" stopIfTrue="1">
      <formula>$B182=$H$3</formula>
    </cfRule>
  </conditionalFormatting>
  <conditionalFormatting sqref="C192">
    <cfRule type="expression" dxfId="429" priority="30" stopIfTrue="1">
      <formula>$F192=$H$3</formula>
    </cfRule>
    <cfRule type="expression" dxfId="428" priority="29" stopIfTrue="1">
      <formula>B192&lt;$H$3</formula>
    </cfRule>
  </conditionalFormatting>
  <conditionalFormatting sqref="C192:C193">
    <cfRule type="expression" dxfId="427" priority="31" stopIfTrue="1">
      <formula>$B192=$H$3</formula>
    </cfRule>
  </conditionalFormatting>
  <conditionalFormatting sqref="C199">
    <cfRule type="expression" dxfId="426" priority="15" stopIfTrue="1">
      <formula>$F199=$H$3</formula>
    </cfRule>
    <cfRule type="expression" dxfId="425" priority="14" stopIfTrue="1">
      <formula>B199&lt;$H$3</formula>
    </cfRule>
    <cfRule type="expression" dxfId="424" priority="11" stopIfTrue="1">
      <formula>$B199=$H$3</formula>
    </cfRule>
  </conditionalFormatting>
  <conditionalFormatting sqref="C203:C214 C21:C25">
    <cfRule type="expression" dxfId="423" priority="3148" stopIfTrue="1">
      <formula>B21&lt;$H$3</formula>
    </cfRule>
  </conditionalFormatting>
  <conditionalFormatting sqref="C272 C5:C19 C120:C123 C274:C275">
    <cfRule type="expression" dxfId="422" priority="992" stopIfTrue="1">
      <formula>B5&lt;$H$3</formula>
    </cfRule>
  </conditionalFormatting>
  <conditionalFormatting sqref="C278:C281 E281">
    <cfRule type="expression" dxfId="421" priority="143" stopIfTrue="1">
      <formula>$F278=$H$3</formula>
    </cfRule>
    <cfRule type="expression" dxfId="420" priority="144" stopIfTrue="1">
      <formula>B278&lt;$H$3</formula>
    </cfRule>
    <cfRule type="expression" dxfId="419" priority="145" stopIfTrue="1">
      <formula>$B278=$H$3</formula>
    </cfRule>
  </conditionalFormatting>
  <conditionalFormatting sqref="C284">
    <cfRule type="expression" dxfId="418" priority="51" stopIfTrue="1">
      <formula>$F284=$H$3</formula>
    </cfRule>
    <cfRule type="expression" dxfId="417" priority="52" stopIfTrue="1">
      <formula>B284&lt;$H$3</formula>
    </cfRule>
    <cfRule type="expression" dxfId="416" priority="53" stopIfTrue="1">
      <formula>$B284=$H$3</formula>
    </cfRule>
  </conditionalFormatting>
  <conditionalFormatting sqref="D4">
    <cfRule type="cellIs" dxfId="415" priority="1380" stopIfTrue="1" operator="equal">
      <formula>$H$3</formula>
    </cfRule>
    <cfRule type="cellIs" dxfId="414" priority="1381" stopIfTrue="1" operator="lessThan">
      <formula>$H$3</formula>
    </cfRule>
  </conditionalFormatting>
  <conditionalFormatting sqref="D4:D5">
    <cfRule type="cellIs" dxfId="413" priority="1376" stopIfTrue="1" operator="lessThan">
      <formula>$H$3</formula>
    </cfRule>
    <cfRule type="cellIs" dxfId="412" priority="1375" stopIfTrue="1" operator="equal">
      <formula>$H$3</formula>
    </cfRule>
  </conditionalFormatting>
  <conditionalFormatting sqref="D5 F5 B5">
    <cfRule type="cellIs" dxfId="411" priority="1368" stopIfTrue="1" operator="lessThan">
      <formula>$H$3</formula>
    </cfRule>
  </conditionalFormatting>
  <conditionalFormatting sqref="D5">
    <cfRule type="cellIs" dxfId="410" priority="1369" stopIfTrue="1" operator="equal">
      <formula>$H$3</formula>
    </cfRule>
    <cfRule type="cellIs" dxfId="409" priority="1370" stopIfTrue="1" operator="lessThan">
      <formula>$H$3</formula>
    </cfRule>
  </conditionalFormatting>
  <conditionalFormatting sqref="D5:D7 F6:F9">
    <cfRule type="cellIs" dxfId="408" priority="1289" stopIfTrue="1" operator="lessThan">
      <formula>$H$3</formula>
    </cfRule>
  </conditionalFormatting>
  <conditionalFormatting sqref="D5:D21 F18:F21">
    <cfRule type="cellIs" dxfId="407" priority="3155" stopIfTrue="1" operator="equal">
      <formula>$H$3</formula>
    </cfRule>
  </conditionalFormatting>
  <conditionalFormatting sqref="D8:D21 F10:F21">
    <cfRule type="cellIs" dxfId="406" priority="3156" stopIfTrue="1" operator="lessThan">
      <formula>$H$3</formula>
    </cfRule>
  </conditionalFormatting>
  <conditionalFormatting sqref="D20:D21">
    <cfRule type="cellIs" dxfId="405" priority="3154" stopIfTrue="1" operator="lessThan">
      <formula>$H$3</formula>
    </cfRule>
  </conditionalFormatting>
  <conditionalFormatting sqref="D20:D25 B21:B25">
    <cfRule type="cellIs" dxfId="404" priority="2693" stopIfTrue="1" operator="equal">
      <formula>$H$3</formula>
    </cfRule>
  </conditionalFormatting>
  <conditionalFormatting sqref="D21:D25 B22:B25">
    <cfRule type="cellIs" dxfId="403" priority="2692" stopIfTrue="1" operator="lessThan">
      <formula>$H$3</formula>
    </cfRule>
  </conditionalFormatting>
  <conditionalFormatting sqref="D28:D31">
    <cfRule type="cellIs" dxfId="402" priority="1074" stopIfTrue="1" operator="equal">
      <formula>$H$3</formula>
    </cfRule>
    <cfRule type="cellIs" dxfId="401" priority="1073" stopIfTrue="1" operator="lessThan">
      <formula>$H$3</formula>
    </cfRule>
  </conditionalFormatting>
  <conditionalFormatting sqref="D33:D37">
    <cfRule type="cellIs" dxfId="400" priority="911" stopIfTrue="1" operator="lessThan">
      <formula>$H$3</formula>
    </cfRule>
    <cfRule type="cellIs" dxfId="399" priority="912" stopIfTrue="1" operator="equal">
      <formula>$H$3</formula>
    </cfRule>
  </conditionalFormatting>
  <conditionalFormatting sqref="D40:D51">
    <cfRule type="cellIs" dxfId="398" priority="824" stopIfTrue="1" operator="lessThan">
      <formula>$H$3</formula>
    </cfRule>
  </conditionalFormatting>
  <conditionalFormatting sqref="D40:D62">
    <cfRule type="cellIs" dxfId="397" priority="817" stopIfTrue="1" operator="equal">
      <formula>$H$3</formula>
    </cfRule>
  </conditionalFormatting>
  <conditionalFormatting sqref="D52:D62">
    <cfRule type="cellIs" dxfId="396" priority="816" stopIfTrue="1" operator="lessThan">
      <formula>$H$3</formula>
    </cfRule>
  </conditionalFormatting>
  <conditionalFormatting sqref="D64:D74">
    <cfRule type="cellIs" dxfId="395" priority="464" stopIfTrue="1" operator="equal">
      <formula>$H$3</formula>
    </cfRule>
    <cfRule type="cellIs" dxfId="394" priority="463" stopIfTrue="1" operator="lessThan">
      <formula>$H$3</formula>
    </cfRule>
  </conditionalFormatting>
  <conditionalFormatting sqref="D77:D80">
    <cfRule type="cellIs" dxfId="393" priority="375" stopIfTrue="1" operator="equal">
      <formula>$H$3</formula>
    </cfRule>
    <cfRule type="cellIs" dxfId="392" priority="374" stopIfTrue="1" operator="lessThan">
      <formula>$H$3</formula>
    </cfRule>
  </conditionalFormatting>
  <conditionalFormatting sqref="D83:D86">
    <cfRule type="cellIs" dxfId="391" priority="321" stopIfTrue="1" operator="lessThan">
      <formula>$H$3</formula>
    </cfRule>
    <cfRule type="cellIs" dxfId="390" priority="322" stopIfTrue="1" operator="equal">
      <formula>$H$3</formula>
    </cfRule>
  </conditionalFormatting>
  <conditionalFormatting sqref="D89:D91">
    <cfRule type="cellIs" dxfId="389" priority="284" stopIfTrue="1" operator="equal">
      <formula>$H$3</formula>
    </cfRule>
    <cfRule type="cellIs" dxfId="388" priority="283" stopIfTrue="1" operator="lessThan">
      <formula>$H$3</formula>
    </cfRule>
  </conditionalFormatting>
  <conditionalFormatting sqref="D97">
    <cfRule type="cellIs" dxfId="387" priority="151" stopIfTrue="1" operator="equal">
      <formula>$H$3</formula>
    </cfRule>
    <cfRule type="cellIs" dxfId="386" priority="152" stopIfTrue="1" operator="lessThan">
      <formula>$H$3</formula>
    </cfRule>
  </conditionalFormatting>
  <conditionalFormatting sqref="D101">
    <cfRule type="cellIs" dxfId="385" priority="88" stopIfTrue="1" operator="equal">
      <formula>$H$3</formula>
    </cfRule>
    <cfRule type="cellIs" dxfId="384" priority="89" stopIfTrue="1" operator="lessThan">
      <formula>$H$3</formula>
    </cfRule>
  </conditionalFormatting>
  <conditionalFormatting sqref="D103:D104">
    <cfRule type="cellIs" dxfId="383" priority="9" stopIfTrue="1" operator="equal">
      <formula>$H$3</formula>
    </cfRule>
    <cfRule type="cellIs" dxfId="382" priority="10" stopIfTrue="1" operator="lessThan">
      <formula>$H$3</formula>
    </cfRule>
  </conditionalFormatting>
  <conditionalFormatting sqref="D111">
    <cfRule type="cellIs" dxfId="381" priority="251160" stopIfTrue="1" operator="equal">
      <formula>$H$3</formula>
    </cfRule>
    <cfRule type="cellIs" dxfId="380" priority="251161" stopIfTrue="1" operator="lessThan">
      <formula>$H$3</formula>
    </cfRule>
  </conditionalFormatting>
  <conditionalFormatting sqref="D111:D112 F111:F112">
    <cfRule type="cellIs" dxfId="379" priority="278" stopIfTrue="1" operator="equal">
      <formula>$H$3</formula>
    </cfRule>
    <cfRule type="cellIs" dxfId="378" priority="279" stopIfTrue="1" operator="lessThan">
      <formula>$H$3</formula>
    </cfRule>
  </conditionalFormatting>
  <conditionalFormatting sqref="D112">
    <cfRule type="cellIs" dxfId="377" priority="271" stopIfTrue="1" operator="equal">
      <formula>$H$3</formula>
    </cfRule>
    <cfRule type="cellIs" dxfId="376" priority="268" stopIfTrue="1" operator="lessThan">
      <formula>$H$3</formula>
    </cfRule>
  </conditionalFormatting>
  <conditionalFormatting sqref="D114:D117">
    <cfRule type="cellIs" dxfId="375" priority="1166" stopIfTrue="1" operator="equal">
      <formula>$H$3</formula>
    </cfRule>
    <cfRule type="cellIs" dxfId="374" priority="1167" stopIfTrue="1" operator="lessThan">
      <formula>$H$3</formula>
    </cfRule>
  </conditionalFormatting>
  <conditionalFormatting sqref="D120:D123">
    <cfRule type="cellIs" dxfId="373" priority="967" stopIfTrue="1" operator="equal">
      <formula>$H$3</formula>
    </cfRule>
    <cfRule type="cellIs" dxfId="372" priority="968" stopIfTrue="1" operator="lessThan">
      <formula>$H$3</formula>
    </cfRule>
  </conditionalFormatting>
  <conditionalFormatting sqref="D126:D135">
    <cfRule type="cellIs" dxfId="371" priority="864" stopIfTrue="1" operator="equal">
      <formula>$H$3</formula>
    </cfRule>
    <cfRule type="cellIs" dxfId="370" priority="865" stopIfTrue="1" operator="lessThan">
      <formula>$H$3</formula>
    </cfRule>
  </conditionalFormatting>
  <conditionalFormatting sqref="D138:D141">
    <cfRule type="cellIs" dxfId="369" priority="718" stopIfTrue="1" operator="lessThan">
      <formula>$H$3</formula>
    </cfRule>
    <cfRule type="cellIs" dxfId="368" priority="717" stopIfTrue="1" operator="equal">
      <formula>$H$3</formula>
    </cfRule>
  </conditionalFormatting>
  <conditionalFormatting sqref="D144:D147">
    <cfRule type="cellIs" dxfId="367" priority="650" stopIfTrue="1" operator="equal">
      <formula>$H$3</formula>
    </cfRule>
    <cfRule type="cellIs" dxfId="366" priority="651" stopIfTrue="1" operator="lessThan">
      <formula>$H$3</formula>
    </cfRule>
  </conditionalFormatting>
  <conditionalFormatting sqref="D150">
    <cfRule type="cellIs" dxfId="365" priority="563" stopIfTrue="1" operator="equal">
      <formula>$H$3</formula>
    </cfRule>
  </conditionalFormatting>
  <conditionalFormatting sqref="D150:D159">
    <cfRule type="cellIs" dxfId="364" priority="564" stopIfTrue="1" operator="lessThan">
      <formula>$H$3</formula>
    </cfRule>
  </conditionalFormatting>
  <conditionalFormatting sqref="D162:D171">
    <cfRule type="cellIs" dxfId="363" priority="417" stopIfTrue="1" operator="equal">
      <formula>$H$3</formula>
    </cfRule>
    <cfRule type="cellIs" dxfId="362" priority="416" stopIfTrue="1" operator="lessThan">
      <formula>$H$3</formula>
    </cfRule>
  </conditionalFormatting>
  <conditionalFormatting sqref="D174:D177">
    <cfRule type="cellIs" dxfId="361" priority="306" stopIfTrue="1" operator="lessThan">
      <formula>$H$3</formula>
    </cfRule>
    <cfRule type="cellIs" dxfId="360" priority="307" stopIfTrue="1" operator="equal">
      <formula>$H$3</formula>
    </cfRule>
  </conditionalFormatting>
  <conditionalFormatting sqref="D181">
    <cfRule type="cellIs" dxfId="359" priority="248" stopIfTrue="1" operator="equal">
      <formula>$H$3</formula>
    </cfRule>
  </conditionalFormatting>
  <conditionalFormatting sqref="D181:D182">
    <cfRule type="cellIs" dxfId="358" priority="217" stopIfTrue="1" operator="lessThan">
      <formula>$H$3</formula>
    </cfRule>
  </conditionalFormatting>
  <conditionalFormatting sqref="D182">
    <cfRule type="cellIs" dxfId="357" priority="216" stopIfTrue="1" operator="equal">
      <formula>$H$3</formula>
    </cfRule>
  </conditionalFormatting>
  <conditionalFormatting sqref="D188:D189">
    <cfRule type="cellIs" dxfId="356" priority="112" stopIfTrue="1" operator="lessThan">
      <formula>$H$3</formula>
    </cfRule>
    <cfRule type="cellIs" dxfId="355" priority="111" stopIfTrue="1" operator="equal">
      <formula>$H$3</formula>
    </cfRule>
  </conditionalFormatting>
  <conditionalFormatting sqref="D192">
    <cfRule type="cellIs" dxfId="354" priority="27" stopIfTrue="1" operator="equal">
      <formula>$H$3</formula>
    </cfRule>
    <cfRule type="cellIs" dxfId="353" priority="28" stopIfTrue="1" operator="lessThan">
      <formula>$H$3</formula>
    </cfRule>
  </conditionalFormatting>
  <conditionalFormatting sqref="D202:D203">
    <cfRule type="cellIs" dxfId="352" priority="1046" stopIfTrue="1" operator="lessThan">
      <formula>$H$3</formula>
    </cfRule>
    <cfRule type="cellIs" dxfId="351" priority="1038" stopIfTrue="1" operator="equal">
      <formula>$H$3</formula>
    </cfRule>
  </conditionalFormatting>
  <conditionalFormatting sqref="D203">
    <cfRule type="cellIs" dxfId="350" priority="1002" stopIfTrue="1" operator="lessThan">
      <formula>$H$3</formula>
    </cfRule>
  </conditionalFormatting>
  <conditionalFormatting sqref="D206:D214">
    <cfRule type="cellIs" dxfId="349" priority="943" stopIfTrue="1" operator="lessThan">
      <formula>$H$3</formula>
    </cfRule>
    <cfRule type="cellIs" dxfId="348" priority="942" stopIfTrue="1" operator="equal">
      <formula>$H$3</formula>
    </cfRule>
  </conditionalFormatting>
  <conditionalFormatting sqref="D217:D221">
    <cfRule type="cellIs" dxfId="347" priority="772" stopIfTrue="1" operator="lessThan">
      <formula>$H$3</formula>
    </cfRule>
    <cfRule type="cellIs" dxfId="346" priority="771" stopIfTrue="1" operator="equal">
      <formula>$H$3</formula>
    </cfRule>
  </conditionalFormatting>
  <conditionalFormatting sqref="D224:D227">
    <cfRule type="cellIs" dxfId="345" priority="699" stopIfTrue="1" operator="lessThan">
      <formula>$H$3</formula>
    </cfRule>
    <cfRule type="cellIs" dxfId="344" priority="698" stopIfTrue="1" operator="equal">
      <formula>$H$3</formula>
    </cfRule>
  </conditionalFormatting>
  <conditionalFormatting sqref="D230:D233">
    <cfRule type="cellIs" dxfId="343" priority="616" stopIfTrue="1" operator="equal">
      <formula>$H$3</formula>
    </cfRule>
    <cfRule type="cellIs" dxfId="342" priority="617" stopIfTrue="1" operator="lessThan">
      <formula>$H$3</formula>
    </cfRule>
  </conditionalFormatting>
  <conditionalFormatting sqref="D236:D239">
    <cfRule type="cellIs" dxfId="341" priority="540" stopIfTrue="1" operator="lessThan">
      <formula>$H$3</formula>
    </cfRule>
    <cfRule type="cellIs" dxfId="340" priority="539" stopIfTrue="1" operator="equal">
      <formula>$H$3</formula>
    </cfRule>
  </conditionalFormatting>
  <conditionalFormatting sqref="D242:D245">
    <cfRule type="cellIs" dxfId="339" priority="461" stopIfTrue="1" operator="equal">
      <formula>$H$3</formula>
    </cfRule>
    <cfRule type="cellIs" dxfId="338" priority="462" stopIfTrue="1" operator="lessThan">
      <formula>$H$3</formula>
    </cfRule>
  </conditionalFormatting>
  <conditionalFormatting sqref="D248:D251">
    <cfRule type="cellIs" dxfId="337" priority="395" stopIfTrue="1" operator="lessThan">
      <formula>$H$3</formula>
    </cfRule>
    <cfRule type="cellIs" dxfId="336" priority="394" stopIfTrue="1" operator="equal">
      <formula>$H$3</formula>
    </cfRule>
  </conditionalFormatting>
  <conditionalFormatting sqref="D254:D257">
    <cfRule type="cellIs" dxfId="335" priority="345" stopIfTrue="1" operator="equal">
      <formula>$H$3</formula>
    </cfRule>
    <cfRule type="cellIs" dxfId="334" priority="346" stopIfTrue="1" operator="lessThan">
      <formula>$H$3</formula>
    </cfRule>
  </conditionalFormatting>
  <conditionalFormatting sqref="D260:D261">
    <cfRule type="cellIs" dxfId="333" priority="295" stopIfTrue="1" operator="lessThan">
      <formula>$H$3</formula>
    </cfRule>
    <cfRule type="cellIs" dxfId="332" priority="294" stopIfTrue="1" operator="equal">
      <formula>$H$3</formula>
    </cfRule>
  </conditionalFormatting>
  <conditionalFormatting sqref="D267">
    <cfRule type="cellIs" dxfId="331" priority="220" stopIfTrue="1" operator="equal">
      <formula>$H$3</formula>
    </cfRule>
    <cfRule type="cellIs" dxfId="330" priority="221" stopIfTrue="1" operator="lessThan">
      <formula>$H$3</formula>
    </cfRule>
  </conditionalFormatting>
  <conditionalFormatting sqref="D269">
    <cfRule type="cellIs" dxfId="329" priority="203" stopIfTrue="1" operator="lessThan">
      <formula>$H$3</formula>
    </cfRule>
    <cfRule type="cellIs" dxfId="328" priority="202" stopIfTrue="1" operator="equal">
      <formula>$H$3</formula>
    </cfRule>
  </conditionalFormatting>
  <conditionalFormatting sqref="D272:D273">
    <cfRule type="cellIs" dxfId="327" priority="148" stopIfTrue="1" operator="lessThan">
      <formula>$H$3</formula>
    </cfRule>
  </conditionalFormatting>
  <conditionalFormatting sqref="D272:D275">
    <cfRule type="cellIs" dxfId="326" priority="65" stopIfTrue="1" operator="equal">
      <formula>$H$3</formula>
    </cfRule>
  </conditionalFormatting>
  <conditionalFormatting sqref="D274">
    <cfRule type="cellIs" dxfId="325" priority="64" stopIfTrue="1" operator="lessThan">
      <formula>$H$3</formula>
    </cfRule>
  </conditionalFormatting>
  <conditionalFormatting sqref="D275">
    <cfRule type="cellIs" dxfId="324" priority="198" stopIfTrue="1" operator="lessThan">
      <formula>$H$3</formula>
    </cfRule>
  </conditionalFormatting>
  <conditionalFormatting sqref="D281">
    <cfRule type="cellIs" dxfId="323" priority="141" stopIfTrue="1" operator="lessThan">
      <formula>$H$3</formula>
    </cfRule>
    <cfRule type="cellIs" dxfId="322" priority="140" stopIfTrue="1" operator="equal">
      <formula>$H$3</formula>
    </cfRule>
  </conditionalFormatting>
  <conditionalFormatting sqref="E4:E19">
    <cfRule type="expression" dxfId="321" priority="363" stopIfTrue="1">
      <formula>D4&lt;$H$3</formula>
    </cfRule>
  </conditionalFormatting>
  <conditionalFormatting sqref="E5 E203 E112">
    <cfRule type="expression" dxfId="320" priority="411028" stopIfTrue="1">
      <formula>$D5=$H$3</formula>
    </cfRule>
  </conditionalFormatting>
  <conditionalFormatting sqref="E21">
    <cfRule type="expression" dxfId="319" priority="3149" stopIfTrue="1">
      <formula>$D21=$H$3</formula>
    </cfRule>
    <cfRule type="expression" dxfId="318" priority="3150" stopIfTrue="1">
      <formula>D21&lt;$H$3</formula>
    </cfRule>
  </conditionalFormatting>
  <conditionalFormatting sqref="E22:E25 C28:C31 E28:E31 G28:G31 C33:C37 E33:E37 G33:G37 C40:C62 C126:C135 E217:E221 G217:G221 E224:E227 G224:G227 C272">
    <cfRule type="expression" dxfId="317" priority="832" stopIfTrue="1">
      <formula>$B22=$H$3</formula>
    </cfRule>
    <cfRule type="expression" dxfId="316" priority="830" stopIfTrue="1">
      <formula>B22&lt;$H$3</formula>
    </cfRule>
  </conditionalFormatting>
  <conditionalFormatting sqref="E22:E25 C28:C31 E28:E31 G28:G31 C33:C37 E33:E37 G33:G37 C40:C62 E6:E9 E10:G14 E15:E19 G5:G9 C6:C19 G15:G18 G21:G25">
    <cfRule type="expression" dxfId="315" priority="831" stopIfTrue="1">
      <formula>$F5=$H$3</formula>
    </cfRule>
  </conditionalFormatting>
  <conditionalFormatting sqref="E40:E62 G40:G62 C64:C74 E64:E74 G64:G74 C77:C80 E77:E80 G77:G80 C83:C86 E83:E86 G83:G86 C89 E89:E91 G186">
    <cfRule type="expression" dxfId="314" priority="519" stopIfTrue="1">
      <formula>B40&lt;$H$3</formula>
    </cfRule>
    <cfRule type="expression" dxfId="313" priority="520" stopIfTrue="1">
      <formula>$F40=$H$3</formula>
    </cfRule>
    <cfRule type="expression" dxfId="312" priority="521" stopIfTrue="1">
      <formula>$B40=$H$3</formula>
    </cfRule>
  </conditionalFormatting>
  <conditionalFormatting sqref="E101 G273">
    <cfRule type="expression" dxfId="311" priority="86" stopIfTrue="1">
      <formula>$B101=$H$3</formula>
    </cfRule>
    <cfRule type="expression" dxfId="310" priority="87" stopIfTrue="1">
      <formula>$F101=$H$3</formula>
    </cfRule>
    <cfRule type="expression" dxfId="309" priority="85" stopIfTrue="1">
      <formula>D101&lt;$H$3</formula>
    </cfRule>
  </conditionalFormatting>
  <conditionalFormatting sqref="E103:E104">
    <cfRule type="expression" dxfId="308" priority="7" stopIfTrue="1">
      <formula>$B103=$H$3</formula>
    </cfRule>
    <cfRule type="expression" dxfId="307" priority="8" stopIfTrue="1">
      <formula>$F103=$H$3</formula>
    </cfRule>
    <cfRule type="expression" dxfId="306" priority="6" stopIfTrue="1">
      <formula>D103&lt;$H$3</formula>
    </cfRule>
  </conditionalFormatting>
  <conditionalFormatting sqref="E112">
    <cfRule type="expression" dxfId="305" priority="276" stopIfTrue="1">
      <formula>D112&lt;$H$3</formula>
    </cfRule>
  </conditionalFormatting>
  <conditionalFormatting sqref="E126:E135">
    <cfRule type="expression" dxfId="304" priority="869" stopIfTrue="1">
      <formula>D126&lt;$H$3</formula>
    </cfRule>
  </conditionalFormatting>
  <conditionalFormatting sqref="E138:E141">
    <cfRule type="expression" dxfId="303" priority="720" stopIfTrue="1">
      <formula>D138&lt;$H$3</formula>
    </cfRule>
  </conditionalFormatting>
  <conditionalFormatting sqref="E192">
    <cfRule type="expression" dxfId="302" priority="26" stopIfTrue="1">
      <formula>$B192=$H$3</formula>
    </cfRule>
    <cfRule type="expression" dxfId="301" priority="25" stopIfTrue="1">
      <formula>$F192=$H$3</formula>
    </cfRule>
    <cfRule type="expression" dxfId="300" priority="24" stopIfTrue="1">
      <formula>D192&lt;$H$3</formula>
    </cfRule>
  </conditionalFormatting>
  <conditionalFormatting sqref="E266:E269">
    <cfRule type="expression" dxfId="299" priority="205" stopIfTrue="1">
      <formula>D266&lt;$H$3</formula>
    </cfRule>
  </conditionalFormatting>
  <conditionalFormatting sqref="E272:E274">
    <cfRule type="expression" dxfId="298" priority="146" stopIfTrue="1">
      <formula>D272&lt;$H$3</formula>
    </cfRule>
  </conditionalFormatting>
  <conditionalFormatting sqref="F4">
    <cfRule type="cellIs" dxfId="297" priority="1382" stopIfTrue="1" operator="equal">
      <formula>$H$3</formula>
    </cfRule>
  </conditionalFormatting>
  <conditionalFormatting sqref="F4:F5">
    <cfRule type="cellIs" dxfId="296" priority="1374" stopIfTrue="1" operator="equal">
      <formula>$H$3</formula>
    </cfRule>
    <cfRule type="cellIs" dxfId="295" priority="1377" stopIfTrue="1" operator="lessThan">
      <formula>$H$3</formula>
    </cfRule>
  </conditionalFormatting>
  <conditionalFormatting sqref="F5 D5">
    <cfRule type="cellIs" dxfId="294" priority="1367" stopIfTrue="1" operator="equal">
      <formula>$H$3</formula>
    </cfRule>
  </conditionalFormatting>
  <conditionalFormatting sqref="F5">
    <cfRule type="cellIs" dxfId="293" priority="1348" stopIfTrue="1" operator="lessThan">
      <formula>$H$3</formula>
    </cfRule>
  </conditionalFormatting>
  <conditionalFormatting sqref="F5:F17">
    <cfRule type="cellIs" dxfId="292" priority="1290" stopIfTrue="1" operator="equal">
      <formula>$H$3</formula>
    </cfRule>
  </conditionalFormatting>
  <conditionalFormatting sqref="F21">
    <cfRule type="cellIs" dxfId="291" priority="3139" stopIfTrue="1" operator="lessThan">
      <formula>$H$3</formula>
    </cfRule>
  </conditionalFormatting>
  <conditionalFormatting sqref="F28:F31">
    <cfRule type="cellIs" dxfId="290" priority="1217" stopIfTrue="1" operator="lessThan">
      <formula>$H$3</formula>
    </cfRule>
    <cfRule type="cellIs" dxfId="289" priority="1078" stopIfTrue="1" operator="equal">
      <formula>$H$3</formula>
    </cfRule>
  </conditionalFormatting>
  <conditionalFormatting sqref="F33:F35">
    <cfRule type="cellIs" dxfId="288" priority="950" stopIfTrue="1" operator="lessThan">
      <formula>$H$3</formula>
    </cfRule>
  </conditionalFormatting>
  <conditionalFormatting sqref="F33:F37">
    <cfRule type="cellIs" dxfId="287" priority="837" stopIfTrue="1" operator="equal">
      <formula>$H$3</formula>
    </cfRule>
  </conditionalFormatting>
  <conditionalFormatting sqref="F36:F37">
    <cfRule type="cellIs" dxfId="286" priority="833" stopIfTrue="1" operator="lessThan">
      <formula>$H$3</formula>
    </cfRule>
  </conditionalFormatting>
  <conditionalFormatting sqref="F40:F62">
    <cfRule type="cellIs" dxfId="285" priority="818" stopIfTrue="1" operator="equal">
      <formula>$H$3</formula>
    </cfRule>
    <cfRule type="cellIs" dxfId="284" priority="819" stopIfTrue="1" operator="lessThan">
      <formula>$H$3</formula>
    </cfRule>
  </conditionalFormatting>
  <conditionalFormatting sqref="F64:F74">
    <cfRule type="cellIs" dxfId="283" priority="465" stopIfTrue="1" operator="equal">
      <formula>$H$3</formula>
    </cfRule>
    <cfRule type="cellIs" dxfId="282" priority="466" stopIfTrue="1" operator="lessThan">
      <formula>$H$3</formula>
    </cfRule>
  </conditionalFormatting>
  <conditionalFormatting sqref="F77:F80">
    <cfRule type="cellIs" dxfId="281" priority="370" stopIfTrue="1" operator="lessThan">
      <formula>$H$3</formula>
    </cfRule>
    <cfRule type="cellIs" dxfId="280" priority="369" stopIfTrue="1" operator="equal">
      <formula>$H$3</formula>
    </cfRule>
  </conditionalFormatting>
  <conditionalFormatting sqref="F83:F86">
    <cfRule type="cellIs" dxfId="279" priority="316" stopIfTrue="1" operator="equal">
      <formula>$H$3</formula>
    </cfRule>
    <cfRule type="cellIs" dxfId="278" priority="317" stopIfTrue="1" operator="lessThan">
      <formula>$H$3</formula>
    </cfRule>
  </conditionalFormatting>
  <conditionalFormatting sqref="F91">
    <cfRule type="cellIs" dxfId="277" priority="252" stopIfTrue="1" operator="lessThan">
      <formula>$H$3</formula>
    </cfRule>
    <cfRule type="cellIs" dxfId="276" priority="253" stopIfTrue="1" operator="equal">
      <formula>$H$3</formula>
    </cfRule>
  </conditionalFormatting>
  <conditionalFormatting sqref="F96">
    <cfRule type="cellIs" dxfId="275" priority="188" stopIfTrue="1" operator="lessThan">
      <formula>$H$3</formula>
    </cfRule>
    <cfRule type="cellIs" dxfId="274" priority="189" stopIfTrue="1" operator="equal">
      <formula>$H$3</formula>
    </cfRule>
  </conditionalFormatting>
  <conditionalFormatting sqref="F101">
    <cfRule type="cellIs" dxfId="273" priority="81" stopIfTrue="1" operator="lessThan">
      <formula>$H$3</formula>
    </cfRule>
    <cfRule type="cellIs" dxfId="272" priority="80" stopIfTrue="1" operator="equal">
      <formula>$H$3</formula>
    </cfRule>
  </conditionalFormatting>
  <conditionalFormatting sqref="F103">
    <cfRule type="cellIs" dxfId="271" priority="35" stopIfTrue="1" operator="lessThan">
      <formula>$H$3</formula>
    </cfRule>
  </conditionalFormatting>
  <conditionalFormatting sqref="F103:F104">
    <cfRule type="cellIs" dxfId="270" priority="5" stopIfTrue="1" operator="equal">
      <formula>$H$3</formula>
    </cfRule>
  </conditionalFormatting>
  <conditionalFormatting sqref="F104">
    <cfRule type="cellIs" dxfId="269" priority="4" stopIfTrue="1" operator="lessThan">
      <formula>$H$3</formula>
    </cfRule>
  </conditionalFormatting>
  <conditionalFormatting sqref="F112">
    <cfRule type="cellIs" dxfId="268" priority="270" stopIfTrue="1" operator="lessThan">
      <formula>$H$3</formula>
    </cfRule>
    <cfRule type="cellIs" dxfId="267" priority="267" stopIfTrue="1" operator="equal">
      <formula>$H$3</formula>
    </cfRule>
  </conditionalFormatting>
  <conditionalFormatting sqref="F114:F117">
    <cfRule type="cellIs" dxfId="266" priority="1240" stopIfTrue="1" operator="lessThan">
      <formula>$H$3</formula>
    </cfRule>
    <cfRule type="cellIs" dxfId="265" priority="1239" stopIfTrue="1" operator="equal">
      <formula>$H$3</formula>
    </cfRule>
  </conditionalFormatting>
  <conditionalFormatting sqref="F120:F123">
    <cfRule type="cellIs" dxfId="264" priority="972" stopIfTrue="1" operator="equal">
      <formula>$H$3</formula>
    </cfRule>
    <cfRule type="cellIs" dxfId="263" priority="973" stopIfTrue="1" operator="lessThan">
      <formula>$H$3</formula>
    </cfRule>
  </conditionalFormatting>
  <conditionalFormatting sqref="F126:F135">
    <cfRule type="cellIs" dxfId="262" priority="802" stopIfTrue="1" operator="equal">
      <formula>$H$3</formula>
    </cfRule>
    <cfRule type="cellIs" dxfId="261" priority="803" stopIfTrue="1" operator="lessThan">
      <formula>$H$3</formula>
    </cfRule>
  </conditionalFormatting>
  <conditionalFormatting sqref="F138:F141">
    <cfRule type="cellIs" dxfId="260" priority="715" stopIfTrue="1" operator="equal">
      <formula>$H$3</formula>
    </cfRule>
    <cfRule type="cellIs" dxfId="259" priority="716" stopIfTrue="1" operator="lessThan">
      <formula>$H$3</formula>
    </cfRule>
  </conditionalFormatting>
  <conditionalFormatting sqref="F144:F147">
    <cfRule type="cellIs" dxfId="258" priority="649" stopIfTrue="1" operator="lessThan">
      <formula>$H$3</formula>
    </cfRule>
    <cfRule type="cellIs" dxfId="257" priority="648" stopIfTrue="1" operator="equal">
      <formula>$H$3</formula>
    </cfRule>
  </conditionalFormatting>
  <conditionalFormatting sqref="F150:F159">
    <cfRule type="cellIs" dxfId="256" priority="559" stopIfTrue="1" operator="lessThan">
      <formula>$H$3</formula>
    </cfRule>
    <cfRule type="cellIs" dxfId="255" priority="558" stopIfTrue="1" operator="equal">
      <formula>$H$3</formula>
    </cfRule>
  </conditionalFormatting>
  <conditionalFormatting sqref="F162:F171">
    <cfRule type="cellIs" dxfId="254" priority="365" stopIfTrue="1" operator="lessThan">
      <formula>$H$3</formula>
    </cfRule>
    <cfRule type="cellIs" dxfId="253" priority="364" stopIfTrue="1" operator="equal">
      <formula>$H$3</formula>
    </cfRule>
  </conditionalFormatting>
  <conditionalFormatting sqref="F174:F177">
    <cfRule type="cellIs" dxfId="252" priority="302" stopIfTrue="1" operator="lessThan">
      <formula>$H$3</formula>
    </cfRule>
    <cfRule type="cellIs" dxfId="251" priority="301" stopIfTrue="1" operator="equal">
      <formula>$H$3</formula>
    </cfRule>
  </conditionalFormatting>
  <conditionalFormatting sqref="F181:F182">
    <cfRule type="cellIs" dxfId="250" priority="246" stopIfTrue="1" operator="equal">
      <formula>$H$3</formula>
    </cfRule>
    <cfRule type="cellIs" dxfId="249" priority="245" stopIfTrue="1" operator="lessThan">
      <formula>$H$3</formula>
    </cfRule>
  </conditionalFormatting>
  <conditionalFormatting sqref="F186">
    <cfRule type="cellIs" dxfId="248" priority="181" stopIfTrue="1" operator="equal">
      <formula>$H$3</formula>
    </cfRule>
    <cfRule type="cellIs" dxfId="247" priority="180" stopIfTrue="1" operator="lessThan">
      <formula>$H$3</formula>
    </cfRule>
  </conditionalFormatting>
  <conditionalFormatting sqref="F188">
    <cfRule type="cellIs" dxfId="246" priority="126" stopIfTrue="1" operator="equal">
      <formula>$H$3</formula>
    </cfRule>
    <cfRule type="cellIs" dxfId="245" priority="127" stopIfTrue="1" operator="lessThan">
      <formula>$H$3</formula>
    </cfRule>
  </conditionalFormatting>
  <conditionalFormatting sqref="F188:F189">
    <cfRule type="cellIs" dxfId="244" priority="98" stopIfTrue="1" operator="equal">
      <formula>$H$3</formula>
    </cfRule>
    <cfRule type="cellIs" dxfId="243" priority="99" stopIfTrue="1" operator="lessThan">
      <formula>$H$3</formula>
    </cfRule>
  </conditionalFormatting>
  <conditionalFormatting sqref="F192">
    <cfRule type="cellIs" dxfId="242" priority="23" stopIfTrue="1" operator="lessThan">
      <formula>$H$3</formula>
    </cfRule>
    <cfRule type="cellIs" dxfId="241" priority="22" stopIfTrue="1" operator="equal">
      <formula>$H$3</formula>
    </cfRule>
  </conditionalFormatting>
  <conditionalFormatting sqref="F203:F205">
    <cfRule type="cellIs" dxfId="240" priority="962" stopIfTrue="1" operator="equal">
      <formula>$H$3</formula>
    </cfRule>
  </conditionalFormatting>
  <conditionalFormatting sqref="F206:F208 F203">
    <cfRule type="cellIs" dxfId="239" priority="1023" stopIfTrue="1" operator="lessThan">
      <formula>$H$3</formula>
    </cfRule>
  </conditionalFormatting>
  <conditionalFormatting sqref="F206:F208">
    <cfRule type="cellIs" dxfId="238" priority="1020" stopIfTrue="1" operator="equal">
      <formula>$H$3</formula>
    </cfRule>
    <cfRule type="expression" dxfId="237" priority="1017" stopIfTrue="1">
      <formula>$F206=$H$3</formula>
    </cfRule>
  </conditionalFormatting>
  <conditionalFormatting sqref="F209">
    <cfRule type="cellIs" dxfId="236" priority="1001" stopIfTrue="1" operator="equal">
      <formula>$H$3</formula>
    </cfRule>
  </conditionalFormatting>
  <conditionalFormatting sqref="F209:F214">
    <cfRule type="cellIs" dxfId="235" priority="896" stopIfTrue="1" operator="lessThan">
      <formula>$H$3</formula>
    </cfRule>
  </conditionalFormatting>
  <conditionalFormatting sqref="F210:F214">
    <cfRule type="cellIs" dxfId="234" priority="895" stopIfTrue="1" operator="equal">
      <formula>$H$3</formula>
    </cfRule>
  </conditionalFormatting>
  <conditionalFormatting sqref="F217:F221">
    <cfRule type="cellIs" dxfId="233" priority="761" stopIfTrue="1" operator="lessThan">
      <formula>$H$3</formula>
    </cfRule>
    <cfRule type="cellIs" dxfId="232" priority="760" stopIfTrue="1" operator="equal">
      <formula>$H$3</formula>
    </cfRule>
  </conditionalFormatting>
  <conditionalFormatting sqref="F224:F227">
    <cfRule type="cellIs" dxfId="231" priority="684" stopIfTrue="1" operator="equal">
      <formula>$H$3</formula>
    </cfRule>
    <cfRule type="cellIs" dxfId="230" priority="685" stopIfTrue="1" operator="lessThan">
      <formula>$H$3</formula>
    </cfRule>
  </conditionalFormatting>
  <conditionalFormatting sqref="F230:F233">
    <cfRule type="cellIs" dxfId="229" priority="603" stopIfTrue="1" operator="lessThan">
      <formula>$H$3</formula>
    </cfRule>
    <cfRule type="cellIs" dxfId="228" priority="604" stopIfTrue="1" operator="equal">
      <formula>$H$3</formula>
    </cfRule>
  </conditionalFormatting>
  <conditionalFormatting sqref="F236:F239">
    <cfRule type="cellIs" dxfId="227" priority="534" stopIfTrue="1" operator="lessThan">
      <formula>$H$3</formula>
    </cfRule>
    <cfRule type="cellIs" dxfId="226" priority="535" stopIfTrue="1" operator="equal">
      <formula>$H$3</formula>
    </cfRule>
  </conditionalFormatting>
  <conditionalFormatting sqref="F242:F245">
    <cfRule type="cellIs" dxfId="225" priority="457" stopIfTrue="1" operator="equal">
      <formula>$H$3</formula>
    </cfRule>
    <cfRule type="cellIs" dxfId="224" priority="456" stopIfTrue="1" operator="lessThan">
      <formula>$H$3</formula>
    </cfRule>
  </conditionalFormatting>
  <conditionalFormatting sqref="F248:F251">
    <cfRule type="cellIs" dxfId="223" priority="387" stopIfTrue="1" operator="equal">
      <formula>$H$3</formula>
    </cfRule>
    <cfRule type="cellIs" dxfId="222" priority="386" stopIfTrue="1" operator="lessThan">
      <formula>$H$3</formula>
    </cfRule>
  </conditionalFormatting>
  <conditionalFormatting sqref="F254:F257">
    <cfRule type="cellIs" dxfId="221" priority="343" stopIfTrue="1" operator="lessThan">
      <formula>$H$3</formula>
    </cfRule>
    <cfRule type="cellIs" dxfId="220" priority="344" stopIfTrue="1" operator="equal">
      <formula>$H$3</formula>
    </cfRule>
  </conditionalFormatting>
  <conditionalFormatting sqref="F260:F261">
    <cfRule type="cellIs" dxfId="219" priority="293" stopIfTrue="1" operator="equal">
      <formula>$H$3</formula>
    </cfRule>
    <cfRule type="cellIs" dxfId="218" priority="292" stopIfTrue="1" operator="lessThan">
      <formula>$H$3</formula>
    </cfRule>
  </conditionalFormatting>
  <conditionalFormatting sqref="F266:F267">
    <cfRule type="cellIs" dxfId="217" priority="241" stopIfTrue="1" operator="equal">
      <formula>$H$3</formula>
    </cfRule>
    <cfRule type="cellIs" dxfId="216" priority="240" stopIfTrue="1" operator="lessThan">
      <formula>$H$3</formula>
    </cfRule>
  </conditionalFormatting>
  <conditionalFormatting sqref="F273">
    <cfRule type="cellIs" dxfId="215" priority="132" stopIfTrue="1" operator="lessThan">
      <formula>$H$3</formula>
    </cfRule>
    <cfRule type="cellIs" dxfId="214" priority="131" stopIfTrue="1" operator="equal">
      <formula>$H$3</formula>
    </cfRule>
  </conditionalFormatting>
  <conditionalFormatting sqref="G4:G18">
    <cfRule type="expression" dxfId="213" priority="1291" stopIfTrue="1">
      <formula>F4&lt;$H$3</formula>
    </cfRule>
  </conditionalFormatting>
  <conditionalFormatting sqref="G21:G25 E203:E214">
    <cfRule type="expression" dxfId="212" priority="1300" stopIfTrue="1">
      <formula>D21&lt;$H$3</formula>
    </cfRule>
  </conditionalFormatting>
  <conditionalFormatting sqref="G91:G92">
    <cfRule type="expression" dxfId="211" priority="256" stopIfTrue="1">
      <formula>$B91=$H$3</formula>
    </cfRule>
    <cfRule type="expression" dxfId="210" priority="254" stopIfTrue="1">
      <formula>F91&lt;$H$3</formula>
    </cfRule>
    <cfRule type="expression" dxfId="209" priority="255" stopIfTrue="1">
      <formula>$F91=$H$3</formula>
    </cfRule>
  </conditionalFormatting>
  <conditionalFormatting sqref="G96">
    <cfRule type="expression" dxfId="208" priority="186" stopIfTrue="1">
      <formula>$F96=$H$3</formula>
    </cfRule>
    <cfRule type="expression" dxfId="207" priority="185" stopIfTrue="1">
      <formula>F96&lt;$H$3</formula>
    </cfRule>
    <cfRule type="expression" dxfId="206" priority="187" stopIfTrue="1">
      <formula>$B96=$H$3</formula>
    </cfRule>
  </conditionalFormatting>
  <conditionalFormatting sqref="G101">
    <cfRule type="expression" dxfId="205" priority="84" stopIfTrue="1">
      <formula>$F101=$H$3</formula>
    </cfRule>
    <cfRule type="expression" dxfId="204" priority="83" stopIfTrue="1">
      <formula>$B101=$H$3</formula>
    </cfRule>
    <cfRule type="expression" dxfId="203" priority="82" stopIfTrue="1">
      <formula>F101&lt;$H$3</formula>
    </cfRule>
  </conditionalFormatting>
  <conditionalFormatting sqref="G103">
    <cfRule type="expression" dxfId="202" priority="18" stopIfTrue="1">
      <formula>$F103=$H$3</formula>
    </cfRule>
    <cfRule type="expression" dxfId="201" priority="17" stopIfTrue="1">
      <formula>F103&lt;$H$3</formula>
    </cfRule>
  </conditionalFormatting>
  <conditionalFormatting sqref="G103:G104">
    <cfRule type="expression" dxfId="200" priority="2" stopIfTrue="1">
      <formula>$B103=$H$3</formula>
    </cfRule>
  </conditionalFormatting>
  <conditionalFormatting sqref="G104">
    <cfRule type="expression" dxfId="199" priority="1" stopIfTrue="1">
      <formula>F104&lt;$H$3</formula>
    </cfRule>
    <cfRule type="expression" dxfId="198" priority="3" stopIfTrue="1">
      <formula>$F104=$H$3</formula>
    </cfRule>
  </conditionalFormatting>
  <conditionalFormatting sqref="G112">
    <cfRule type="expression" dxfId="197" priority="266" stopIfTrue="1">
      <formula>F112&lt;$H$3</formula>
    </cfRule>
  </conditionalFormatting>
  <conditionalFormatting sqref="G126:G135">
    <cfRule type="expression" dxfId="196" priority="868" stopIfTrue="1">
      <formula>F126&lt;$H$3</formula>
    </cfRule>
  </conditionalFormatting>
  <conditionalFormatting sqref="G138:G141">
    <cfRule type="expression" dxfId="195" priority="719" stopIfTrue="1">
      <formula>F138&lt;$H$3</formula>
    </cfRule>
  </conditionalFormatting>
  <conditionalFormatting sqref="G192">
    <cfRule type="expression" dxfId="194" priority="20" stopIfTrue="1">
      <formula>$F192=$H$3</formula>
    </cfRule>
    <cfRule type="expression" dxfId="193" priority="19" stopIfTrue="1">
      <formula>F192&lt;$H$3</formula>
    </cfRule>
    <cfRule type="expression" dxfId="192" priority="21" stopIfTrue="1">
      <formula>$B192=$H$3</formula>
    </cfRule>
  </conditionalFormatting>
  <conditionalFormatting sqref="G203:G214">
    <cfRule type="expression" dxfId="191" priority="898" stopIfTrue="1">
      <formula>F203&lt;$H$3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6" t="s">
        <v>0</v>
      </c>
      <c r="D1" s="147"/>
      <c r="E1" s="147"/>
      <c r="F1" s="147"/>
      <c r="G1" s="147"/>
      <c r="H1" s="147"/>
      <c r="I1" s="147"/>
    </row>
    <row r="2" spans="1:11" ht="23.1" customHeight="1">
      <c r="A2" s="148" t="s">
        <v>1</v>
      </c>
      <c r="B2" s="148"/>
      <c r="C2" s="149" t="s">
        <v>2</v>
      </c>
      <c r="D2" s="149"/>
      <c r="E2" s="149"/>
      <c r="F2" s="149"/>
      <c r="G2" s="149"/>
      <c r="H2" s="149"/>
      <c r="I2" s="149"/>
    </row>
    <row r="3" spans="1:11" ht="25.05" customHeight="1">
      <c r="A3" s="150"/>
      <c r="B3" s="150"/>
      <c r="C3" s="150"/>
      <c r="D3" s="150"/>
      <c r="E3" s="150"/>
      <c r="F3" s="150"/>
      <c r="G3" s="150"/>
      <c r="H3" s="2">
        <v>45727</v>
      </c>
      <c r="I3" s="3"/>
    </row>
    <row r="4" spans="1:11" ht="24" customHeight="1">
      <c r="A4" s="168" t="s">
        <v>1466</v>
      </c>
      <c r="B4" s="169"/>
      <c r="C4" s="169"/>
      <c r="D4" s="169"/>
      <c r="E4" s="169"/>
      <c r="F4" s="169"/>
      <c r="G4" s="169"/>
      <c r="H4" s="169"/>
      <c r="I4" s="170"/>
    </row>
    <row r="5" spans="1:11" ht="24" customHeight="1">
      <c r="A5" s="4" t="s">
        <v>4</v>
      </c>
      <c r="B5" s="166" t="s">
        <v>5</v>
      </c>
      <c r="C5" s="167"/>
      <c r="D5" s="166" t="s">
        <v>6</v>
      </c>
      <c r="E5" s="167"/>
      <c r="F5" s="166" t="s">
        <v>7</v>
      </c>
      <c r="G5" s="167"/>
      <c r="H5" s="4" t="s">
        <v>8</v>
      </c>
      <c r="I5" s="4" t="s">
        <v>507</v>
      </c>
      <c r="K5" t="s">
        <v>508</v>
      </c>
    </row>
    <row r="6" spans="1:11" ht="24" customHeight="1">
      <c r="A6" s="5" t="s">
        <v>1467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1468</v>
      </c>
      <c r="I6" s="10"/>
    </row>
    <row r="7" spans="1:11" ht="24" customHeight="1">
      <c r="A7" s="5" t="s">
        <v>1469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1470</v>
      </c>
      <c r="I7" s="10"/>
    </row>
    <row r="8" spans="1:11" ht="24" customHeight="1">
      <c r="A8" s="11" t="s">
        <v>1471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1472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1473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1474</v>
      </c>
      <c r="I10" s="13"/>
    </row>
    <row r="11" spans="1:11" ht="24" customHeight="1">
      <c r="A11" s="160" t="s">
        <v>1475</v>
      </c>
      <c r="B11" s="143"/>
      <c r="C11" s="143"/>
      <c r="D11" s="143"/>
      <c r="E11" s="143"/>
      <c r="F11" s="143"/>
      <c r="G11" s="143"/>
      <c r="H11" s="143"/>
      <c r="I11" s="144"/>
    </row>
    <row r="12" spans="1:11" ht="24" customHeight="1">
      <c r="A12" s="15" t="s">
        <v>4</v>
      </c>
      <c r="B12" s="151" t="s">
        <v>5</v>
      </c>
      <c r="C12" s="152"/>
      <c r="D12" s="151" t="s">
        <v>6</v>
      </c>
      <c r="E12" s="152"/>
      <c r="F12" s="151" t="s">
        <v>7</v>
      </c>
      <c r="G12" s="152"/>
      <c r="H12" s="15" t="s">
        <v>8</v>
      </c>
      <c r="I12" s="15" t="s">
        <v>507</v>
      </c>
      <c r="K12" t="s">
        <v>508</v>
      </c>
    </row>
    <row r="13" spans="1:11" ht="24" customHeight="1">
      <c r="A13" s="16" t="s">
        <v>1476</v>
      </c>
      <c r="B13" s="17"/>
      <c r="C13" s="18"/>
      <c r="D13" s="17"/>
      <c r="E13" s="18"/>
      <c r="F13" s="19"/>
      <c r="G13" s="18"/>
      <c r="H13" s="20" t="s">
        <v>814</v>
      </c>
      <c r="I13" s="21"/>
    </row>
    <row r="14" spans="1:11" ht="24" customHeight="1">
      <c r="A14" s="16" t="s">
        <v>1477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1478</v>
      </c>
      <c r="I14" s="21"/>
    </row>
    <row r="15" spans="1:11" ht="24" customHeight="1">
      <c r="A15" s="25" t="s">
        <v>1479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1480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1481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1482</v>
      </c>
      <c r="I17" s="21"/>
    </row>
    <row r="18" spans="1:11" ht="24" customHeight="1">
      <c r="A18" s="160" t="s">
        <v>1483</v>
      </c>
      <c r="B18" s="143"/>
      <c r="C18" s="143"/>
      <c r="D18" s="143"/>
      <c r="E18" s="143"/>
      <c r="F18" s="143"/>
      <c r="G18" s="143"/>
      <c r="H18" s="143"/>
      <c r="I18" s="144"/>
    </row>
    <row r="19" spans="1:11" ht="24" customHeight="1">
      <c r="A19" s="15" t="s">
        <v>4</v>
      </c>
      <c r="B19" s="151" t="s">
        <v>5</v>
      </c>
      <c r="C19" s="152"/>
      <c r="D19" s="151" t="s">
        <v>6</v>
      </c>
      <c r="E19" s="152"/>
      <c r="F19" s="151" t="s">
        <v>7</v>
      </c>
      <c r="G19" s="152"/>
      <c r="H19" s="15" t="s">
        <v>8</v>
      </c>
      <c r="I19" s="15" t="s">
        <v>507</v>
      </c>
      <c r="K19" t="s">
        <v>508</v>
      </c>
    </row>
    <row r="20" spans="1:11" ht="24" customHeight="1">
      <c r="A20" s="26" t="s">
        <v>1484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1485</v>
      </c>
      <c r="I20" s="10"/>
    </row>
    <row r="21" spans="1:11" ht="24" customHeight="1">
      <c r="A21" s="29" t="s">
        <v>1486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1487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1488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1489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90" priority="2272" stopIfTrue="1" operator="equal">
      <formula>$H$3</formula>
    </cfRule>
    <cfRule type="cellIs" dxfId="189" priority="2268" stopIfTrue="1" operator="lessThan">
      <formula>$H$3</formula>
    </cfRule>
  </conditionalFormatting>
  <conditionalFormatting sqref="B4:B5">
    <cfRule type="cellIs" dxfId="188" priority="2240" stopIfTrue="1" operator="equal">
      <formula>$H$3</formula>
    </cfRule>
  </conditionalFormatting>
  <conditionalFormatting sqref="B5 D5 F5">
    <cfRule type="cellIs" dxfId="187" priority="2222" stopIfTrue="1" operator="lessThan">
      <formula>$H$3</formula>
    </cfRule>
  </conditionalFormatting>
  <conditionalFormatting sqref="B5">
    <cfRule type="cellIs" dxfId="186" priority="2232" stopIfTrue="1" operator="equal">
      <formula>$H$3</formula>
    </cfRule>
    <cfRule type="cellIs" dxfId="185" priority="2233" stopIfTrue="1" operator="lessThan">
      <formula>$H$3</formula>
    </cfRule>
  </conditionalFormatting>
  <conditionalFormatting sqref="B5:B8">
    <cfRule type="cellIs" dxfId="184" priority="1819" stopIfTrue="1" operator="lessThan">
      <formula>$H$3</formula>
    </cfRule>
    <cfRule type="cellIs" dxfId="183" priority="1814" stopIfTrue="1" operator="equal">
      <formula>$H$3</formula>
    </cfRule>
  </conditionalFormatting>
  <conditionalFormatting sqref="B6">
    <cfRule type="cellIs" dxfId="182" priority="1803" stopIfTrue="1" operator="lessThan">
      <formula>$H$3</formula>
    </cfRule>
  </conditionalFormatting>
  <conditionalFormatting sqref="B7:B8">
    <cfRule type="cellIs" dxfId="181" priority="2023" stopIfTrue="1" operator="lessThan">
      <formula>$H$3</formula>
    </cfRule>
    <cfRule type="cellIs" dxfId="180" priority="2018" stopIfTrue="1" operator="equal">
      <formula>$H$3</formula>
    </cfRule>
  </conditionalFormatting>
  <conditionalFormatting sqref="B7:B9">
    <cfRule type="cellIs" dxfId="179" priority="2029" stopIfTrue="1" operator="lessThan">
      <formula>$H$3</formula>
    </cfRule>
    <cfRule type="cellIs" dxfId="178" priority="2024" stopIfTrue="1" operator="equal">
      <formula>$H$3</formula>
    </cfRule>
  </conditionalFormatting>
  <conditionalFormatting sqref="B9">
    <cfRule type="cellIs" dxfId="177" priority="2203" stopIfTrue="1" operator="lessThan">
      <formula>$H$3</formula>
    </cfRule>
    <cfRule type="cellIs" dxfId="176" priority="2202" stopIfTrue="1" operator="equal">
      <formula>$H$3</formula>
    </cfRule>
  </conditionalFormatting>
  <conditionalFormatting sqref="B10">
    <cfRule type="cellIs" dxfId="175" priority="1184" stopIfTrue="1" operator="equal">
      <formula>$H$3</formula>
    </cfRule>
    <cfRule type="cellIs" dxfId="174" priority="1189" stopIfTrue="1" operator="lessThan">
      <formula>$H$3</formula>
    </cfRule>
  </conditionalFormatting>
  <conditionalFormatting sqref="B11">
    <cfRule type="cellIs" dxfId="173" priority="1344" stopIfTrue="1" operator="lessThan">
      <formula>$H$3</formula>
    </cfRule>
    <cfRule type="cellIs" dxfId="172" priority="1358" stopIfTrue="1" operator="equal">
      <formula>$H$3</formula>
    </cfRule>
  </conditionalFormatting>
  <conditionalFormatting sqref="B11:B12">
    <cfRule type="cellIs" dxfId="171" priority="1324" stopIfTrue="1" operator="equal">
      <formula>$H$3</formula>
    </cfRule>
  </conditionalFormatting>
  <conditionalFormatting sqref="B12 F12 D12">
    <cfRule type="cellIs" dxfId="170" priority="1314" stopIfTrue="1" operator="lessThan">
      <formula>$H$3</formula>
    </cfRule>
  </conditionalFormatting>
  <conditionalFormatting sqref="B12 F12">
    <cfRule type="cellIs" dxfId="169" priority="1313" stopIfTrue="1" operator="equal">
      <formula>$H$3</formula>
    </cfRule>
  </conditionalFormatting>
  <conditionalFormatting sqref="B12">
    <cfRule type="cellIs" dxfId="168" priority="1306" stopIfTrue="1" operator="lessThan">
      <formula>$H$3</formula>
    </cfRule>
  </conditionalFormatting>
  <conditionalFormatting sqref="B14">
    <cfRule type="cellIs" dxfId="167" priority="468" stopIfTrue="1" operator="equal">
      <formula>$H$3</formula>
    </cfRule>
    <cfRule type="cellIs" dxfId="166" priority="471" stopIfTrue="1" operator="lessThan">
      <formula>$H$3</formula>
    </cfRule>
  </conditionalFormatting>
  <conditionalFormatting sqref="B14:B16">
    <cfRule type="cellIs" dxfId="165" priority="479" stopIfTrue="1" operator="lessThan">
      <formula>$H$3</formula>
    </cfRule>
    <cfRule type="cellIs" dxfId="164" priority="472" stopIfTrue="1" operator="equal">
      <formula>$H$3</formula>
    </cfRule>
  </conditionalFormatting>
  <conditionalFormatting sqref="B15:B16">
    <cfRule type="cellIs" dxfId="163" priority="1218" stopIfTrue="1" operator="equal">
      <formula>$H$3</formula>
    </cfRule>
    <cfRule type="cellIs" dxfId="162" priority="1223" stopIfTrue="1" operator="lessThan">
      <formula>$H$3</formula>
    </cfRule>
  </conditionalFormatting>
  <conditionalFormatting sqref="B17">
    <cfRule type="cellIs" dxfId="161" priority="92" stopIfTrue="1" operator="equal">
      <formula>$H$3</formula>
    </cfRule>
    <cfRule type="cellIs" dxfId="160" priority="109" stopIfTrue="1" operator="lessThan">
      <formula>$H$3</formula>
    </cfRule>
  </conditionalFormatting>
  <conditionalFormatting sqref="B18">
    <cfRule type="cellIs" dxfId="159" priority="317" stopIfTrue="1" operator="lessThan">
      <formula>$H$3</formula>
    </cfRule>
  </conditionalFormatting>
  <conditionalFormatting sqref="B18:B19">
    <cfRule type="cellIs" dxfId="158" priority="292" stopIfTrue="1" operator="equal">
      <formula>$H$3</formula>
    </cfRule>
  </conditionalFormatting>
  <conditionalFormatting sqref="B19">
    <cfRule type="cellIs" dxfId="157" priority="284" stopIfTrue="1" operator="equal">
      <formula>$H$3</formula>
    </cfRule>
    <cfRule type="cellIs" dxfId="156" priority="285" stopIfTrue="1" operator="lessThan">
      <formula>$H$3</formula>
    </cfRule>
  </conditionalFormatting>
  <conditionalFormatting sqref="B19:B20">
    <cfRule type="cellIs" dxfId="155" priority="53" stopIfTrue="1" operator="equal">
      <formula>$H$3</formula>
    </cfRule>
    <cfRule type="cellIs" dxfId="154" priority="54" stopIfTrue="1" operator="lessThan">
      <formula>$H$3</formula>
    </cfRule>
  </conditionalFormatting>
  <conditionalFormatting sqref="B20">
    <cfRule type="cellIs" dxfId="153" priority="52" stopIfTrue="1" operator="lessThan">
      <formula>$H$3</formula>
    </cfRule>
  </conditionalFormatting>
  <conditionalFormatting sqref="B20:B22">
    <cfRule type="cellIs" dxfId="152" priority="26" stopIfTrue="1" operator="equal">
      <formula>$H$3</formula>
    </cfRule>
  </conditionalFormatting>
  <conditionalFormatting sqref="B21">
    <cfRule type="cellIs" dxfId="151" priority="20" stopIfTrue="1" operator="equal">
      <formula>$H$3</formula>
    </cfRule>
    <cfRule type="cellIs" dxfId="150" priority="25" stopIfTrue="1" operator="lessThan">
      <formula>$H$3</formula>
    </cfRule>
  </conditionalFormatting>
  <conditionalFormatting sqref="B22">
    <cfRule type="cellIs" dxfId="149" priority="42" stopIfTrue="1" operator="lessThan">
      <formula>$H$3</formula>
    </cfRule>
  </conditionalFormatting>
  <conditionalFormatting sqref="B23">
    <cfRule type="cellIs" dxfId="148" priority="14" stopIfTrue="1" operator="equal">
      <formula>$H$3</formula>
    </cfRule>
    <cfRule type="cellIs" dxfId="147" priority="15" stopIfTrue="1" operator="lessThan">
      <formula>$H$3</formula>
    </cfRule>
  </conditionalFormatting>
  <conditionalFormatting sqref="C5:C10">
    <cfRule type="expression" dxfId="146" priority="1168" stopIfTrue="1">
      <formula>B5&lt;$H$3</formula>
    </cfRule>
  </conditionalFormatting>
  <conditionalFormatting sqref="C6:C10 G19">
    <cfRule type="expression" dxfId="145" priority="1169" stopIfTrue="1">
      <formula>$F6=$H$3</formula>
    </cfRule>
  </conditionalFormatting>
  <conditionalFormatting sqref="C12">
    <cfRule type="expression" dxfId="144" priority="1304" stopIfTrue="1">
      <formula>B12&lt;$H$3</formula>
    </cfRule>
  </conditionalFormatting>
  <conditionalFormatting sqref="C14:C17">
    <cfRule type="expression" dxfId="143" priority="117" stopIfTrue="1">
      <formula>B14&lt;$H$3</formula>
    </cfRule>
  </conditionalFormatting>
  <conditionalFormatting sqref="C14:C19">
    <cfRule type="expression" dxfId="142" priority="116" stopIfTrue="1">
      <formula>$B14=$H$3</formula>
    </cfRule>
  </conditionalFormatting>
  <conditionalFormatting sqref="C19:C23">
    <cfRule type="expression" dxfId="141" priority="3" stopIfTrue="1">
      <formula>B19&lt;$H$3</formula>
    </cfRule>
  </conditionalFormatting>
  <conditionalFormatting sqref="C20:C23">
    <cfRule type="expression" dxfId="140" priority="4" stopIfTrue="1">
      <formula>$F20=$H$3</formula>
    </cfRule>
  </conditionalFormatting>
  <conditionalFormatting sqref="D4">
    <cfRule type="cellIs" dxfId="139" priority="2262" stopIfTrue="1" operator="lessThan">
      <formula>$H$3</formula>
    </cfRule>
    <cfRule type="cellIs" dxfId="138" priority="2261" stopIfTrue="1" operator="equal">
      <formula>$H$3</formula>
    </cfRule>
  </conditionalFormatting>
  <conditionalFormatting sqref="D4:D5">
    <cfRule type="cellIs" dxfId="137" priority="2242" stopIfTrue="1" operator="lessThan">
      <formula>$H$3</formula>
    </cfRule>
    <cfRule type="cellIs" dxfId="136" priority="2241" stopIfTrue="1" operator="equal">
      <formula>$H$3</formula>
    </cfRule>
  </conditionalFormatting>
  <conditionalFormatting sqref="D5 B5 F5">
    <cfRule type="cellIs" dxfId="135" priority="2221" stopIfTrue="1" operator="equal">
      <formula>$H$3</formula>
    </cfRule>
  </conditionalFormatting>
  <conditionalFormatting sqref="D5">
    <cfRule type="cellIs" dxfId="134" priority="2230" stopIfTrue="1" operator="lessThan">
      <formula>$H$3</formula>
    </cfRule>
    <cfRule type="cellIs" dxfId="133" priority="2229" stopIfTrue="1" operator="equal">
      <formula>$H$3</formula>
    </cfRule>
  </conditionalFormatting>
  <conditionalFormatting sqref="D5:D8">
    <cfRule type="cellIs" dxfId="132" priority="1826" stopIfTrue="1" operator="equal">
      <formula>$H$3</formula>
    </cfRule>
    <cfRule type="cellIs" dxfId="131" priority="1841" stopIfTrue="1" operator="lessThan">
      <formula>$H$3</formula>
    </cfRule>
  </conditionalFormatting>
  <conditionalFormatting sqref="D6">
    <cfRule type="cellIs" dxfId="130" priority="1823" stopIfTrue="1" operator="lessThan">
      <formula>$H$3</formula>
    </cfRule>
  </conditionalFormatting>
  <conditionalFormatting sqref="D7:D8">
    <cfRule type="cellIs" dxfId="129" priority="1991" stopIfTrue="1" operator="lessThan">
      <formula>$H$3</formula>
    </cfRule>
    <cfRule type="cellIs" dxfId="128" priority="1990" stopIfTrue="1" operator="equal">
      <formula>$H$3</formula>
    </cfRule>
  </conditionalFormatting>
  <conditionalFormatting sqref="D7:D9">
    <cfRule type="cellIs" dxfId="127" priority="2007" stopIfTrue="1" operator="lessThan">
      <formula>$H$3</formula>
    </cfRule>
    <cfRule type="cellIs" dxfId="126" priority="2002" stopIfTrue="1" operator="equal">
      <formula>$H$3</formula>
    </cfRule>
  </conditionalFormatting>
  <conditionalFormatting sqref="D9">
    <cfRule type="cellIs" dxfId="125" priority="2184" stopIfTrue="1" operator="equal">
      <formula>$H$3</formula>
    </cfRule>
  </conditionalFormatting>
  <conditionalFormatting sqref="D10">
    <cfRule type="cellIs" dxfId="124" priority="1192" stopIfTrue="1" operator="equal">
      <formula>$H$3</formula>
    </cfRule>
    <cfRule type="cellIs" dxfId="123" priority="1193" stopIfTrue="1" operator="lessThan">
      <formula>$H$3</formula>
    </cfRule>
  </conditionalFormatting>
  <conditionalFormatting sqref="D11">
    <cfRule type="cellIs" dxfId="122" priority="1366" stopIfTrue="1" operator="lessThan">
      <formula>$H$3</formula>
    </cfRule>
    <cfRule type="cellIs" dxfId="121" priority="1353" stopIfTrue="1" operator="equal">
      <formula>$H$3</formula>
    </cfRule>
  </conditionalFormatting>
  <conditionalFormatting sqref="D11:D12">
    <cfRule type="cellIs" dxfId="120" priority="1333" stopIfTrue="1" operator="equal">
      <formula>$H$3</formula>
    </cfRule>
    <cfRule type="cellIs" dxfId="119" priority="1334" stopIfTrue="1" operator="lessThan">
      <formula>$H$3</formula>
    </cfRule>
  </conditionalFormatting>
  <conditionalFormatting sqref="D12">
    <cfRule type="cellIs" dxfId="118" priority="1311" stopIfTrue="1" operator="equal">
      <formula>$H$3</formula>
    </cfRule>
  </conditionalFormatting>
  <conditionalFormatting sqref="D14">
    <cfRule type="cellIs" dxfId="117" priority="482" stopIfTrue="1" operator="equal">
      <formula>$H$3</formula>
    </cfRule>
    <cfRule type="cellIs" dxfId="116" priority="495" stopIfTrue="1" operator="lessThan">
      <formula>$H$3</formula>
    </cfRule>
  </conditionalFormatting>
  <conditionalFormatting sqref="D14:D15">
    <cfRule type="cellIs" dxfId="115" priority="500" stopIfTrue="1" operator="equal">
      <formula>$H$3</formula>
    </cfRule>
    <cfRule type="cellIs" dxfId="114" priority="501" stopIfTrue="1" operator="lessThan">
      <formula>$H$3</formula>
    </cfRule>
  </conditionalFormatting>
  <conditionalFormatting sqref="D15">
    <cfRule type="cellIs" dxfId="113" priority="1253" stopIfTrue="1" operator="lessThan">
      <formula>$H$3</formula>
    </cfRule>
    <cfRule type="cellIs" dxfId="112" priority="1252" stopIfTrue="1" operator="equal">
      <formula>$H$3</formula>
    </cfRule>
  </conditionalFormatting>
  <conditionalFormatting sqref="D16">
    <cfRule type="cellIs" dxfId="111" priority="375" stopIfTrue="1" operator="lessThan">
      <formula>$H$3</formula>
    </cfRule>
    <cfRule type="cellIs" dxfId="110" priority="374" stopIfTrue="1" operator="equal">
      <formula>$H$3</formula>
    </cfRule>
  </conditionalFormatting>
  <conditionalFormatting sqref="D16:D17">
    <cfRule type="cellIs" dxfId="109" priority="164" stopIfTrue="1" operator="equal">
      <formula>$H$3</formula>
    </cfRule>
    <cfRule type="cellIs" dxfId="108" priority="171" stopIfTrue="1" operator="lessThan">
      <formula>$H$3</formula>
    </cfRule>
  </conditionalFormatting>
  <conditionalFormatting sqref="D17">
    <cfRule type="cellIs" dxfId="107" priority="163" stopIfTrue="1" operator="lessThan">
      <formula>$H$3</formula>
    </cfRule>
    <cfRule type="cellIs" dxfId="106" priority="162" stopIfTrue="1" operator="equal">
      <formula>$H$3</formula>
    </cfRule>
  </conditionalFormatting>
  <conditionalFormatting sqref="D18">
    <cfRule type="cellIs" dxfId="105" priority="326" stopIfTrue="1" operator="lessThan">
      <formula>$H$3</formula>
    </cfRule>
    <cfRule type="cellIs" dxfId="104" priority="313" stopIfTrue="1" operator="equal">
      <formula>$H$3</formula>
    </cfRule>
  </conditionalFormatting>
  <conditionalFormatting sqref="D18:D19">
    <cfRule type="cellIs" dxfId="103" priority="293" stopIfTrue="1" operator="equal">
      <formula>$H$3</formula>
    </cfRule>
    <cfRule type="cellIs" dxfId="102" priority="294" stopIfTrue="1" operator="lessThan">
      <formula>$H$3</formula>
    </cfRule>
  </conditionalFormatting>
  <conditionalFormatting sqref="D19 F19">
    <cfRule type="cellIs" dxfId="101" priority="273" stopIfTrue="1" operator="equal">
      <formula>$H$3</formula>
    </cfRule>
    <cfRule type="cellIs" dxfId="100" priority="274" stopIfTrue="1" operator="lessThan">
      <formula>$H$3</formula>
    </cfRule>
  </conditionalFormatting>
  <conditionalFormatting sqref="D19">
    <cfRule type="cellIs" dxfId="99" priority="277" stopIfTrue="1" operator="lessThan">
      <formula>$H$3</formula>
    </cfRule>
    <cfRule type="cellIs" dxfId="98" priority="276" stopIfTrue="1" operator="equal">
      <formula>$H$3</formula>
    </cfRule>
  </conditionalFormatting>
  <conditionalFormatting sqref="D19:D20">
    <cfRule type="cellIs" dxfId="97" priority="59" stopIfTrue="1" operator="equal">
      <formula>$H$3</formula>
    </cfRule>
    <cfRule type="cellIs" dxfId="96" priority="60" stopIfTrue="1" operator="lessThan">
      <formula>$H$3</formula>
    </cfRule>
  </conditionalFormatting>
  <conditionalFormatting sqref="D20 D22:D23">
    <cfRule type="cellIs" dxfId="95" priority="50" stopIfTrue="1" operator="lessThan">
      <formula>$H$3</formula>
    </cfRule>
  </conditionalFormatting>
  <conditionalFormatting sqref="D20">
    <cfRule type="cellIs" dxfId="94" priority="58" stopIfTrue="1" operator="lessThan">
      <formula>$H$3</formula>
    </cfRule>
    <cfRule type="cellIs" dxfId="93" priority="57" stopIfTrue="1" operator="equal">
      <formula>$H$3</formula>
    </cfRule>
  </conditionalFormatting>
  <conditionalFormatting sqref="D20:D23">
    <cfRule type="cellIs" dxfId="92" priority="28" stopIfTrue="1" operator="equal">
      <formula>$H$3</formula>
    </cfRule>
  </conditionalFormatting>
  <conditionalFormatting sqref="D21">
    <cfRule type="cellIs" dxfId="91" priority="23" stopIfTrue="1" operator="equal">
      <formula>$H$3</formula>
    </cfRule>
    <cfRule type="cellIs" dxfId="90" priority="22" stopIfTrue="1" operator="lessThan">
      <formula>$H$3</formula>
    </cfRule>
  </conditionalFormatting>
  <conditionalFormatting sqref="D21:D22">
    <cfRule type="cellIs" dxfId="89" priority="27" stopIfTrue="1" operator="lessThan">
      <formula>$H$3</formula>
    </cfRule>
  </conditionalFormatting>
  <conditionalFormatting sqref="D23">
    <cfRule type="cellIs" dxfId="88" priority="204" stopIfTrue="1" operator="equal">
      <formula>$H$3</formula>
    </cfRule>
    <cfRule type="cellIs" dxfId="87" priority="207" stopIfTrue="1" operator="lessThan">
      <formula>$H$3</formula>
    </cfRule>
  </conditionalFormatting>
  <conditionalFormatting sqref="E4:E5 E18:E19 G18:G19 C4:C5 G4:G5">
    <cfRule type="expression" dxfId="86" priority="2247" stopIfTrue="1">
      <formula>$B4=$H$3</formula>
    </cfRule>
  </conditionalFormatting>
  <conditionalFormatting sqref="E4:E5">
    <cfRule type="expression" dxfId="85" priority="2246" stopIfTrue="1">
      <formula>D4&lt;$H$3</formula>
    </cfRule>
  </conditionalFormatting>
  <conditionalFormatting sqref="E5 E19">
    <cfRule type="expression" dxfId="84" priority="2245" stopIfTrue="1">
      <formula>$D5=$H$3</formula>
    </cfRule>
  </conditionalFormatting>
  <conditionalFormatting sqref="E5:E10">
    <cfRule type="expression" dxfId="83" priority="1166" stopIfTrue="1">
      <formula>D5&lt;$H$3</formula>
    </cfRule>
  </conditionalFormatting>
  <conditionalFormatting sqref="E6:E10">
    <cfRule type="expression" dxfId="82" priority="1167" stopIfTrue="1">
      <formula>$F6=$H$3</formula>
    </cfRule>
  </conditionalFormatting>
  <conditionalFormatting sqref="E11:E12 C11:C12 G11:G12">
    <cfRule type="expression" dxfId="81" priority="1339" stopIfTrue="1">
      <formula>$B11=$H$3</formula>
    </cfRule>
  </conditionalFormatting>
  <conditionalFormatting sqref="E11:E12">
    <cfRule type="expression" dxfId="80" priority="1338" stopIfTrue="1">
      <formula>D11&lt;$H$3</formula>
    </cfRule>
  </conditionalFormatting>
  <conditionalFormatting sqref="E12">
    <cfRule type="expression" dxfId="79" priority="1337" stopIfTrue="1">
      <formula>$D12=$H$3</formula>
    </cfRule>
    <cfRule type="expression" dxfId="78" priority="1303" stopIfTrue="1">
      <formula>D12&lt;$H$3</formula>
    </cfRule>
  </conditionalFormatting>
  <conditionalFormatting sqref="E14:E17">
    <cfRule type="expression" dxfId="77" priority="355" stopIfTrue="1">
      <formula>D14&lt;$H$3</formula>
    </cfRule>
    <cfRule type="expression" dxfId="76" priority="354" stopIfTrue="1">
      <formula>$B14=$H$3</formula>
    </cfRule>
  </conditionalFormatting>
  <conditionalFormatting sqref="E18:E23">
    <cfRule type="expression" dxfId="75" priority="1" stopIfTrue="1">
      <formula>D18&lt;$H$3</formula>
    </cfRule>
  </conditionalFormatting>
  <conditionalFormatting sqref="E20:E23">
    <cfRule type="expression" dxfId="74" priority="2" stopIfTrue="1">
      <formula>$F20=$H$3</formula>
    </cfRule>
  </conditionalFormatting>
  <conditionalFormatting sqref="F4">
    <cfRule type="cellIs" dxfId="73" priority="2263" stopIfTrue="1" operator="equal">
      <formula>$H$3</formula>
    </cfRule>
    <cfRule type="cellIs" dxfId="72" priority="2267" stopIfTrue="1" operator="lessThan">
      <formula>$H$3</formula>
    </cfRule>
  </conditionalFormatting>
  <conditionalFormatting sqref="F4:F5">
    <cfRule type="cellIs" dxfId="71" priority="2237" stopIfTrue="1" operator="equal">
      <formula>$H$3</formula>
    </cfRule>
    <cfRule type="cellIs" dxfId="70" priority="2244" stopIfTrue="1" operator="lessThan">
      <formula>$H$3</formula>
    </cfRule>
  </conditionalFormatting>
  <conditionalFormatting sqref="F5">
    <cfRule type="cellIs" dxfId="69" priority="2227" stopIfTrue="1" operator="lessThan">
      <formula>$H$3</formula>
    </cfRule>
    <cfRule type="cellIs" dxfId="68" priority="2223" stopIfTrue="1" operator="equal">
      <formula>$H$3</formula>
    </cfRule>
  </conditionalFormatting>
  <conditionalFormatting sqref="F5:F6">
    <cfRule type="cellIs" dxfId="67" priority="1793" stopIfTrue="1" operator="lessThan">
      <formula>$H$3</formula>
    </cfRule>
    <cfRule type="cellIs" dxfId="66" priority="1792" stopIfTrue="1" operator="equal">
      <formula>$H$3</formula>
    </cfRule>
  </conditionalFormatting>
  <conditionalFormatting sqref="F6">
    <cfRule type="cellIs" dxfId="65" priority="1785" stopIfTrue="1" operator="lessThan">
      <formula>$H$3</formula>
    </cfRule>
    <cfRule type="cellIs" dxfId="64" priority="1784" stopIfTrue="1" operator="equal">
      <formula>$H$3</formula>
    </cfRule>
  </conditionalFormatting>
  <conditionalFormatting sqref="F6:F7">
    <cfRule type="cellIs" dxfId="63" priority="1765" stopIfTrue="1" operator="lessThan">
      <formula>$H$3</formula>
    </cfRule>
    <cfRule type="cellIs" dxfId="62" priority="1764" stopIfTrue="1" operator="equal">
      <formula>$H$3</formula>
    </cfRule>
  </conditionalFormatting>
  <conditionalFormatting sqref="F7">
    <cfRule type="cellIs" dxfId="61" priority="1759" stopIfTrue="1" operator="lessThan">
      <formula>$H$3</formula>
    </cfRule>
    <cfRule type="cellIs" dxfId="60" priority="1750" stopIfTrue="1" operator="equal">
      <formula>$H$3</formula>
    </cfRule>
  </conditionalFormatting>
  <conditionalFormatting sqref="F7:F8">
    <cfRule type="cellIs" dxfId="59" priority="1627" stopIfTrue="1" operator="lessThan">
      <formula>$H$3</formula>
    </cfRule>
    <cfRule type="cellIs" dxfId="58" priority="1626" stopIfTrue="1" operator="equal">
      <formula>$H$3</formula>
    </cfRule>
  </conditionalFormatting>
  <conditionalFormatting sqref="F8">
    <cfRule type="cellIs" dxfId="57" priority="1623" stopIfTrue="1" operator="lessThan">
      <formula>$H$3</formula>
    </cfRule>
    <cfRule type="cellIs" dxfId="56" priority="1616" stopIfTrue="1" operator="equal">
      <formula>$H$3</formula>
    </cfRule>
  </conditionalFormatting>
  <conditionalFormatting sqref="F8:F9">
    <cfRule type="cellIs" dxfId="55" priority="1481" stopIfTrue="1" operator="lessThan">
      <formula>$H$3</formula>
    </cfRule>
    <cfRule type="cellIs" dxfId="54" priority="1480" stopIfTrue="1" operator="equal">
      <formula>$H$3</formula>
    </cfRule>
  </conditionalFormatting>
  <conditionalFormatting sqref="F9">
    <cfRule type="cellIs" dxfId="53" priority="1479" stopIfTrue="1" operator="lessThan">
      <formula>$H$3</formula>
    </cfRule>
    <cfRule type="cellIs" dxfId="52" priority="1464" stopIfTrue="1" operator="equal">
      <formula>$H$3</formula>
    </cfRule>
  </conditionalFormatting>
  <conditionalFormatting sqref="F9:F10">
    <cfRule type="cellIs" dxfId="51" priority="1076" stopIfTrue="1" operator="equal">
      <formula>$H$3</formula>
    </cfRule>
    <cfRule type="cellIs" dxfId="50" priority="1077" stopIfTrue="1" operator="lessThan">
      <formula>$H$3</formula>
    </cfRule>
  </conditionalFormatting>
  <conditionalFormatting sqref="F10">
    <cfRule type="cellIs" dxfId="49" priority="1066" stopIfTrue="1" operator="equal">
      <formula>$H$3</formula>
    </cfRule>
    <cfRule type="cellIs" dxfId="48" priority="1069" stopIfTrue="1" operator="lessThan">
      <formula>$H$3</formula>
    </cfRule>
  </conditionalFormatting>
  <conditionalFormatting sqref="F11">
    <cfRule type="cellIs" dxfId="47" priority="1368" stopIfTrue="1" operator="lessThan">
      <formula>$H$3</formula>
    </cfRule>
    <cfRule type="cellIs" dxfId="46" priority="1355" stopIfTrue="1" operator="equal">
      <formula>$H$3</formula>
    </cfRule>
  </conditionalFormatting>
  <conditionalFormatting sqref="F11:F12">
    <cfRule type="cellIs" dxfId="45" priority="1336" stopIfTrue="1" operator="lessThan">
      <formula>$H$3</formula>
    </cfRule>
    <cfRule type="cellIs" dxfId="44" priority="1335" stopIfTrue="1" operator="equal">
      <formula>$H$3</formula>
    </cfRule>
  </conditionalFormatting>
  <conditionalFormatting sqref="F12">
    <cfRule type="cellIs" dxfId="43" priority="1327" stopIfTrue="1" operator="lessThan">
      <formula>$H$3</formula>
    </cfRule>
    <cfRule type="cellIs" dxfId="42" priority="1323" stopIfTrue="1" operator="equal">
      <formula>$H$3</formula>
    </cfRule>
  </conditionalFormatting>
  <conditionalFormatting sqref="F14">
    <cfRule type="cellIs" dxfId="41" priority="453" stopIfTrue="1" operator="lessThan">
      <formula>$H$3</formula>
    </cfRule>
    <cfRule type="cellIs" dxfId="40" priority="436" stopIfTrue="1" operator="equal">
      <formula>$H$3</formula>
    </cfRule>
  </conditionalFormatting>
  <conditionalFormatting sqref="F14:F15">
    <cfRule type="cellIs" dxfId="39" priority="427" stopIfTrue="1" operator="lessThan">
      <formula>$H$3</formula>
    </cfRule>
    <cfRule type="cellIs" dxfId="38" priority="426" stopIfTrue="1" operator="equal">
      <formula>$H$3</formula>
    </cfRule>
  </conditionalFormatting>
  <conditionalFormatting sqref="F15">
    <cfRule type="cellIs" dxfId="37" priority="425" stopIfTrue="1" operator="lessThan">
      <formula>$H$3</formula>
    </cfRule>
    <cfRule type="cellIs" dxfId="36" priority="422" stopIfTrue="1" operator="equal">
      <formula>$H$3</formula>
    </cfRule>
  </conditionalFormatting>
  <conditionalFormatting sqref="F15:F16">
    <cfRule type="cellIs" dxfId="35" priority="342" stopIfTrue="1" operator="equal">
      <formula>$H$3</formula>
    </cfRule>
    <cfRule type="cellIs" dxfId="34" priority="353" stopIfTrue="1" operator="lessThan">
      <formula>$H$3</formula>
    </cfRule>
  </conditionalFormatting>
  <conditionalFormatting sqref="F16">
    <cfRule type="cellIs" dxfId="33" priority="341" stopIfTrue="1" operator="lessThan">
      <formula>$H$3</formula>
    </cfRule>
  </conditionalFormatting>
  <conditionalFormatting sqref="F16:F17">
    <cfRule type="cellIs" dxfId="32" priority="99" stopIfTrue="1" operator="equal">
      <formula>$H$3</formula>
    </cfRule>
    <cfRule type="cellIs" dxfId="31" priority="96" stopIfTrue="1" operator="lessThan">
      <formula>$H$3</formula>
    </cfRule>
  </conditionalFormatting>
  <conditionalFormatting sqref="F17">
    <cfRule type="cellIs" dxfId="30" priority="95" stopIfTrue="1" operator="equal">
      <formula>$H$3</formula>
    </cfRule>
  </conditionalFormatting>
  <conditionalFormatting sqref="F18">
    <cfRule type="cellIs" dxfId="29" priority="315" stopIfTrue="1" operator="equal">
      <formula>$H$3</formula>
    </cfRule>
    <cfRule type="cellIs" dxfId="28" priority="322" stopIfTrue="1" operator="lessThan">
      <formula>$H$3</formula>
    </cfRule>
  </conditionalFormatting>
  <conditionalFormatting sqref="F18:F19">
    <cfRule type="cellIs" dxfId="27" priority="283" stopIfTrue="1" operator="equal">
      <formula>$H$3</formula>
    </cfRule>
    <cfRule type="cellIs" dxfId="26" priority="296" stopIfTrue="1" operator="lessThan">
      <formula>$H$3</formula>
    </cfRule>
  </conditionalFormatting>
  <conditionalFormatting sqref="F19:F20">
    <cfRule type="cellIs" dxfId="25" priority="34" stopIfTrue="1" operator="lessThan">
      <formula>$H$3</formula>
    </cfRule>
  </conditionalFormatting>
  <conditionalFormatting sqref="F20">
    <cfRule type="cellIs" dxfId="24" priority="33" stopIfTrue="1" operator="equal">
      <formula>$H$3</formula>
    </cfRule>
    <cfRule type="cellIs" dxfId="23" priority="32" stopIfTrue="1" operator="lessThan">
      <formula>$H$3</formula>
    </cfRule>
  </conditionalFormatting>
  <conditionalFormatting sqref="F20:F21">
    <cfRule type="cellIs" dxfId="22" priority="19" stopIfTrue="1" operator="equal">
      <formula>$H$3</formula>
    </cfRule>
  </conditionalFormatting>
  <conditionalFormatting sqref="F21">
    <cfRule type="cellIs" dxfId="21" priority="18" stopIfTrue="1" operator="lessThan">
      <formula>$H$3</formula>
    </cfRule>
  </conditionalFormatting>
  <conditionalFormatting sqref="F21:F23">
    <cfRule type="cellIs" dxfId="20" priority="8" stopIfTrue="1" operator="equal">
      <formula>$H$3</formula>
    </cfRule>
    <cfRule type="cellIs" dxfId="19" priority="7" stopIfTrue="1" operator="lessThan">
      <formula>$H$3</formula>
    </cfRule>
  </conditionalFormatting>
  <conditionalFormatting sqref="G4:G12">
    <cfRule type="expression" dxfId="18" priority="1054" stopIfTrue="1">
      <formula>F4&lt;$H$3</formula>
    </cfRule>
  </conditionalFormatting>
  <conditionalFormatting sqref="G5">
    <cfRule type="expression" dxfId="17" priority="2248" stopIfTrue="1">
      <formula>$F5=$H$3</formula>
    </cfRule>
  </conditionalFormatting>
  <conditionalFormatting sqref="G6:G10">
    <cfRule type="expression" dxfId="16" priority="1055" stopIfTrue="1">
      <formula>$F6=$H$3</formula>
    </cfRule>
  </conditionalFormatting>
  <conditionalFormatting sqref="G12">
    <cfRule type="expression" dxfId="15" priority="1340" stopIfTrue="1">
      <formula>$F12=$H$3</formula>
    </cfRule>
  </conditionalFormatting>
  <conditionalFormatting sqref="G14:G17">
    <cfRule type="expression" dxfId="14" priority="84" stopIfTrue="1">
      <formula>$B14=$H$3</formula>
    </cfRule>
  </conditionalFormatting>
  <conditionalFormatting sqref="G14:G19">
    <cfRule type="expression" dxfId="13" priority="85" stopIfTrue="1">
      <formula>F14&lt;$H$3</formula>
    </cfRule>
  </conditionalFormatting>
  <conditionalFormatting sqref="G20:G23">
    <cfRule type="expression" dxfId="12" priority="6" stopIfTrue="1">
      <formula>$F20=$H$3</formula>
    </cfRule>
    <cfRule type="expression" dxfId="11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2026-09-29T07:55:42Z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