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DD5DFAAA-C0B0-4E98-AFB2-54E71C01330F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6" i="239" l="1"/>
  <c r="B107" i="239"/>
  <c r="B462" i="235"/>
  <c r="B444" i="235"/>
  <c r="B167" i="245"/>
  <c r="F252" i="234"/>
  <c r="B252" i="234"/>
  <c r="F251" i="234"/>
  <c r="D251" i="234"/>
  <c r="D476" i="235"/>
  <c r="B158" i="247" l="1"/>
  <c r="F155" i="247"/>
  <c r="F110" i="239" l="1"/>
  <c r="B110" i="239"/>
  <c r="B109" i="239"/>
  <c r="F108" i="239"/>
  <c r="D108" i="239"/>
  <c r="F107" i="239"/>
  <c r="F199" i="239"/>
  <c r="D199" i="239"/>
  <c r="F198" i="239"/>
  <c r="B198" i="239"/>
  <c r="F195" i="239"/>
  <c r="F194" i="239"/>
  <c r="B194" i="239"/>
  <c r="D193" i="239"/>
  <c r="B241" i="247"/>
  <c r="D239" i="247"/>
  <c r="F239" i="247" s="1"/>
  <c r="B240" i="247" s="1"/>
  <c r="D240" i="247" s="1"/>
  <c r="F240" i="247" s="1"/>
  <c r="F179" i="245"/>
  <c r="D179" i="245"/>
  <c r="B176" i="245"/>
  <c r="D174" i="245"/>
  <c r="F174" i="245" s="1"/>
  <c r="B175" i="245" s="1"/>
  <c r="D175" i="245" s="1"/>
  <c r="F175" i="245" s="1"/>
  <c r="B234" i="247"/>
  <c r="F445" i="235"/>
  <c r="D445" i="235"/>
  <c r="B445" i="235"/>
  <c r="B465" i="235"/>
  <c r="B464" i="235"/>
  <c r="D463" i="235"/>
  <c r="B463" i="235"/>
  <c r="F171" i="245"/>
  <c r="D171" i="245"/>
  <c r="B171" i="245"/>
  <c r="F170" i="245"/>
  <c r="B170" i="245"/>
  <c r="D169" i="245"/>
  <c r="B169" i="245"/>
  <c r="F167" i="245"/>
  <c r="F232" i="247" l="1"/>
  <c r="D232" i="247"/>
  <c r="F166" i="245" l="1"/>
  <c r="D166" i="245"/>
  <c r="D231" i="247" l="1"/>
  <c r="B231" i="247"/>
  <c r="D242" i="247" l="1"/>
  <c r="F176" i="245"/>
  <c r="B177" i="245" s="1"/>
  <c r="D176" i="245"/>
  <c r="B165" i="245"/>
  <c r="D165" i="245" s="1"/>
  <c r="F165" i="245" s="1"/>
  <c r="B166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48" i="239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B260" i="239" s="1"/>
  <c r="D260" i="239" s="1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72" i="239" s="1"/>
  <c r="D272" i="239" s="1"/>
  <c r="F272" i="239" s="1"/>
  <c r="B273" i="239" s="1"/>
  <c r="D273" i="239" s="1"/>
  <c r="F273" i="239" s="1"/>
  <c r="B276" i="239" s="1"/>
  <c r="D276" i="239" s="1"/>
  <c r="B277" i="239" s="1"/>
  <c r="D277" i="239" s="1"/>
  <c r="F277" i="239" s="1"/>
  <c r="B278" i="239" s="1"/>
  <c r="D278" i="239" s="1"/>
  <c r="F278" i="239" s="1"/>
  <c r="B279" i="239" s="1"/>
  <c r="D279" i="239" s="1"/>
  <c r="F279" i="239" s="1"/>
  <c r="B282" i="239" s="1"/>
  <c r="D282" i="239" s="1"/>
  <c r="F282" i="239" s="1"/>
  <c r="B229" i="239"/>
  <c r="D229" i="239" s="1"/>
  <c r="F229" i="239" s="1"/>
  <c r="B230" i="239" s="1"/>
  <c r="D230" i="239" s="1"/>
  <c r="F230" i="239" s="1"/>
  <c r="B231" i="239" s="1"/>
  <c r="D231" i="239" s="1"/>
  <c r="F231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B240" i="239" s="1"/>
  <c r="D240" i="239" s="1"/>
  <c r="F240" i="239" s="1"/>
  <c r="B241" i="239" s="1"/>
  <c r="D241" i="239" s="1"/>
  <c r="F241" i="239" s="1"/>
  <c r="B242" i="239" s="1"/>
  <c r="D242" i="239" s="1"/>
  <c r="F242" i="239" s="1"/>
  <c r="B243" i="239" s="1"/>
  <c r="D243" i="239" s="1"/>
  <c r="F243" i="239" s="1"/>
  <c r="B246" i="239" s="1"/>
  <c r="D246" i="239" s="1"/>
  <c r="F246" i="239" s="1"/>
  <c r="B247" i="239" s="1"/>
  <c r="D247" i="239" s="1"/>
  <c r="F247" i="239" s="1"/>
  <c r="D207" i="239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D206" i="239"/>
  <c r="F206" i="239" s="1"/>
  <c r="D205" i="239"/>
  <c r="F205" i="239" s="1"/>
  <c r="B203" i="239"/>
  <c r="D203" i="239" s="1"/>
  <c r="F203" i="239" s="1"/>
  <c r="B204" i="239" s="1"/>
  <c r="D204" i="239" s="1"/>
  <c r="F204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6" i="247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D165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0" i="235"/>
  <c r="F470" i="235" s="1"/>
  <c r="B472" i="235" s="1"/>
  <c r="D472" i="235" s="1"/>
  <c r="F472" i="235" s="1"/>
  <c r="B473" i="235" s="1"/>
  <c r="D473" i="235" s="1"/>
  <c r="F473" i="235" s="1"/>
  <c r="B474" i="235" s="1"/>
  <c r="D474" i="235" s="1"/>
  <c r="F474" i="235" s="1"/>
  <c r="B475" i="235" s="1"/>
  <c r="D475" i="235" s="1"/>
  <c r="F475" i="235" s="1"/>
  <c r="B476" i="235" s="1"/>
  <c r="D452" i="235"/>
  <c r="F452" i="235" s="1"/>
  <c r="B455" i="235" s="1"/>
  <c r="D455" i="235" s="1"/>
  <c r="F455" i="235" s="1"/>
  <c r="B457" i="235" s="1"/>
  <c r="D457" i="235" s="1"/>
  <c r="F457" i="235" s="1"/>
  <c r="B458" i="235" s="1"/>
  <c r="D458" i="235" s="1"/>
  <c r="F458" i="235" s="1"/>
  <c r="D429" i="235"/>
  <c r="F429" i="235" s="1"/>
  <c r="B431" i="235" s="1"/>
  <c r="D431" i="235" s="1"/>
  <c r="F431" i="235" s="1"/>
  <c r="B432" i="235" s="1"/>
  <c r="D432" i="235" s="1"/>
  <c r="F432" i="235" s="1"/>
  <c r="B433" i="235" s="1"/>
  <c r="D433" i="235" s="1"/>
  <c r="F433" i="235" s="1"/>
  <c r="B434" i="235" s="1"/>
  <c r="D434" i="235" s="1"/>
  <c r="F434" i="235" s="1"/>
  <c r="B436" i="235" s="1"/>
  <c r="D436" i="235" s="1"/>
  <c r="F436" i="235" s="1"/>
  <c r="B438" i="235" s="1"/>
  <c r="D438" i="235" s="1"/>
  <c r="F438" i="235" s="1"/>
  <c r="B439" i="235" s="1"/>
  <c r="D439" i="235" s="1"/>
  <c r="F439" i="235" s="1"/>
  <c r="B441" i="235" s="1"/>
  <c r="D441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63" i="235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3" i="235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D161" i="245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1" i="245"/>
  <c r="F160" i="245"/>
  <c r="D160" i="245"/>
  <c r="B160" i="245"/>
  <c r="F159" i="245"/>
  <c r="D159" i="245"/>
  <c r="B159" i="245"/>
  <c r="F158" i="245"/>
  <c r="D158" i="245"/>
  <c r="B158" i="245"/>
  <c r="F157" i="245"/>
  <c r="D157" i="245"/>
  <c r="B157" i="245"/>
  <c r="F156" i="245"/>
  <c r="D156" i="245"/>
  <c r="B156" i="245"/>
  <c r="F155" i="245"/>
  <c r="D155" i="245"/>
  <c r="B155" i="245"/>
  <c r="F154" i="245"/>
  <c r="D154" i="245"/>
  <c r="B154" i="245"/>
  <c r="F153" i="245"/>
  <c r="D153" i="245"/>
  <c r="B153" i="245"/>
  <c r="F151" i="245"/>
  <c r="D151" i="245"/>
  <c r="B151" i="245"/>
  <c r="F150" i="245"/>
  <c r="D150" i="245"/>
  <c r="B150" i="245"/>
  <c r="F149" i="245"/>
  <c r="D149" i="245"/>
  <c r="B149" i="245"/>
  <c r="F148" i="245"/>
  <c r="D148" i="245"/>
  <c r="B148" i="245"/>
  <c r="F147" i="245"/>
  <c r="D147" i="245"/>
  <c r="B147" i="245"/>
  <c r="F146" i="245"/>
  <c r="D146" i="245"/>
  <c r="B146" i="245"/>
  <c r="F145" i="245"/>
  <c r="D145" i="245"/>
  <c r="B145" i="245"/>
  <c r="F144" i="245"/>
  <c r="D144" i="245"/>
  <c r="B144" i="245"/>
  <c r="F143" i="245"/>
  <c r="D143" i="245"/>
  <c r="B143" i="245"/>
  <c r="F142" i="245"/>
  <c r="D142" i="245"/>
  <c r="B142" i="245"/>
  <c r="F141" i="245"/>
  <c r="D141" i="245"/>
  <c r="B141" i="245"/>
  <c r="F140" i="245"/>
  <c r="D140" i="245"/>
  <c r="B140" i="245"/>
  <c r="F139" i="245"/>
  <c r="D139" i="245"/>
  <c r="B139" i="245"/>
  <c r="F138" i="245"/>
  <c r="D138" i="245"/>
  <c r="B138" i="245"/>
  <c r="F137" i="245"/>
  <c r="D137" i="245"/>
  <c r="B137" i="245"/>
  <c r="F136" i="245"/>
  <c r="D136" i="245"/>
  <c r="B136" i="245"/>
  <c r="F135" i="245"/>
  <c r="D135" i="245"/>
  <c r="B135" i="245"/>
  <c r="F134" i="245"/>
  <c r="D134" i="245"/>
  <c r="B134" i="245"/>
  <c r="F133" i="245"/>
  <c r="D133" i="245"/>
  <c r="B133" i="245"/>
  <c r="F132" i="245"/>
  <c r="D132" i="245"/>
  <c r="B132" i="245"/>
  <c r="F131" i="245"/>
  <c r="D131" i="245"/>
  <c r="B131" i="245"/>
  <c r="F130" i="245"/>
  <c r="D130" i="245"/>
  <c r="B130" i="245"/>
  <c r="F129" i="245"/>
  <c r="D129" i="245"/>
  <c r="B129" i="245"/>
  <c r="F128" i="245"/>
  <c r="D128" i="245"/>
  <c r="B128" i="245"/>
  <c r="F127" i="245"/>
  <c r="D127" i="245"/>
  <c r="B127" i="245"/>
  <c r="F126" i="245"/>
  <c r="D126" i="245"/>
  <c r="B126" i="245"/>
  <c r="F125" i="245"/>
  <c r="D125" i="245"/>
  <c r="B125" i="245"/>
  <c r="F124" i="245"/>
  <c r="D124" i="245"/>
  <c r="B124" i="245"/>
  <c r="F123" i="245"/>
  <c r="D123" i="245"/>
  <c r="B123" i="245"/>
  <c r="F122" i="245"/>
  <c r="D122" i="245"/>
  <c r="B122" i="245"/>
  <c r="F121" i="245"/>
  <c r="D121" i="245"/>
  <c r="B121" i="245"/>
  <c r="F120" i="245"/>
  <c r="D120" i="245"/>
  <c r="B120" i="245"/>
  <c r="F119" i="245"/>
  <c r="D119" i="245"/>
  <c r="B119" i="245"/>
  <c r="F118" i="245"/>
  <c r="D118" i="245"/>
  <c r="B118" i="245"/>
  <c r="F117" i="245"/>
  <c r="D117" i="245"/>
  <c r="B117" i="245"/>
  <c r="F116" i="245"/>
  <c r="D116" i="245"/>
  <c r="B116" i="245"/>
  <c r="F115" i="245"/>
  <c r="D115" i="245"/>
  <c r="B115" i="245"/>
  <c r="F114" i="245"/>
  <c r="D114" i="245"/>
  <c r="B114" i="245"/>
  <c r="F113" i="245"/>
  <c r="D113" i="245"/>
  <c r="B113" i="245"/>
  <c r="F112" i="245"/>
  <c r="D112" i="245"/>
  <c r="B112" i="245"/>
  <c r="F111" i="245"/>
  <c r="D111" i="245"/>
  <c r="B111" i="245"/>
  <c r="F110" i="245"/>
  <c r="D110" i="245"/>
  <c r="B110" i="245"/>
  <c r="F109" i="245"/>
  <c r="D109" i="245"/>
  <c r="B109" i="245"/>
  <c r="F108" i="245"/>
  <c r="D108" i="245"/>
  <c r="B108" i="245"/>
  <c r="F107" i="245"/>
  <c r="D107" i="245"/>
  <c r="B107" i="245"/>
  <c r="F106" i="245"/>
  <c r="D106" i="245"/>
  <c r="B106" i="245"/>
  <c r="F105" i="245"/>
  <c r="B105" i="245"/>
  <c r="F104" i="245"/>
  <c r="B104" i="245"/>
  <c r="F103" i="245"/>
  <c r="B103" i="245"/>
  <c r="F102" i="245"/>
  <c r="D102" i="245"/>
  <c r="B102" i="245"/>
  <c r="F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4" i="245"/>
  <c r="D94" i="245"/>
  <c r="B94" i="245"/>
  <c r="F93" i="245"/>
  <c r="D93" i="245"/>
  <c r="B93" i="245"/>
  <c r="F92" i="245"/>
  <c r="D92" i="245"/>
  <c r="B92" i="245"/>
  <c r="F90" i="245"/>
  <c r="D90" i="245"/>
  <c r="B90" i="245"/>
  <c r="F89" i="245"/>
  <c r="D89" i="245"/>
  <c r="B89" i="245"/>
  <c r="F88" i="245"/>
  <c r="D88" i="245"/>
  <c r="B88" i="245"/>
  <c r="F87" i="245"/>
  <c r="D87" i="245"/>
  <c r="B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80" i="245"/>
  <c r="D80" i="245"/>
  <c r="B80" i="245"/>
  <c r="F79" i="245"/>
  <c r="D79" i="245"/>
  <c r="B79" i="245"/>
  <c r="F78" i="245"/>
  <c r="D78" i="245"/>
  <c r="B78" i="245"/>
  <c r="F77" i="245"/>
  <c r="D77" i="245"/>
  <c r="B77" i="245"/>
  <c r="F76" i="245"/>
  <c r="D76" i="245"/>
  <c r="B76" i="245"/>
  <c r="F75" i="245"/>
  <c r="D75" i="245"/>
  <c r="B75" i="245"/>
  <c r="F74" i="245"/>
  <c r="D74" i="245"/>
  <c r="B74" i="245"/>
  <c r="F73" i="245"/>
  <c r="D73" i="245"/>
  <c r="B73" i="245"/>
  <c r="F72" i="245"/>
  <c r="D72" i="245"/>
  <c r="F71" i="245"/>
  <c r="D71" i="245"/>
  <c r="B71" i="245"/>
  <c r="F70" i="245"/>
  <c r="D70" i="245"/>
  <c r="B70" i="245"/>
  <c r="F69" i="245"/>
  <c r="D69" i="245"/>
  <c r="B69" i="245"/>
  <c r="F68" i="245"/>
  <c r="D68" i="245"/>
  <c r="B68" i="245"/>
  <c r="F67" i="245"/>
  <c r="D67" i="245"/>
  <c r="B67" i="245"/>
  <c r="F66" i="245"/>
  <c r="D66" i="245"/>
  <c r="B66" i="245"/>
  <c r="D65" i="245"/>
  <c r="F64" i="245"/>
  <c r="D64" i="245"/>
  <c r="B64" i="245"/>
  <c r="F63" i="245"/>
  <c r="D63" i="245"/>
  <c r="B63" i="245"/>
  <c r="F62" i="245"/>
  <c r="D62" i="245"/>
  <c r="B62" i="245"/>
  <c r="F61" i="245"/>
  <c r="D61" i="245"/>
  <c r="B61" i="245"/>
  <c r="F60" i="245"/>
  <c r="D60" i="245"/>
  <c r="B60" i="245"/>
  <c r="F59" i="245"/>
  <c r="D59" i="245"/>
  <c r="B59" i="245"/>
  <c r="F58" i="245"/>
  <c r="D58" i="245"/>
  <c r="B58" i="245"/>
  <c r="F57" i="245"/>
  <c r="D57" i="245"/>
  <c r="B57" i="245"/>
  <c r="F56" i="245"/>
  <c r="D56" i="245"/>
  <c r="B56" i="245"/>
  <c r="F55" i="245"/>
  <c r="D55" i="245"/>
  <c r="B55" i="245"/>
  <c r="F54" i="245"/>
  <c r="D54" i="245"/>
  <c r="F45" i="245"/>
  <c r="D45" i="245"/>
  <c r="B45" i="245"/>
  <c r="F44" i="245"/>
  <c r="D44" i="245"/>
  <c r="B44" i="245"/>
  <c r="F43" i="245"/>
  <c r="D43" i="245"/>
  <c r="B43" i="245"/>
  <c r="F42" i="245"/>
  <c r="D42" i="245"/>
  <c r="B42" i="245"/>
  <c r="F41" i="245"/>
  <c r="D41" i="245"/>
  <c r="B41" i="245"/>
  <c r="F40" i="245"/>
  <c r="D40" i="245"/>
  <c r="B40" i="245"/>
  <c r="F39" i="245"/>
  <c r="D39" i="245"/>
  <c r="B39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F31" i="245"/>
  <c r="D31" i="245"/>
  <c r="F30" i="245"/>
  <c r="D30" i="245"/>
  <c r="B30" i="245"/>
  <c r="F29" i="245"/>
  <c r="D29" i="245"/>
  <c r="B29" i="245"/>
  <c r="F28" i="245"/>
  <c r="D28" i="245"/>
  <c r="B28" i="245"/>
  <c r="F27" i="245"/>
  <c r="D27" i="245"/>
  <c r="B27" i="245"/>
  <c r="F26" i="245"/>
  <c r="D26" i="245"/>
  <c r="B26" i="245"/>
  <c r="F25" i="245"/>
  <c r="D25" i="245"/>
  <c r="B25" i="245"/>
  <c r="F24" i="245"/>
  <c r="D24" i="245"/>
  <c r="B24" i="245"/>
  <c r="F23" i="245"/>
  <c r="D23" i="245"/>
  <c r="B23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B11" i="245"/>
  <c r="F10" i="245"/>
  <c r="D10" i="245"/>
  <c r="B10" i="245"/>
  <c r="F9" i="245"/>
  <c r="D9" i="245"/>
  <c r="B9" i="245"/>
  <c r="F8" i="245"/>
  <c r="D8" i="245"/>
  <c r="B8" i="245"/>
  <c r="F7" i="245"/>
  <c r="D7" i="245"/>
  <c r="B7" i="245"/>
  <c r="F6" i="245"/>
  <c r="D6" i="245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460" i="235" l="1"/>
  <c r="D460" i="235" s="1"/>
  <c r="F460" i="235" s="1"/>
  <c r="B461" i="235" s="1"/>
  <c r="D461" i="235" s="1"/>
  <c r="F461" i="235" s="1"/>
  <c r="F476" i="235"/>
  <c r="B478" i="235" s="1"/>
  <c r="D478" i="235" s="1"/>
  <c r="B273" i="234"/>
  <c r="D273" i="234" s="1"/>
  <c r="D167" i="245"/>
  <c r="F193" i="239"/>
  <c r="F441" i="235"/>
  <c r="D444" i="235" s="1"/>
  <c r="F444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D246" i="234"/>
  <c r="F246" i="234" s="1"/>
  <c r="B247" i="234" s="1"/>
  <c r="D154" i="247"/>
  <c r="D421" i="235"/>
  <c r="F421" i="235" s="1"/>
  <c r="B422" i="235" s="1"/>
  <c r="D422" i="235" s="1"/>
  <c r="F422" i="235" s="1"/>
  <c r="B423" i="235" s="1"/>
  <c r="D178" i="245" l="1"/>
  <c r="F178" i="245" s="1"/>
  <c r="F177" i="245"/>
  <c r="D462" i="235"/>
  <c r="F462" i="235" s="1"/>
  <c r="F463" i="235" s="1"/>
  <c r="D464" i="235" s="1"/>
  <c r="F464" i="235" s="1"/>
  <c r="B168" i="245"/>
  <c r="D168" i="245" s="1"/>
  <c r="F168" i="245" s="1"/>
  <c r="F169" i="245" s="1"/>
  <c r="F273" i="234"/>
  <c r="B274" i="234" s="1"/>
  <c r="D274" i="234" s="1"/>
  <c r="D247" i="234"/>
  <c r="D194" i="239"/>
  <c r="F104" i="239"/>
  <c r="D107" i="239" s="1"/>
  <c r="B446" i="235"/>
  <c r="D446" i="235" s="1"/>
  <c r="F446" i="235" s="1"/>
  <c r="F231" i="247"/>
  <c r="F154" i="247"/>
  <c r="B155" i="247" s="1"/>
  <c r="D155" i="247" s="1"/>
  <c r="B156" i="247" s="1"/>
  <c r="D156" i="247" s="1"/>
  <c r="F156" i="247" s="1"/>
  <c r="F478" i="235"/>
  <c r="B479" i="235" s="1"/>
  <c r="D479" i="235" s="1"/>
  <c r="B179" i="245"/>
  <c r="B195" i="239" l="1"/>
  <c r="D195" i="239" s="1"/>
  <c r="D198" i="239" s="1"/>
  <c r="B447" i="235"/>
  <c r="D447" i="235" s="1"/>
  <c r="F447" i="235" s="1"/>
  <c r="D170" i="245"/>
  <c r="F274" i="234"/>
  <c r="B275" i="234" s="1"/>
  <c r="D275" i="234" s="1"/>
  <c r="F247" i="234"/>
  <c r="B248" i="234" s="1"/>
  <c r="B108" i="239"/>
  <c r="B232" i="247"/>
  <c r="B233" i="247" s="1"/>
  <c r="D233" i="247" s="1"/>
  <c r="F233" i="247" s="1"/>
  <c r="D465" i="235"/>
  <c r="F465" i="235" s="1"/>
  <c r="B466" i="235" s="1"/>
  <c r="D466" i="235" s="1"/>
  <c r="F466" i="235" s="1"/>
  <c r="D423" i="235"/>
  <c r="F423" i="235" s="1"/>
  <c r="B157" i="247"/>
  <c r="D157" i="247" s="1"/>
  <c r="F479" i="235"/>
  <c r="B480" i="235" s="1"/>
  <c r="D480" i="235" s="1"/>
  <c r="B199" i="239" l="1"/>
  <c r="B448" i="235"/>
  <c r="D448" i="235" s="1"/>
  <c r="F448" i="235" s="1"/>
  <c r="B449" i="235" s="1"/>
  <c r="D449" i="235" s="1"/>
  <c r="F449" i="235" s="1"/>
  <c r="B424" i="235"/>
  <c r="D424" i="235" s="1"/>
  <c r="F424" i="235" s="1"/>
  <c r="B426" i="235" s="1"/>
  <c r="D426" i="235" s="1"/>
  <c r="F426" i="235" s="1"/>
  <c r="B467" i="235"/>
  <c r="D467" i="235" s="1"/>
  <c r="F467" i="235" s="1"/>
  <c r="D248" i="234"/>
  <c r="F248" i="234" s="1"/>
  <c r="B249" i="234" s="1"/>
  <c r="D249" i="234" s="1"/>
  <c r="F249" i="234" s="1"/>
  <c r="B250" i="234" s="1"/>
  <c r="D250" i="234" s="1"/>
  <c r="F250" i="234" s="1"/>
  <c r="B251" i="234" s="1"/>
  <c r="D252" i="234" s="1"/>
  <c r="F275" i="234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D234" i="247"/>
  <c r="F235" i="247"/>
  <c r="B236" i="247" s="1"/>
  <c r="D236" i="247" s="1"/>
  <c r="F236" i="247" s="1"/>
  <c r="F157" i="247"/>
  <c r="D158" i="247" s="1"/>
  <c r="F480" i="235"/>
  <c r="B481" i="235" s="1"/>
  <c r="D481" i="235" s="1"/>
  <c r="B280" i="234" l="1"/>
  <c r="D280" i="234" s="1"/>
  <c r="F280" i="234" s="1"/>
  <c r="D109" i="239"/>
  <c r="F109" i="239" s="1"/>
  <c r="D110" i="239" s="1"/>
  <c r="D235" i="247"/>
  <c r="F234" i="247"/>
  <c r="F158" i="247"/>
  <c r="B159" i="247" s="1"/>
  <c r="D159" i="247" s="1"/>
  <c r="F481" i="235"/>
  <c r="B482" i="235" s="1"/>
  <c r="D482" i="235" s="1"/>
  <c r="F482" i="235" s="1"/>
  <c r="F159" i="247" l="1"/>
  <c r="B160" i="247" s="1"/>
  <c r="D160" i="247" s="1"/>
  <c r="F160" i="247" s="1"/>
</calcChain>
</file>

<file path=xl/sharedStrings.xml><?xml version="1.0" encoding="utf-8"?>
<sst xmlns="http://schemas.openxmlformats.org/spreadsheetml/2006/main" count="2666" uniqueCount="1530">
  <si>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</si>
  <si>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</si>
  <si>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</si>
  <si>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</si>
  <si>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</si>
  <si>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</si>
  <si>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</si>
  <si>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</si>
  <si>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</si>
  <si>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</si>
  <si>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</si>
  <si>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</si>
  <si>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</si>
  <si>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</si>
  <si>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</si>
  <si>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</si>
  <si>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</si>
  <si>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</si>
  <si>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</si>
  <si>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</si>
  <si>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</si>
  <si>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</si>
  <si>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</si>
  <si>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</si>
  <si>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</si>
  <si>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</si>
  <si>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</si>
  <si>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</si>
  <si>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</si>
  <si>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</si>
  <si>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</si>
  <si>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</si>
  <si>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</si>
  <si>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</si>
  <si>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</si>
  <si>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</si>
  <si>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</si>
  <si>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</si>
  <si>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</si>
  <si>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</si>
  <si>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</si>
  <si>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</si>
  <si>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</si>
  <si>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</si>
  <si>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</si>
  <si>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</si>
  <si>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</si>
  <si>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</si>
  <si>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</si>
  <si>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</si>
  <si>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</si>
  <si>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</si>
  <si>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</si>
  <si>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</si>
  <si>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</si>
  <si>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</si>
  <si>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</si>
  <si>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</si>
  <si>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</si>
  <si>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</si>
  <si>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</si>
  <si>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</si>
  <si>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</si>
  <si>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</si>
  <si>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</si>
  <si>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</si>
  <si>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</si>
  <si>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</si>
  <si>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</si>
  <si>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</si>
  <si>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</si>
  <si>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</si>
  <si>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</si>
  <si>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</si>
  <si>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</si>
  <si>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</si>
  <si>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</si>
  <si>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</si>
  <si>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</si>
  <si>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</si>
  <si>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</si>
  <si>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</si>
  <si>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</si>
  <si>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</si>
  <si>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</si>
  <si>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</si>
  <si>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</si>
  <si>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</si>
  <si>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</si>
  <si>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</si>
  <si>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</si>
  <si>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</si>
  <si>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</si>
  <si>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</si>
  <si>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</si>
  <si>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</si>
  <si>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</si>
  <si>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</si>
  <si>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</si>
  <si>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</si>
  <si>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</si>
  <si>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</si>
  <si>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</si>
  <si>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</si>
  <si>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</si>
  <si>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</si>
  <si>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</si>
  <si>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</si>
  <si>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</si>
  <si>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</si>
  <si>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</si>
  <si>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</si>
  <si>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</si>
  <si>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</si>
  <si>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</si>
  <si>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</si>
  <si>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</si>
  <si>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</si>
  <si>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</si>
  <si>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</si>
  <si>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</si>
  <si>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</si>
  <si>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</si>
  <si>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</si>
  <si>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</si>
  <si>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</si>
  <si>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</si>
  <si>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</si>
  <si>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</si>
  <si>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</si>
  <si>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</si>
  <si>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</si>
  <si>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</si>
  <si>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</si>
  <si>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</si>
  <si>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</si>
  <si>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</si>
  <si>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</si>
  <si>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</si>
  <si>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</si>
  <si>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</si>
  <si>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</si>
  <si>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</si>
  <si>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</si>
  <si>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</si>
  <si>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</si>
  <si>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</si>
  <si>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</si>
  <si>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</si>
  <si>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</si>
  <si>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</si>
  <si>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</si>
  <si>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</si>
  <si>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</si>
  <si>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</si>
  <si>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</si>
  <si>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</si>
  <si>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</si>
  <si>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</si>
  <si>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</si>
  <si>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</si>
  <si>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</si>
  <si>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</si>
  <si>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</si>
  <si>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</si>
  <si>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</si>
  <si>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</si>
  <si>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</si>
  <si>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</si>
  <si>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</si>
  <si>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</si>
  <si>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</si>
  <si>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</si>
  <si>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</si>
  <si>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</si>
  <si>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</si>
  <si>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</si>
  <si>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</si>
  <si>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</si>
  <si>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</si>
  <si>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</si>
  <si>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</si>
  <si>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</si>
  <si>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</si>
  <si>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</si>
  <si>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</si>
  <si>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</si>
  <si>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</si>
  <si>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</si>
  <si>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</si>
  <si>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</si>
  <si>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</si>
  <si>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</si>
  <si>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</si>
  <si>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</si>
  <si>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</si>
  <si>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</si>
  <si>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</si>
  <si>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</si>
  <si>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</si>
  <si>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</si>
  <si>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</si>
  <si>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</si>
  <si>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</si>
  <si>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</si>
  <si>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</si>
  <si>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</si>
  <si>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</si>
  <si>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</si>
  <si>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</si>
  <si>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</si>
  <si>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</si>
  <si>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</si>
  <si>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</si>
  <si>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</si>
  <si>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</si>
  <si>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</si>
  <si>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</si>
  <si>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</si>
  <si>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</si>
  <si>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</si>
  <si>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</si>
  <si>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</si>
  <si>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</si>
  <si>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</si>
  <si>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</si>
  <si>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</si>
  <si>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</si>
  <si>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</si>
  <si>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</si>
  <si>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</si>
  <si>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</si>
  <si>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</si>
  <si>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</si>
  <si>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</si>
  <si>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</si>
  <si>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</si>
  <si>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</si>
  <si>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</si>
  <si>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</si>
  <si>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</si>
  <si>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</si>
  <si>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</si>
  <si>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</si>
  <si>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</si>
  <si>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</si>
  <si>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</si>
  <si>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</si>
  <si>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</si>
  <si>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</si>
  <si>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</si>
  <si>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</si>
  <si>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</si>
  <si>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</si>
  <si>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</si>
  <si>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</si>
  <si>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</si>
  <si>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</si>
  <si>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</si>
  <si>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</si>
  <si>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</si>
  <si>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</si>
  <si>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</si>
  <si>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</si>
  <si>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</si>
  <si>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</si>
  <si>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</si>
  <si>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</si>
  <si>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</si>
  <si>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</si>
  <si>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</si>
  <si>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</si>
  <si>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</si>
  <si>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</si>
  <si>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</si>
  <si>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</si>
  <si>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</si>
  <si>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</si>
  <si>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</si>
  <si>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</si>
  <si>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</si>
  <si>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</si>
  <si>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</si>
  <si>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</si>
  <si>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</si>
  <si>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</si>
  <si>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</si>
  <si>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</si>
  <si>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</si>
  <si>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</si>
  <si>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</si>
  <si>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</si>
  <si>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</si>
  <si>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</si>
  <si>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</si>
  <si>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</si>
  <si>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</si>
  <si>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</si>
  <si>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</si>
  <si>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</si>
  <si>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TYO/2639W</t>
  </si>
  <si>
    <t>YOK/2639W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</si>
  <si>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</si>
  <si>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</si>
  <si>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</si>
  <si>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</si>
  <si>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</si>
  <si>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</si>
  <si>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</si>
  <si>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</si>
  <si>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</si>
  <si>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</si>
  <si>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</si>
  <si>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</si>
  <si>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</si>
  <si>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</si>
  <si>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</si>
  <si>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</si>
  <si>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</si>
  <si>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</si>
  <si>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</si>
  <si>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</si>
  <si>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</si>
  <si>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</si>
  <si>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</si>
  <si>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</si>
  <si>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</si>
  <si>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</si>
  <si>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</si>
  <si>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</si>
  <si>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</si>
  <si>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</si>
  <si>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</si>
  <si>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</si>
  <si>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</si>
  <si>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</si>
  <si>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</si>
  <si>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</si>
  <si>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</si>
  <si>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</si>
  <si>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</si>
  <si>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</si>
  <si>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</si>
  <si>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</si>
  <si>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</si>
  <si>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</si>
  <si>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</si>
  <si>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</si>
  <si>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</si>
  <si>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</si>
  <si>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</si>
  <si>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</si>
  <si>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</si>
  <si>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</si>
  <si>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</si>
  <si>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</si>
  <si>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</si>
  <si>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</si>
  <si>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</si>
  <si>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</si>
  <si>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</si>
  <si>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</si>
  <si>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</si>
  <si>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</si>
  <si>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</si>
  <si>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</si>
  <si>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</si>
  <si>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</si>
  <si>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</si>
  <si>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</si>
  <si>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</si>
  <si>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</si>
  <si>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</si>
  <si>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</si>
  <si>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</si>
  <si>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</si>
  <si>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</si>
  <si>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</si>
  <si>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</si>
  <si>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</si>
  <si>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</si>
  <si>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</si>
  <si>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</si>
  <si>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</si>
  <si>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</si>
  <si>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</si>
  <si>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</si>
  <si>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</si>
  <si>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</si>
  <si>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</si>
  <si>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</si>
  <si>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</si>
  <si>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</si>
  <si>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</si>
  <si>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</si>
  <si>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</si>
  <si>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</si>
  <si>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</si>
  <si>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</si>
  <si>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</si>
  <si>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</si>
  <si>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</si>
  <si>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</si>
  <si>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</si>
  <si>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</si>
  <si>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</si>
  <si>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</si>
  <si>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</si>
  <si>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</si>
  <si>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</si>
  <si>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</si>
  <si>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</si>
  <si>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</si>
  <si>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</si>
  <si>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</si>
  <si>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</si>
  <si>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</si>
  <si>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</si>
  <si>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</si>
  <si>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</si>
  <si>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</si>
  <si>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</si>
  <si>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</si>
  <si>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</si>
  <si>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</si>
  <si>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</si>
  <si>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</si>
  <si>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</si>
  <si>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</si>
  <si>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</si>
  <si>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</si>
  <si>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</si>
  <si>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</si>
  <si>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</si>
  <si>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</si>
  <si>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</si>
  <si>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</si>
  <si>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</si>
  <si>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</si>
  <si>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</si>
  <si>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</si>
  <si>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</si>
  <si>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</si>
  <si>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</si>
  <si>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</si>
  <si>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</si>
  <si>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</si>
  <si>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</si>
  <si>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</si>
  <si>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</si>
  <si>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</si>
  <si>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</si>
  <si>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</si>
  <si>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</si>
  <si>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</si>
  <si>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</si>
  <si>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</si>
  <si>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</si>
  <si>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</si>
  <si>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</si>
  <si>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</si>
  <si>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</si>
  <si>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</si>
  <si>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</si>
  <si>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</si>
  <si>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</si>
  <si>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</si>
  <si>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</si>
  <si>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</si>
  <si>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</si>
  <si>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</si>
  <si>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</si>
  <si>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</si>
  <si>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</si>
  <si>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</si>
  <si>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</si>
  <si>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</si>
  <si>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</si>
  <si>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</si>
  <si>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</si>
  <si>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</si>
  <si>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</si>
  <si>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</si>
  <si>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</si>
  <si>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</si>
  <si>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</si>
  <si>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</si>
  <si>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</si>
  <si>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</si>
  <si>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</si>
  <si>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</si>
  <si>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</si>
  <si>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</si>
  <si>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</si>
  <si>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</si>
  <si>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</si>
  <si>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</si>
  <si>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</si>
  <si>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</si>
  <si>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r>
      <rPr>
        <sz val="11"/>
        <rFont val="Verdana"/>
        <family val="2"/>
      </rPr>
      <t xml:space="preserve">BVX2 </t>
    </r>
    <r>
      <rPr>
        <sz val="10"/>
        <rFont val="Verdana"/>
        <family val="2"/>
      </rPr>
      <t xml:space="preserve"> MV."HOPE C" V 2639W/E</t>
    </r>
  </si>
  <si>
    <t xml:space="preserve"> </t>
  </si>
  <si>
    <t>NSA/2639W</t>
  </si>
  <si>
    <t>P/I BVX2 at NSA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</si>
  <si>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</si>
  <si>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</si>
  <si>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</si>
  <si>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</si>
  <si>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</si>
  <si>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</si>
  <si>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</si>
  <si>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</si>
  <si>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</si>
  <si>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</si>
  <si>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</si>
  <si>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</si>
  <si>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</si>
  <si>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</si>
  <si>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</si>
  <si>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</si>
  <si>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</si>
  <si>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</si>
  <si>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</si>
  <si>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</si>
  <si>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</si>
  <si>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</si>
  <si>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</si>
  <si>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</si>
  <si>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</si>
  <si>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</si>
  <si>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</si>
  <si>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</si>
  <si>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</si>
  <si>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</si>
  <si>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</si>
  <si>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</si>
  <si>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</si>
  <si>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</si>
  <si>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</si>
  <si>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</si>
  <si>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</si>
  <si>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</si>
  <si>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</si>
  <si>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</si>
  <si>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</si>
  <si>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</si>
  <si>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</si>
  <si>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</si>
  <si>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</si>
  <si>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</si>
  <si>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</si>
  <si>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</si>
  <si>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</si>
  <si>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</si>
  <si>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</si>
  <si>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</si>
  <si>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</si>
  <si>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</si>
  <si>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</si>
  <si>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</si>
  <si>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</si>
  <si>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</si>
  <si>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</si>
  <si>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</si>
  <si>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</si>
  <si>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</si>
  <si>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</si>
  <si>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</si>
  <si>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</si>
  <si>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</si>
  <si>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</si>
  <si>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</si>
  <si>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</si>
  <si>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</si>
  <si>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</si>
  <si>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</si>
  <si>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</si>
  <si>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</si>
  <si>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</si>
  <si>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</si>
  <si>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</si>
  <si>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</si>
  <si>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</si>
  <si>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</si>
  <si>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</si>
  <si>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</si>
  <si>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</si>
  <si>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</si>
  <si>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</si>
  <si>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</si>
  <si>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</si>
  <si>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</si>
  <si>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</si>
  <si>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</si>
  <si>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</si>
  <si>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</si>
  <si>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</si>
  <si>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</si>
  <si>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</si>
  <si>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</si>
  <si>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</si>
  <si>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</si>
  <si>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</si>
  <si>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</si>
  <si>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</si>
  <si>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</si>
  <si>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</si>
  <si>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</si>
  <si>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</si>
  <si>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</si>
  <si>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</si>
  <si>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</si>
  <si>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</si>
  <si>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</si>
  <si>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</si>
  <si>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</si>
  <si>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</si>
  <si>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</si>
  <si>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</si>
  <si>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</si>
  <si>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</si>
  <si>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</si>
  <si>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</si>
  <si>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</si>
  <si>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</si>
  <si>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</si>
  <si>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</si>
  <si>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</si>
  <si>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</si>
  <si>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</si>
  <si>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</si>
  <si>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</si>
  <si>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</si>
  <si>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</si>
  <si>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</si>
  <si>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</si>
  <si>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</si>
  <si>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</si>
  <si>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</si>
  <si>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</si>
  <si>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</si>
  <si>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</si>
  <si>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</si>
  <si>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</si>
  <si>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</si>
  <si>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</si>
  <si>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</si>
  <si>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</si>
  <si>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</si>
  <si>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</si>
  <si>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</si>
  <si>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</si>
  <si>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</si>
  <si>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</si>
  <si>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</si>
  <si>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</si>
  <si>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</si>
  <si>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</si>
  <si>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</si>
  <si>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</si>
  <si>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</si>
  <si>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</si>
  <si>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</si>
  <si>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</si>
  <si>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</si>
  <si>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</si>
  <si>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</si>
  <si>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</si>
  <si>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</si>
  <si>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</si>
  <si>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</si>
  <si>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</si>
  <si>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</si>
  <si>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</si>
  <si>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</si>
  <si>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</si>
  <si>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</si>
  <si>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</si>
  <si>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</si>
  <si>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</si>
  <si>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</si>
  <si>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</si>
  <si>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</si>
  <si>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</si>
  <si>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</si>
  <si>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</si>
  <si>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</si>
  <si>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</si>
  <si>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</si>
  <si>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</si>
  <si>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</si>
  <si>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</si>
  <si>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</si>
  <si>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</si>
  <si>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</si>
  <si>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</si>
  <si>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</si>
  <si>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</si>
  <si>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</si>
  <si>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</si>
  <si>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</si>
  <si>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</si>
  <si>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</si>
  <si>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</si>
  <si>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</si>
  <si>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</si>
  <si>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</si>
  <si>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</si>
  <si>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</si>
  <si>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</si>
  <si>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</si>
  <si>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</si>
  <si>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</si>
  <si>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</si>
  <si>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</si>
  <si>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</si>
  <si>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</si>
  <si>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</si>
  <si>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</si>
  <si>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</si>
  <si>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</si>
  <si>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</si>
  <si>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</si>
  <si>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</si>
  <si>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</si>
  <si>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</si>
  <si>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</si>
  <si>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</si>
  <si>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</si>
  <si>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</si>
  <si>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</si>
  <si>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</si>
  <si>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</si>
  <si>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</si>
  <si>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</si>
  <si>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</si>
  <si>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</si>
  <si>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</si>
  <si>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</si>
  <si>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</si>
  <si>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</si>
  <si>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</si>
  <si>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</si>
  <si>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</si>
  <si>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</si>
  <si>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</si>
  <si>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</si>
  <si>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</si>
  <si>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</si>
  <si>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</si>
  <si>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</si>
  <si>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</si>
  <si>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</si>
  <si>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</si>
  <si>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</si>
  <si>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</si>
  <si>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</si>
  <si>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</si>
  <si>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</si>
  <si>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</si>
  <si>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</si>
  <si>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</si>
  <si>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</si>
  <si>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</si>
  <si>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</si>
  <si>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</si>
  <si>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</si>
  <si>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</si>
  <si>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</si>
  <si>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</si>
  <si>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</si>
  <si>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</si>
  <si>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</si>
  <si>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</si>
  <si>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</si>
  <si>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</si>
  <si>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</si>
  <si>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</si>
  <si>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</si>
  <si>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</si>
  <si>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</si>
  <si>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</si>
  <si>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</si>
  <si>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</si>
  <si>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</si>
  <si>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</si>
  <si>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</si>
  <si>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</si>
  <si>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</si>
  <si>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</si>
  <si>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</si>
  <si>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</si>
  <si>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</si>
  <si>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</si>
  <si>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</si>
  <si>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</si>
  <si>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</si>
  <si>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</si>
  <si>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</si>
  <si>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</si>
  <si>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</si>
  <si>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</si>
  <si>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</si>
  <si>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</si>
  <si>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</si>
  <si>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</si>
  <si>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</si>
  <si>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</si>
  <si>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</si>
  <si>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</si>
  <si>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</si>
  <si>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</si>
  <si>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</si>
  <si>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</si>
  <si>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</si>
  <si>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</si>
  <si>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</si>
  <si>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</si>
  <si>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</si>
  <si>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</si>
  <si>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</si>
  <si>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</si>
  <si>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</si>
  <si>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</si>
  <si>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</si>
  <si>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</si>
  <si>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</si>
  <si>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</si>
  <si>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</si>
  <si>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</si>
  <si>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</si>
  <si>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</si>
  <si>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</si>
  <si>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</si>
  <si>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</si>
  <si>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</si>
  <si>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</si>
  <si>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</si>
  <si>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</si>
  <si>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</si>
  <si>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</si>
  <si>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</si>
  <si>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</si>
  <si>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</si>
  <si>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</si>
  <si>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</si>
  <si>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</si>
  <si>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</si>
  <si>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</si>
  <si>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</si>
  <si>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</si>
  <si>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</si>
  <si>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</si>
  <si>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</si>
  <si>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</si>
  <si>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</si>
  <si>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</si>
  <si>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</si>
  <si>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</si>
  <si>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</si>
  <si>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</si>
  <si>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</si>
  <si>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</si>
  <si>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</si>
  <si>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</si>
  <si>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</si>
  <si>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</si>
  <si>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</si>
  <si>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</si>
  <si>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</si>
  <si>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</si>
  <si>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</si>
  <si>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</si>
  <si>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</si>
  <si>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</si>
  <si>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</si>
  <si>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</si>
  <si>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</si>
  <si>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</si>
  <si>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</si>
  <si>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</si>
  <si>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</si>
  <si>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</si>
  <si>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</si>
  <si>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</si>
  <si>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</si>
  <si>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</si>
  <si>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</si>
  <si>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</si>
  <si>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</si>
  <si>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</si>
  <si>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</si>
  <si>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</si>
  <si>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</si>
  <si>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</si>
  <si>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</si>
  <si>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</si>
  <si>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</si>
  <si>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</si>
  <si>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</si>
  <si>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</si>
  <si>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</si>
  <si>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</si>
  <si>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</si>
  <si>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</si>
  <si>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</si>
  <si>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</si>
  <si>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</si>
  <si>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</si>
  <si>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</si>
  <si>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</si>
  <si>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</si>
  <si>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</si>
  <si>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</si>
  <si>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</si>
  <si>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</si>
  <si>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</si>
  <si>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</si>
  <si>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</si>
  <si>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</si>
  <si>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</si>
  <si>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</si>
  <si>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</si>
  <si>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</si>
  <si>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</si>
  <si>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</si>
  <si>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</si>
  <si>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</si>
  <si>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</si>
  <si>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</si>
  <si>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</si>
  <si>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</si>
  <si>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</si>
  <si>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</si>
  <si>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</si>
  <si>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</si>
  <si>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</si>
  <si>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</si>
  <si>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</si>
  <si>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</si>
  <si>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</si>
  <si>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</si>
  <si>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</si>
  <si>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</si>
  <si>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</si>
  <si>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</si>
  <si>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</si>
  <si>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</si>
  <si>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</si>
  <si>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</si>
  <si>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</si>
  <si>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</si>
  <si>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</si>
  <si>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</si>
  <si>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</si>
  <si>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</si>
  <si>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</si>
  <si>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</si>
  <si>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</si>
  <si>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</si>
  <si>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</si>
  <si>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</si>
  <si>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</si>
  <si>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</si>
  <si>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</si>
  <si>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</si>
  <si>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</si>
  <si>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</si>
  <si>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</si>
  <si>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</si>
  <si>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</si>
  <si>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</si>
  <si>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</si>
  <si>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</si>
  <si>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</si>
  <si>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</si>
  <si>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</si>
  <si>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</si>
  <si>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</si>
  <si>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</si>
  <si>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</si>
  <si>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</si>
  <si>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</si>
  <si>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</si>
  <si>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</si>
  <si>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</si>
  <si>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</si>
  <si>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</si>
  <si>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</si>
  <si>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</si>
  <si>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</si>
  <si>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</si>
  <si>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</si>
  <si>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</si>
  <si>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</si>
  <si>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</si>
  <si>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</si>
  <si>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</si>
  <si>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</si>
  <si>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</si>
  <si>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</si>
  <si>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</si>
  <si>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</si>
  <si>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</si>
  <si>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</si>
  <si>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</si>
  <si>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</si>
  <si>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</si>
  <si>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</si>
  <si>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</si>
  <si>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</si>
  <si>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</si>
  <si>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</si>
  <si>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</si>
  <si>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</si>
  <si>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</si>
  <si>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</si>
  <si>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</si>
  <si>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</si>
  <si>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</si>
  <si>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</si>
  <si>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</si>
  <si>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</si>
  <si>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</si>
  <si>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</si>
  <si>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</si>
  <si>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</si>
  <si>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</si>
  <si>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</si>
  <si>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</si>
  <si>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</si>
  <si>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</si>
  <si>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</si>
  <si>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</si>
  <si>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</si>
  <si>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</si>
  <si>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</si>
  <si>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</si>
  <si>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</si>
  <si>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</si>
  <si>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</si>
  <si>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</si>
  <si>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</si>
  <si>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</si>
  <si>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</si>
  <si>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</si>
  <si>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</si>
  <si>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</si>
  <si>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</si>
  <si>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</si>
  <si>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</si>
  <si>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</si>
  <si>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</si>
  <si>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</si>
  <si>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</si>
  <si>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</si>
  <si>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</si>
  <si>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</si>
  <si>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</si>
  <si>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</si>
  <si>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</si>
  <si>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</si>
  <si>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</si>
  <si>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</si>
  <si>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</si>
  <si>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</si>
  <si>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</si>
  <si>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</si>
  <si>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</si>
  <si>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</si>
  <si>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</si>
  <si>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</si>
  <si>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</si>
  <si>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</si>
  <si>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</si>
  <si>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</si>
  <si>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</si>
  <si>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</si>
  <si>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</si>
  <si>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</si>
  <si>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</si>
  <si>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</si>
  <si>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</si>
  <si>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</si>
  <si>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</si>
  <si>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</si>
  <si>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</si>
  <si>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</si>
  <si>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</si>
  <si>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</si>
  <si>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</si>
  <si>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</si>
  <si>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</si>
  <si>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</si>
  <si>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</si>
  <si>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</si>
  <si>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</si>
  <si>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</si>
  <si>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</si>
  <si>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</si>
  <si>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</si>
  <si>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</si>
  <si>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</si>
  <si>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</si>
  <si>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</si>
  <si>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</si>
  <si>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</si>
  <si>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</si>
  <si>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</si>
  <si>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</si>
  <si>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</si>
  <si>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</si>
  <si>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</si>
  <si>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</si>
  <si>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</si>
  <si>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</si>
  <si>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</si>
  <si>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</si>
  <si>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</si>
  <si>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</si>
  <si>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</si>
  <si>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</si>
  <si>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</si>
  <si>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</si>
  <si>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</si>
  <si>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</si>
  <si>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</si>
  <si>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</si>
  <si>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</si>
  <si>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</si>
  <si>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</si>
  <si>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</si>
  <si>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</si>
  <si>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</si>
  <si>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</si>
  <si>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</si>
  <si>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</si>
  <si>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</si>
  <si>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</si>
  <si>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</si>
  <si>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</si>
  <si>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</si>
  <si>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</si>
  <si>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</si>
  <si>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</si>
  <si>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</si>
  <si>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</si>
  <si>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</si>
  <si>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</si>
  <si>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</si>
  <si>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</si>
  <si>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</si>
  <si>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</si>
  <si>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</si>
  <si>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</si>
  <si>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</si>
  <si>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</si>
  <si>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</si>
  <si>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</si>
  <si>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</si>
  <si>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</si>
  <si>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</si>
  <si>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</si>
  <si>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</si>
  <si>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</si>
  <si>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</si>
  <si>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</si>
  <si>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</si>
  <si>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</si>
  <si>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</si>
  <si>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</si>
  <si>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</si>
  <si>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</si>
  <si>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</si>
  <si>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</si>
  <si>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</si>
  <si>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</si>
  <si>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</si>
  <si>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</si>
  <si>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</si>
  <si>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</si>
  <si>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</si>
  <si>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</si>
  <si>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</si>
  <si>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</si>
  <si>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</si>
  <si>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</si>
  <si>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</si>
  <si>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</si>
  <si>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</si>
  <si>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</si>
  <si>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</si>
  <si>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</si>
  <si>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</si>
  <si>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</si>
  <si>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</si>
  <si>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</si>
  <si>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</si>
  <si>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</si>
  <si>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</si>
  <si>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</si>
  <si>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</si>
  <si>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</si>
  <si>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</si>
  <si>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</si>
  <si>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</si>
  <si>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</si>
  <si>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</si>
  <si>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</si>
  <si>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</si>
  <si>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</si>
  <si>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</si>
  <si>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</si>
  <si>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</si>
  <si>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</si>
  <si>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</si>
  <si>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</si>
  <si>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</si>
  <si>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</si>
  <si>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</si>
  <si>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</si>
  <si>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</si>
  <si>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</si>
  <si>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</si>
  <si>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</si>
  <si>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</si>
  <si>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</si>
  <si>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</si>
  <si>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</si>
  <si>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</si>
  <si>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</si>
  <si>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</si>
  <si>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</si>
  <si>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</si>
  <si>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</si>
  <si>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</si>
  <si>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</si>
  <si>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</si>
  <si>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</si>
  <si>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</si>
  <si>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</si>
  <si>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</si>
  <si>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</si>
  <si>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</si>
  <si>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</si>
  <si>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</si>
  <si>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</si>
  <si>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</si>
  <si>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</si>
  <si>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</si>
  <si>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</si>
  <si>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</si>
  <si>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</si>
  <si>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</si>
  <si>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</si>
  <si>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</si>
  <si>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</si>
  <si>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</si>
  <si>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</si>
  <si>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</si>
  <si>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</si>
  <si>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</si>
  <si>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</si>
  <si>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</si>
  <si>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</si>
  <si>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</si>
  <si>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</si>
  <si>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</si>
  <si>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</si>
  <si>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</si>
  <si>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</si>
  <si>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</si>
  <si>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</si>
  <si>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</si>
  <si>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</si>
  <si>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</si>
  <si>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</si>
  <si>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</si>
  <si>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</si>
  <si>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</si>
  <si>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</si>
  <si>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</si>
  <si>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</si>
  <si>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</si>
  <si>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</si>
  <si>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</si>
  <si>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</si>
  <si>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</si>
  <si>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</si>
  <si>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</si>
  <si>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</si>
  <si>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</si>
  <si>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</si>
  <si>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</si>
  <si>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</si>
  <si>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</si>
  <si>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</si>
  <si>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</si>
  <si>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</si>
  <si>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</si>
  <si>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</si>
  <si>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</si>
  <si>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</si>
  <si>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</si>
  <si>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</si>
  <si>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</si>
  <si>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</si>
  <si>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</si>
  <si>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</si>
  <si>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</si>
  <si>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</si>
  <si>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</si>
  <si>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</si>
  <si>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</si>
  <si>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</si>
  <si>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</si>
  <si>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</si>
  <si>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</si>
  <si>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</si>
  <si>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</si>
  <si>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</si>
  <si>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</si>
  <si>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</si>
  <si>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</si>
  <si>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</si>
  <si>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</si>
  <si>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</si>
  <si>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</si>
  <si>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</si>
  <si>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</si>
  <si>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</si>
  <si>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</si>
  <si>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</si>
  <si>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</si>
  <si>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</si>
  <si>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</si>
  <si>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</si>
  <si>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</si>
  <si>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</si>
  <si>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</si>
  <si>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</si>
  <si>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</si>
  <si>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</si>
  <si>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</si>
  <si>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</si>
  <si>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</si>
  <si>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</si>
  <si>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</si>
  <si>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</si>
  <si>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</si>
  <si>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</si>
  <si>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</si>
  <si>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</si>
  <si>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</si>
  <si>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</si>
  <si>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</si>
  <si>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</si>
  <si>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</si>
  <si>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</si>
  <si>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</si>
  <si>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</si>
  <si>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</si>
  <si>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</si>
  <si>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</si>
  <si>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</si>
  <si>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</si>
  <si>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</si>
  <si>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</si>
  <si>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</si>
  <si>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</si>
  <si>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</si>
  <si>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</si>
  <si>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</si>
  <si>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</si>
  <si>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</si>
  <si>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</si>
  <si>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</si>
  <si>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</si>
  <si>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</si>
  <si>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</si>
  <si>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</si>
  <si>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</si>
  <si>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</si>
  <si>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</si>
  <si>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</si>
  <si>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</si>
  <si>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</si>
  <si>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</si>
  <si>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</si>
  <si>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</si>
  <si>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</si>
  <si>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</si>
  <si>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</si>
  <si>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</si>
  <si>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</si>
  <si>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</si>
  <si>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</si>
  <si>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</si>
  <si>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</si>
  <si>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</si>
  <si>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</si>
  <si>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</si>
  <si>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</si>
  <si>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</si>
  <si>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</si>
  <si>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</si>
  <si>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</si>
  <si>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</si>
  <si>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</si>
  <si>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</si>
  <si>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</si>
  <si>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</si>
  <si>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</si>
  <si>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</si>
  <si>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</si>
  <si>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</si>
  <si>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</si>
  <si>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</si>
  <si>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</si>
  <si>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</si>
  <si>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</si>
  <si>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</si>
  <si>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</si>
  <si>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</si>
  <si>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</si>
  <si>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</si>
  <si>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</si>
  <si>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</si>
  <si>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</si>
  <si>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</si>
  <si>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</si>
  <si>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</si>
  <si>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</si>
  <si>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</si>
  <si>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</si>
  <si>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</si>
  <si>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</si>
  <si>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</si>
  <si>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</si>
  <si>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</si>
  <si>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</si>
  <si>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</si>
  <si>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</si>
  <si>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</si>
  <si>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</si>
  <si>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</si>
  <si>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</si>
  <si>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</si>
  <si>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</si>
  <si>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</si>
  <si>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</si>
  <si>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</si>
  <si>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</si>
  <si>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</si>
  <si>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</si>
  <si>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</si>
  <si>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</si>
  <si>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</si>
  <si>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</si>
  <si>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</si>
  <si>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</si>
  <si>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</si>
  <si>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</si>
  <si>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</si>
  <si>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</si>
  <si>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</si>
  <si>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</si>
  <si>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</si>
  <si>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</si>
  <si>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</si>
  <si>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</si>
  <si>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</si>
  <si>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</si>
  <si>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</si>
  <si>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</si>
  <si>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</si>
  <si>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</si>
  <si>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</si>
  <si>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</si>
  <si>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</si>
  <si>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</si>
  <si>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</si>
  <si>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</si>
  <si>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</si>
  <si>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</si>
  <si>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</si>
  <si>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</si>
  <si>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</si>
  <si>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</si>
  <si>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</si>
  <si>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</si>
  <si>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</si>
  <si>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</si>
  <si>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</si>
  <si>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</si>
  <si>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</si>
  <si>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</si>
  <si>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</si>
  <si>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</si>
  <si>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</si>
  <si>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</si>
  <si>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</si>
  <si>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</si>
  <si>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</si>
  <si>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</si>
  <si>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 xml:space="preserve">BVX2 MV."PRIDE PACIFIC" V 2635W/E </t>
    <phoneticPr fontId="47" type="noConversion"/>
  </si>
  <si>
    <t>YOK/2640W</t>
    <phoneticPr fontId="47" type="noConversion"/>
  </si>
  <si>
    <t>NGO/2640W</t>
    <phoneticPr fontId="47" type="noConversion"/>
  </si>
  <si>
    <t xml:space="preserve">HHX2 MV."FENG XIN DA 29" V 2623W/E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</si>
  <si>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</si>
  <si>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2612S/N  </t>
    <phoneticPr fontId="47" type="noConversion"/>
  </si>
  <si>
    <t xml:space="preserve">CVT MV."POS BANGKOK" V 1090S/N 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</si>
  <si>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</si>
  <si>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</si>
  <si>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</si>
  <si>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</si>
  <si>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</si>
  <si>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</si>
  <si>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</si>
  <si>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</si>
  <si>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</si>
  <si>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</si>
  <si>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 xml:space="preserve">HHX1 MV."HONG YONG LAN TIAN" V 2619W/E 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</si>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</sst>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69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07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06"/>
      <tableStyleElement type="totalRow" dxfId="2105"/>
      <tableStyleElement type="firstRowStripe" dxfId="2104"/>
      <tableStyleElement type="firstColumnStripe" dxfId="2103"/>
      <tableStyleElement type="firstSubtotalRow" dxfId="2102"/>
      <tableStyleElement type="secondSubtotalRow" dxfId="2101"/>
      <tableStyleElement type="firstRowSubheading" dxfId="2100"/>
      <tableStyleElement type="secondRowSubheading" dxfId="2099"/>
      <tableStyleElement type="pageFieldLabels" dxfId="2098"/>
      <tableStyleElement type="pageFieldValues" dxfId="2097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0"/>
  <sheetViews>
    <sheetView tabSelected="1" workbookViewId="0">
      <selection activeCell="H280" sqref="H280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5"/>
      <c r="B1" s="135"/>
      <c r="C1" s="136" t="s">
        <v>0</v>
      </c>
      <c r="D1" s="137"/>
      <c r="E1" s="137"/>
      <c r="F1" s="137"/>
      <c r="G1" s="137"/>
      <c r="H1" s="137"/>
      <c r="I1" s="137"/>
    </row>
    <row r="2" spans="1:9" ht="22.5" customHeight="1">
      <c r="A2" s="138" t="s">
        <v>1</v>
      </c>
      <c r="B2" s="138"/>
      <c r="C2" s="139" t="s">
        <v>2</v>
      </c>
      <c r="D2" s="139"/>
      <c r="E2" s="139"/>
      <c r="F2" s="139"/>
      <c r="G2" s="139"/>
      <c r="H2" s="139"/>
      <c r="I2" s="139"/>
    </row>
    <row r="3" spans="1:9" ht="27" customHeight="1">
      <c r="A3" s="140"/>
      <c r="B3" s="140"/>
      <c r="C3" s="140"/>
      <c r="D3" s="140"/>
      <c r="E3" s="140"/>
      <c r="F3" s="140"/>
      <c r="G3" s="140"/>
      <c r="H3" s="33">
        <v>46293</v>
      </c>
      <c r="I3" s="69"/>
    </row>
    <row r="4" spans="1:9" ht="24.6" hidden="1" customHeight="1">
      <c r="A4" s="141" t="s">
        <v>3</v>
      </c>
      <c r="B4" s="142"/>
      <c r="C4" s="142"/>
      <c r="D4" s="142"/>
      <c r="E4" s="142"/>
      <c r="F4" s="142"/>
      <c r="G4" s="142"/>
      <c r="H4" s="142"/>
      <c r="I4" s="143"/>
    </row>
    <row r="5" spans="1:9" ht="25.35" hidden="1" customHeight="1">
      <c r="A5" s="71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6" t="s">
        <v>1523</v>
      </c>
      <c r="B117" s="146"/>
      <c r="C117" s="146"/>
      <c r="D117" s="146"/>
      <c r="E117" s="146"/>
      <c r="F117" s="146"/>
      <c r="G117" s="146"/>
      <c r="H117" s="146"/>
      <c r="I117" s="146"/>
    </row>
    <row r="118" spans="1:9" ht="24.6" customHeight="1">
      <c r="A118" s="71" t="s">
        <v>4</v>
      </c>
      <c r="B118" s="147" t="s">
        <v>5</v>
      </c>
      <c r="C118" s="147"/>
      <c r="D118" s="147" t="s">
        <v>6</v>
      </c>
      <c r="E118" s="147"/>
      <c r="F118" s="147" t="s">
        <v>7</v>
      </c>
      <c r="G118" s="147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1500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83" t="s">
        <v>1501</v>
      </c>
      <c r="B244" s="100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79" t="s">
        <v>276</v>
      </c>
      <c r="B245" s="113">
        <f>F244+3</f>
        <v>46296</v>
      </c>
      <c r="C245" s="23">
        <v>0.875</v>
      </c>
      <c r="D245" s="100">
        <f>B245</f>
        <v>46296</v>
      </c>
      <c r="E245" s="23">
        <v>0.95833333333333337</v>
      </c>
      <c r="F245" s="100">
        <f>D245+1</f>
        <v>46297</v>
      </c>
      <c r="G245" s="23">
        <v>0.54166666666666663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23">
        <v>0.75</v>
      </c>
      <c r="D246" s="100">
        <f>B246</f>
        <v>46298</v>
      </c>
      <c r="E246" s="23">
        <v>0.79166666666666663</v>
      </c>
      <c r="F246" s="100">
        <f>D246+1</f>
        <v>46299</v>
      </c>
      <c r="G246" s="23">
        <v>0.375</v>
      </c>
      <c r="H246" s="65"/>
      <c r="I246" s="70"/>
    </row>
    <row r="247" spans="1:9" ht="24.75" customHeight="1">
      <c r="A247" s="40" t="s">
        <v>278</v>
      </c>
      <c r="B247" s="113">
        <f>F246+3</f>
        <v>46302</v>
      </c>
      <c r="C247" s="23">
        <v>0.45833333333333331</v>
      </c>
      <c r="D247" s="100">
        <f>B247</f>
        <v>46302</v>
      </c>
      <c r="E247" s="23">
        <v>0.47916666666666669</v>
      </c>
      <c r="F247" s="100">
        <f t="shared" ref="F247:F252" si="122">D247</f>
        <v>46302</v>
      </c>
      <c r="G247" s="23">
        <v>0.89583333333333337</v>
      </c>
      <c r="H247" s="116"/>
      <c r="I247" s="70"/>
    </row>
    <row r="248" spans="1:9" ht="24.75" customHeight="1">
      <c r="A248" s="40" t="s">
        <v>1505</v>
      </c>
      <c r="B248" s="113">
        <f>F247</f>
        <v>46302</v>
      </c>
      <c r="C248" s="23">
        <v>0.95833333333333337</v>
      </c>
      <c r="D248" s="100">
        <f>B248+1</f>
        <v>46303</v>
      </c>
      <c r="E248" s="23">
        <v>0</v>
      </c>
      <c r="F248" s="100">
        <f t="shared" si="122"/>
        <v>46303</v>
      </c>
      <c r="G248" s="23">
        <v>0.41666666666666669</v>
      </c>
      <c r="H248" s="116"/>
      <c r="I248" s="70"/>
    </row>
    <row r="249" spans="1:9" ht="24.75" customHeight="1">
      <c r="A249" s="40" t="s">
        <v>1506</v>
      </c>
      <c r="B249" s="113">
        <f>F248+1</f>
        <v>46304</v>
      </c>
      <c r="C249" s="23">
        <v>4.1666666666666664E-2</v>
      </c>
      <c r="D249" s="100">
        <f t="shared" ref="D249" si="123">B249</f>
        <v>46304</v>
      </c>
      <c r="E249" s="23">
        <v>8.3333333333333329E-2</v>
      </c>
      <c r="F249" s="100">
        <f t="shared" si="122"/>
        <v>46304</v>
      </c>
      <c r="G249" s="23">
        <v>0.5</v>
      </c>
      <c r="H249" s="116"/>
      <c r="I249" s="70"/>
    </row>
    <row r="250" spans="1:9" ht="24.75" customHeight="1">
      <c r="A250" s="79" t="s">
        <v>1522</v>
      </c>
      <c r="B250" s="113">
        <f>F249+1</f>
        <v>46305</v>
      </c>
      <c r="C250" s="23">
        <v>0.20833333333333334</v>
      </c>
      <c r="D250" s="100">
        <f t="shared" ref="D250" si="124">B250</f>
        <v>46305</v>
      </c>
      <c r="E250" s="23">
        <v>0.25</v>
      </c>
      <c r="F250" s="100">
        <f t="shared" si="122"/>
        <v>46305</v>
      </c>
      <c r="G250" s="23">
        <v>0.66666666666666663</v>
      </c>
      <c r="H250" s="121"/>
      <c r="I250" s="80"/>
    </row>
    <row r="251" spans="1:9" ht="24.75" customHeight="1">
      <c r="A251" s="79" t="s">
        <v>1527</v>
      </c>
      <c r="B251" s="113">
        <f>F250+3</f>
        <v>46308</v>
      </c>
      <c r="C251" s="23">
        <v>0.5</v>
      </c>
      <c r="D251" s="100">
        <f>B251+3</f>
        <v>46311</v>
      </c>
      <c r="E251" s="23">
        <v>0.25</v>
      </c>
      <c r="F251" s="100">
        <f t="shared" si="122"/>
        <v>46311</v>
      </c>
      <c r="G251" s="23">
        <v>0.83333333333333337</v>
      </c>
      <c r="H251" s="65"/>
      <c r="I251" s="70"/>
    </row>
    <row r="252" spans="1:9" ht="24.75" customHeight="1">
      <c r="A252" s="40" t="s">
        <v>1528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2"/>
        <v>46313</v>
      </c>
      <c r="G252" s="23">
        <v>0.66666666666666663</v>
      </c>
      <c r="H252" s="65"/>
      <c r="I252" s="70"/>
    </row>
    <row r="253" spans="1:9" ht="24.6" customHeight="1">
      <c r="A253" s="148" t="s">
        <v>1513</v>
      </c>
      <c r="B253" s="149"/>
      <c r="C253" s="149"/>
      <c r="D253" s="149"/>
      <c r="E253" s="149"/>
      <c r="F253" s="149"/>
      <c r="G253" s="149"/>
      <c r="H253" s="149"/>
      <c r="I253" s="150"/>
    </row>
    <row r="254" spans="1:9" ht="25.35" customHeight="1">
      <c r="A254" s="71" t="s">
        <v>4</v>
      </c>
      <c r="B254" s="144" t="s">
        <v>5</v>
      </c>
      <c r="C254" s="145"/>
      <c r="D254" s="144" t="s">
        <v>6</v>
      </c>
      <c r="E254" s="145"/>
      <c r="F254" s="144" t="s">
        <v>7</v>
      </c>
      <c r="G254" s="145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0.95833333333333337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0.16666666666666666</v>
      </c>
      <c r="D274" s="43">
        <f t="shared" si="134"/>
        <v>46295</v>
      </c>
      <c r="E274" s="23">
        <v>0.20833333333333334</v>
      </c>
      <c r="F274" s="43">
        <f>D274</f>
        <v>46295</v>
      </c>
      <c r="G274" s="23">
        <v>0.625</v>
      </c>
      <c r="H274" s="20"/>
      <c r="I274" s="60"/>
    </row>
    <row r="275" spans="1:9" ht="25.35" customHeight="1">
      <c r="A275" s="40" t="s">
        <v>300</v>
      </c>
      <c r="B275" s="43">
        <f>F274+3</f>
        <v>46298</v>
      </c>
      <c r="C275" s="23">
        <v>0.70833333333333337</v>
      </c>
      <c r="D275" s="43">
        <f t="shared" si="134"/>
        <v>46298</v>
      </c>
      <c r="E275" s="23">
        <v>0.72916666666666663</v>
      </c>
      <c r="F275" s="43">
        <f>D275+1</f>
        <v>46299</v>
      </c>
      <c r="G275" s="23">
        <v>0.14583333333333334</v>
      </c>
      <c r="H275" s="40"/>
      <c r="I275" s="60"/>
    </row>
    <row r="276" spans="1:9" ht="25.35" customHeight="1">
      <c r="A276" s="40" t="s">
        <v>301</v>
      </c>
      <c r="B276" s="43">
        <f>F275</f>
        <v>46299</v>
      </c>
      <c r="C276" s="23">
        <v>0.20833333333333334</v>
      </c>
      <c r="D276" s="43">
        <f t="shared" si="134"/>
        <v>46299</v>
      </c>
      <c r="E276" s="23">
        <v>0.25</v>
      </c>
      <c r="F276" s="43">
        <f>D276</f>
        <v>46299</v>
      </c>
      <c r="G276" s="23">
        <v>0.66666666666666663</v>
      </c>
      <c r="H276" s="40"/>
      <c r="I276" s="60"/>
    </row>
    <row r="277" spans="1:9" ht="25.35" customHeight="1">
      <c r="A277" s="40" t="s">
        <v>302</v>
      </c>
      <c r="B277" s="43">
        <f>F276+1</f>
        <v>46300</v>
      </c>
      <c r="C277" s="23">
        <v>0.29166666666666669</v>
      </c>
      <c r="D277" s="43">
        <f t="shared" ref="D277" si="135">B277</f>
        <v>46300</v>
      </c>
      <c r="E277" s="23">
        <v>0.33333333333333331</v>
      </c>
      <c r="F277" s="43">
        <f>D277</f>
        <v>46300</v>
      </c>
      <c r="G277" s="23">
        <v>0.75</v>
      </c>
      <c r="H277" s="40"/>
      <c r="I277" s="60"/>
    </row>
    <row r="278" spans="1:9" ht="25.35" customHeight="1">
      <c r="A278" s="40" t="s">
        <v>303</v>
      </c>
      <c r="B278" s="43">
        <f>F277+1</f>
        <v>46301</v>
      </c>
      <c r="C278" s="23">
        <v>0.45833333333333331</v>
      </c>
      <c r="D278" s="43">
        <f t="shared" ref="D278:D280" si="136">B278</f>
        <v>46301</v>
      </c>
      <c r="E278" s="23">
        <v>0.5</v>
      </c>
      <c r="F278" s="43">
        <f>D278</f>
        <v>46301</v>
      </c>
      <c r="G278" s="23">
        <v>0.91666666666666663</v>
      </c>
      <c r="H278" s="40"/>
      <c r="I278" s="60"/>
    </row>
    <row r="279" spans="1:9" ht="25.35" customHeight="1">
      <c r="A279" s="40" t="s">
        <v>304</v>
      </c>
      <c r="B279" s="43">
        <f>F278+3</f>
        <v>46304</v>
      </c>
      <c r="C279" s="23">
        <v>0.75</v>
      </c>
      <c r="D279" s="43">
        <f t="shared" si="136"/>
        <v>46304</v>
      </c>
      <c r="E279" s="23">
        <v>0.83333333333333337</v>
      </c>
      <c r="F279" s="43">
        <f>D279+1</f>
        <v>46305</v>
      </c>
      <c r="G279" s="23">
        <v>0.41666666666666669</v>
      </c>
      <c r="H279" s="20"/>
      <c r="I279" s="60"/>
    </row>
    <row r="280" spans="1:9" ht="25.35" customHeight="1">
      <c r="A280" s="40" t="s">
        <v>1524</v>
      </c>
      <c r="B280" s="43">
        <f>F279+1</f>
        <v>46306</v>
      </c>
      <c r="C280" s="23">
        <v>0.625</v>
      </c>
      <c r="D280" s="43">
        <f t="shared" si="136"/>
        <v>46306</v>
      </c>
      <c r="E280" s="23">
        <v>0.66666666666666663</v>
      </c>
      <c r="F280" s="43">
        <f>D280+1</f>
        <v>46307</v>
      </c>
      <c r="G280" s="23">
        <v>0.25</v>
      </c>
      <c r="H280" s="20"/>
      <c r="I280" s="60"/>
    </row>
  </sheetData>
  <mergeCells count="17">
    <mergeCell ref="B118:C118"/>
    <mergeCell ref="D118:E118"/>
    <mergeCell ref="F118:G118"/>
    <mergeCell ref="A253:I253"/>
    <mergeCell ref="B254:C254"/>
    <mergeCell ref="D254:E254"/>
    <mergeCell ref="F254:G254"/>
    <mergeCell ref="A4:I4"/>
    <mergeCell ref="B5:C5"/>
    <mergeCell ref="D5:E5"/>
    <mergeCell ref="F5:G5"/>
    <mergeCell ref="A117:I117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096" priority="865" stopIfTrue="1" operator="lessThan">
      <formula>$H$3</formula>
    </cfRule>
  </conditionalFormatting>
  <conditionalFormatting sqref="B4:B7 B85:B89 F85:F89 B91:B95 B97:B101 F97:F101">
    <cfRule type="cellIs" dxfId="2095" priority="864" stopIfTrue="1" operator="equal">
      <formula>$H$3</formula>
    </cfRule>
  </conditionalFormatting>
  <conditionalFormatting sqref="B9:B68 B70 D9:D30">
    <cfRule type="cellIs" dxfId="2094" priority="947" stopIfTrue="1" operator="lessThan">
      <formula>$H$3</formula>
    </cfRule>
  </conditionalFormatting>
  <conditionalFormatting sqref="B9:B70 D85:D89 D91:D95 F95 D97:D101">
    <cfRule type="cellIs" dxfId="2093" priority="946" stopIfTrue="1" operator="equal">
      <formula>$H$3</formula>
    </cfRule>
  </conditionalFormatting>
  <conditionalFormatting sqref="B11:B12">
    <cfRule type="cellIs" dxfId="2092" priority="945" stopIfTrue="1" operator="lessThan">
      <formula>$H$3</formula>
    </cfRule>
  </conditionalFormatting>
  <conditionalFormatting sqref="B69">
    <cfRule type="cellIs" dxfId="2091" priority="902" stopIfTrue="1" operator="equal">
      <formula>$H$3</formula>
    </cfRule>
    <cfRule type="cellIs" dxfId="2090" priority="929" stopIfTrue="1" operator="lessThan">
      <formula>$H$3</formula>
    </cfRule>
  </conditionalFormatting>
  <conditionalFormatting sqref="B103:B231">
    <cfRule type="cellIs" dxfId="2089" priority="862" stopIfTrue="1" operator="equal">
      <formula>$H$3</formula>
    </cfRule>
  </conditionalFormatting>
  <conditionalFormatting sqref="B167:B169">
    <cfRule type="cellIs" dxfId="2088" priority="859" stopIfTrue="1" operator="lessThan">
      <formula>$H$3</formula>
    </cfRule>
  </conditionalFormatting>
  <conditionalFormatting sqref="B233:B237">
    <cfRule type="cellIs" dxfId="2087" priority="304" stopIfTrue="1" operator="lessThan">
      <formula>$H$3</formula>
    </cfRule>
    <cfRule type="cellIs" dxfId="2086" priority="303" stopIfTrue="1" operator="equal">
      <formula>$H$3</formula>
    </cfRule>
  </conditionalFormatting>
  <conditionalFormatting sqref="B239:B246">
    <cfRule type="cellIs" dxfId="2085" priority="15" stopIfTrue="1" operator="equal">
      <formula>$H$3</formula>
    </cfRule>
    <cfRule type="cellIs" dxfId="2084" priority="16" stopIfTrue="1" operator="lessThan">
      <formula>$H$3</formula>
    </cfRule>
  </conditionalFormatting>
  <conditionalFormatting sqref="B251:B280">
    <cfRule type="cellIs" dxfId="2083" priority="2" stopIfTrue="1" operator="lessThan">
      <formula>$H$3</formula>
    </cfRule>
    <cfRule type="cellIs" dxfId="2082" priority="1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81" priority="956" stopIfTrue="1">
      <formula>$B4=$H$3</formula>
    </cfRule>
  </conditionalFormatting>
  <conditionalFormatting sqref="C4:C7 G4:G7 C117:C118 G253:G254 C253:C254">
    <cfRule type="expression" dxfId="2080" priority="253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79" priority="675" stopIfTrue="1">
      <formula>B9&lt;$H$3</formula>
    </cfRule>
  </conditionalFormatting>
  <conditionalFormatting sqref="C72 E72 G72 C163:C223 E163:E224">
    <cfRule type="expression" dxfId="2078" priority="679" stopIfTrue="1">
      <formula>B72&lt;#REF!</formula>
    </cfRule>
  </conditionalFormatting>
  <conditionalFormatting sqref="C119:C166 E119:E166 E6:E7">
    <cfRule type="expression" dxfId="2077" priority="954" stopIfTrue="1">
      <formula>B6&lt;$H$3</formula>
    </cfRule>
  </conditionalFormatting>
  <conditionalFormatting sqref="C163:C223 E163:E224 C72 E72 G72">
    <cfRule type="expression" dxfId="2076" priority="678" stopIfTrue="1">
      <formula>$B72=#REF!</formula>
    </cfRule>
  </conditionalFormatting>
  <conditionalFormatting sqref="C167:C217">
    <cfRule type="expression" dxfId="2075" priority="676" stopIfTrue="1">
      <formula>$F167=$H$3</formula>
    </cfRule>
    <cfRule type="expression" dxfId="2074" priority="677" stopIfTrue="1">
      <formula>$B167=$H$3</formula>
    </cfRule>
  </conditionalFormatting>
  <conditionalFormatting sqref="C224:C226 E242:E252 C247:C250 E255:E259 E261:E266 G263:G264 G266 G268:G269 E268:E270 G273:G275 E273:E280 G277:G280 C253:C280">
    <cfRule type="expression" dxfId="2073" priority="366" stopIfTrue="1">
      <formula>$B224=$H$3</formula>
    </cfRule>
  </conditionalFormatting>
  <conditionalFormatting sqref="C224:C226 E242:E252 C247:C250 E255:E259 E261:E266 G263:G264 G266 G268:G269 E268:E270 G273:G275 E273:E280 G277:G280">
    <cfRule type="expression" dxfId="2072" priority="365" stopIfTrue="1">
      <formula>$F224=$H$3</formula>
    </cfRule>
  </conditionalFormatting>
  <conditionalFormatting sqref="C227">
    <cfRule type="expression" dxfId="2071" priority="404" stopIfTrue="1">
      <formula>B227&lt;#REF!</formula>
    </cfRule>
    <cfRule type="expression" dxfId="2070" priority="403" stopIfTrue="1">
      <formula>$B227=#REF!</formula>
    </cfRule>
  </conditionalFormatting>
  <conditionalFormatting sqref="C228:C231">
    <cfRule type="expression" dxfId="2069" priority="272" stopIfTrue="1">
      <formula>$F228=$H$3</formula>
    </cfRule>
    <cfRule type="expression" dxfId="2068" priority="271" stopIfTrue="1">
      <formula>B228&lt;$H$3</formula>
    </cfRule>
    <cfRule type="expression" dxfId="2067" priority="273" stopIfTrue="1">
      <formula>$B228=$H$3</formula>
    </cfRule>
  </conditionalFormatting>
  <conditionalFormatting sqref="C233:C234">
    <cfRule type="expression" dxfId="2066" priority="250" stopIfTrue="1">
      <formula>B233&lt;$H$3</formula>
    </cfRule>
    <cfRule type="expression" dxfId="2065" priority="251" stopIfTrue="1">
      <formula>$F233=$H$3</formula>
    </cfRule>
    <cfRule type="expression" dxfId="2064" priority="252" stopIfTrue="1">
      <formula>$B233=$H$3</formula>
    </cfRule>
  </conditionalFormatting>
  <conditionalFormatting sqref="C235:C236">
    <cfRule type="expression" dxfId="2063" priority="301" stopIfTrue="1">
      <formula>$B235=#REF!</formula>
    </cfRule>
    <cfRule type="expression" dxfId="2062" priority="302" stopIfTrue="1">
      <formula>B235&lt;#REF!</formula>
    </cfRule>
  </conditionalFormatting>
  <conditionalFormatting sqref="C237">
    <cfRule type="expression" dxfId="2061" priority="104" stopIfTrue="1">
      <formula>$B237=$H$3</formula>
    </cfRule>
    <cfRule type="expression" dxfId="2060" priority="103" stopIfTrue="1">
      <formula>$F237=$H$3</formula>
    </cfRule>
    <cfRule type="expression" dxfId="2059" priority="102" stopIfTrue="1">
      <formula>B237&lt;$H$3</formula>
    </cfRule>
  </conditionalFormatting>
  <conditionalFormatting sqref="C239">
    <cfRule type="expression" dxfId="2058" priority="73" stopIfTrue="1">
      <formula>B239&lt;$H$3</formula>
    </cfRule>
    <cfRule type="expression" dxfId="2057" priority="74" stopIfTrue="1">
      <formula>$F239=$H$3</formula>
    </cfRule>
    <cfRule type="expression" dxfId="2056" priority="75" stopIfTrue="1">
      <formula>$B239=$H$3</formula>
    </cfRule>
  </conditionalFormatting>
  <conditionalFormatting sqref="C240:C241">
    <cfRule type="expression" dxfId="2055" priority="62" stopIfTrue="1">
      <formula>$B240=#REF!</formula>
    </cfRule>
    <cfRule type="expression" dxfId="2054" priority="63" stopIfTrue="1">
      <formula>B240&lt;#REF!</formula>
    </cfRule>
  </conditionalFormatting>
  <conditionalFormatting sqref="C242:C244">
    <cfRule type="expression" dxfId="2053" priority="51" stopIfTrue="1">
      <formula>B242&lt;$H$3</formula>
    </cfRule>
    <cfRule type="expression" dxfId="2052" priority="52" stopIfTrue="1">
      <formula>$F242=$H$3</formula>
    </cfRule>
    <cfRule type="expression" dxfId="2051" priority="53" stopIfTrue="1">
      <formula>$B242=$H$3</formula>
    </cfRule>
  </conditionalFormatting>
  <conditionalFormatting sqref="C245:C246">
    <cfRule type="expression" dxfId="2050" priority="49" stopIfTrue="1">
      <formula>$B245=#REF!</formula>
    </cfRule>
    <cfRule type="expression" dxfId="2049" priority="50" stopIfTrue="1">
      <formula>B245&lt;#REF!</formula>
    </cfRule>
  </conditionalFormatting>
  <conditionalFormatting sqref="C251:C252">
    <cfRule type="expression" dxfId="2048" priority="9" stopIfTrue="1">
      <formula>B251&lt;#REF!</formula>
    </cfRule>
    <cfRule type="expression" dxfId="2047" priority="8" stopIfTrue="1">
      <formula>$B251=#REF!</formula>
    </cfRule>
  </conditionalFormatting>
  <conditionalFormatting sqref="C255:C280">
    <cfRule type="expression" dxfId="2046" priority="117" stopIfTrue="1">
      <formula>B255&lt;$H$3</formula>
    </cfRule>
    <cfRule type="expression" dxfId="2045" priority="118" stopIfTrue="1">
      <formula>$F255=$H$3</formula>
    </cfRule>
  </conditionalFormatting>
  <conditionalFormatting sqref="D4:D7">
    <cfRule type="cellIs" dxfId="2044" priority="2530" stopIfTrue="1" operator="lessThan">
      <formula>$H$3</formula>
    </cfRule>
    <cfRule type="cellIs" dxfId="2043" priority="2467" stopIfTrue="1" operator="equal">
      <formula>$H$3</formula>
    </cfRule>
  </conditionalFormatting>
  <conditionalFormatting sqref="D6:D7">
    <cfRule type="cellIs" dxfId="2042" priority="1241" stopIfTrue="1" operator="lessThan">
      <formula>$H$3</formula>
    </cfRule>
    <cfRule type="cellIs" dxfId="2041" priority="1240" stopIfTrue="1" operator="equal">
      <formula>$H$3</formula>
    </cfRule>
  </conditionalFormatting>
  <conditionalFormatting sqref="D9:D30">
    <cfRule type="cellIs" dxfId="2040" priority="931" stopIfTrue="1" operator="equal">
      <formula>$H$3</formula>
    </cfRule>
  </conditionalFormatting>
  <conditionalFormatting sqref="D9:D70 B11:B12 D72:D77">
    <cfRule type="cellIs" dxfId="2039" priority="952" stopIfTrue="1" operator="equal">
      <formula>$H$3</formula>
    </cfRule>
  </conditionalFormatting>
  <conditionalFormatting sqref="D9:D77 B71:B77">
    <cfRule type="cellIs" dxfId="2038" priority="795" stopIfTrue="1" operator="lessThan">
      <formula>$H$3</formula>
    </cfRule>
  </conditionalFormatting>
  <conditionalFormatting sqref="D31:D77 B71:B77">
    <cfRule type="cellIs" dxfId="2037" priority="794" stopIfTrue="1" operator="equal">
      <formula>$H$3</formula>
    </cfRule>
  </conditionalFormatting>
  <conditionalFormatting sqref="D79">
    <cfRule type="cellIs" dxfId="2036" priority="690" stopIfTrue="1" operator="equal">
      <formula>$H$3</formula>
    </cfRule>
    <cfRule type="cellIs" dxfId="2035" priority="686" stopIfTrue="1" operator="lessThan">
      <formula>$H$3</formula>
    </cfRule>
  </conditionalFormatting>
  <conditionalFormatting sqref="D80">
    <cfRule type="cellIs" dxfId="2034" priority="784" stopIfTrue="1" operator="equal">
      <formula>$H$3</formula>
    </cfRule>
    <cfRule type="cellIs" dxfId="2033" priority="779" stopIfTrue="1" operator="lessThan">
      <formula>$H$3</formula>
    </cfRule>
  </conditionalFormatting>
  <conditionalFormatting sqref="D80:D82">
    <cfRule type="cellIs" dxfId="2032" priority="748" stopIfTrue="1" operator="equal">
      <formula>$H$3</formula>
    </cfRule>
  </conditionalFormatting>
  <conditionalFormatting sqref="D81:D82">
    <cfRule type="cellIs" dxfId="2031" priority="742" stopIfTrue="1" operator="lessThan">
      <formula>$H$3</formula>
    </cfRule>
  </conditionalFormatting>
  <conditionalFormatting sqref="D81:D83">
    <cfRule type="cellIs" dxfId="2030" priority="732" stopIfTrue="1" operator="equal">
      <formula>$H$3</formula>
    </cfRule>
  </conditionalFormatting>
  <conditionalFormatting sqref="D85:D86">
    <cfRule type="cellIs" dxfId="2029" priority="720" stopIfTrue="1" operator="lessThan">
      <formula>$H$3</formula>
    </cfRule>
  </conditionalFormatting>
  <conditionalFormatting sqref="D85:D89 D91:D95 F91:F95 D97:D101">
    <cfRule type="cellIs" dxfId="2028" priority="721" stopIfTrue="1" operator="equal">
      <formula>$H$3</formula>
    </cfRule>
  </conditionalFormatting>
  <conditionalFormatting sqref="D103:D231 D233:D237 D253:D254">
    <cfRule type="cellIs" dxfId="2027" priority="706" stopIfTrue="1" operator="lessThan">
      <formula>$H$3</formula>
    </cfRule>
  </conditionalFormatting>
  <conditionalFormatting sqref="D239:D246">
    <cfRule type="cellIs" dxfId="2026" priority="17" stopIfTrue="1" operator="equal">
      <formula>$H$3</formula>
    </cfRule>
    <cfRule type="cellIs" dxfId="2025" priority="18" stopIfTrue="1" operator="lessThan">
      <formula>$H$3</formula>
    </cfRule>
  </conditionalFormatting>
  <conditionalFormatting sqref="D251:D252">
    <cfRule type="cellIs" dxfId="2024" priority="3" stopIfTrue="1" operator="equal">
      <formula>$H$3</formula>
    </cfRule>
    <cfRule type="cellIs" dxfId="2023" priority="4" stopIfTrue="1" operator="lessThan">
      <formula>$H$3</formula>
    </cfRule>
  </conditionalFormatting>
  <conditionalFormatting sqref="D253:D255 D103:D231 D233:D237">
    <cfRule type="cellIs" dxfId="2022" priority="609" stopIfTrue="1" operator="equal">
      <formula>$H$3</formula>
    </cfRule>
  </conditionalFormatting>
  <conditionalFormatting sqref="D255:D280">
    <cfRule type="cellIs" dxfId="2021" priority="219" stopIfTrue="1" operator="lessThan">
      <formula>$H$3</formula>
    </cfRule>
    <cfRule type="cellIs" dxfId="2020" priority="218" stopIfTrue="1" operator="equal">
      <formula>$H$3</formula>
    </cfRule>
  </conditionalFormatting>
  <conditionalFormatting sqref="E4:E5 E117:E118 E253:E254">
    <cfRule type="expression" dxfId="2019" priority="2535" stopIfTrue="1">
      <formula>$D4=$H$3</formula>
    </cfRule>
    <cfRule type="expression" dxfId="2018" priority="253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2017" priority="955" stopIfTrue="1">
      <formula>$F4=$H$3</formula>
    </cfRule>
  </conditionalFormatting>
  <conditionalFormatting sqref="E114:E116">
    <cfRule type="expression" dxfId="2016" priority="375" stopIfTrue="1">
      <formula>$F114=$H$3</formula>
    </cfRule>
    <cfRule type="expression" dxfId="2015" priority="373" stopIfTrue="1">
      <formula>D114&lt;$H$3</formula>
    </cfRule>
  </conditionalFormatting>
  <conditionalFormatting sqref="E116">
    <cfRule type="expression" dxfId="2014" priority="374" stopIfTrue="1">
      <formula>$B116=$H$3</formula>
    </cfRule>
  </conditionalFormatting>
  <conditionalFormatting sqref="E167:E217">
    <cfRule type="expression" dxfId="2013" priority="419" stopIfTrue="1">
      <formula>$B167=$H$3</formula>
    </cfRule>
    <cfRule type="expression" dxfId="2012" priority="417" stopIfTrue="1">
      <formula>D167&lt;$H$3</formula>
    </cfRule>
    <cfRule type="expression" dxfId="2011" priority="418" stopIfTrue="1">
      <formula>$F167=$H$3</formula>
    </cfRule>
  </conditionalFormatting>
  <conditionalFormatting sqref="E225:E226">
    <cfRule type="expression" dxfId="2010" priority="349" stopIfTrue="1">
      <formula>D225&lt;$H$3</formula>
    </cfRule>
    <cfRule type="expression" dxfId="2009" priority="350" stopIfTrue="1">
      <formula>$F225=$H$3</formula>
    </cfRule>
    <cfRule type="expression" dxfId="2008" priority="351" stopIfTrue="1">
      <formula>$B225=$H$3</formula>
    </cfRule>
  </conditionalFormatting>
  <conditionalFormatting sqref="E227">
    <cfRule type="expression" dxfId="2007" priority="289" stopIfTrue="1">
      <formula>$B227=#REF!</formula>
    </cfRule>
    <cfRule type="expression" dxfId="2006" priority="290" stopIfTrue="1">
      <formula>D227&lt;#REF!</formula>
    </cfRule>
  </conditionalFormatting>
  <conditionalFormatting sqref="E228:E231">
    <cfRule type="expression" dxfId="2005" priority="270" stopIfTrue="1">
      <formula>$B228=$H$3</formula>
    </cfRule>
    <cfRule type="expression" dxfId="2004" priority="269" stopIfTrue="1">
      <formula>$F228=$H$3</formula>
    </cfRule>
    <cfRule type="expression" dxfId="2003" priority="268" stopIfTrue="1">
      <formula>D228&lt;$H$3</formula>
    </cfRule>
  </conditionalFormatting>
  <conditionalFormatting sqref="E233:E237">
    <cfRule type="expression" dxfId="2002" priority="100" stopIfTrue="1">
      <formula>$F233=$H$3</formula>
    </cfRule>
    <cfRule type="expression" dxfId="2001" priority="99" stopIfTrue="1">
      <formula>D233&lt;$H$3</formula>
    </cfRule>
    <cfRule type="expression" dxfId="2000" priority="101" stopIfTrue="1">
      <formula>$B233=$H$3</formula>
    </cfRule>
  </conditionalFormatting>
  <conditionalFormatting sqref="E239">
    <cfRule type="expression" dxfId="1999" priority="67" stopIfTrue="1">
      <formula>D239&lt;$H$3</formula>
    </cfRule>
    <cfRule type="expression" dxfId="1998" priority="68" stopIfTrue="1">
      <formula>$F239=$H$3</formula>
    </cfRule>
    <cfRule type="expression" dxfId="1997" priority="69" stopIfTrue="1">
      <formula>$B239=$H$3</formula>
    </cfRule>
  </conditionalFormatting>
  <conditionalFormatting sqref="E241:E242">
    <cfRule type="expression" dxfId="1996" priority="48" stopIfTrue="1">
      <formula>$B241=$H$3</formula>
    </cfRule>
    <cfRule type="expression" dxfId="1995" priority="47" stopIfTrue="1">
      <formula>$F241=$H$3</formula>
    </cfRule>
    <cfRule type="expression" dxfId="1994" priority="46" stopIfTrue="1">
      <formula>D241&lt;$H$3</formula>
    </cfRule>
  </conditionalFormatting>
  <conditionalFormatting sqref="E242:E252 C224:C226 C247:C250 E255:E259 E261:E266 G263:G264 G266 G268:G269 E268:E270 G273:G275 E273:E280 G277:G280">
    <cfRule type="expression" dxfId="1993" priority="364" stopIfTrue="1">
      <formula>B224&lt;$H$3</formula>
    </cfRule>
  </conditionalFormatting>
  <conditionalFormatting sqref="F4:F7 B79:B83 D83">
    <cfRule type="cellIs" dxfId="1992" priority="725" stopIfTrue="1" operator="equal">
      <formula>$H$3</formula>
    </cfRule>
    <cfRule type="cellIs" dxfId="1991" priority="726" stopIfTrue="1" operator="lessThan">
      <formula>$H$3</formula>
    </cfRule>
  </conditionalFormatting>
  <conditionalFormatting sqref="F9 F11:F77">
    <cfRule type="cellIs" dxfId="1990" priority="950" stopIfTrue="1" operator="lessThan">
      <formula>$H$3</formula>
    </cfRule>
  </conditionalFormatting>
  <conditionalFormatting sqref="F9:F77">
    <cfRule type="cellIs" dxfId="1989" priority="936" stopIfTrue="1" operator="equal">
      <formula>$H$3</formula>
    </cfRule>
  </conditionalFormatting>
  <conditionalFormatting sqref="F10">
    <cfRule type="cellIs" dxfId="1988" priority="935" stopIfTrue="1" operator="lessThan">
      <formula>$H$3</formula>
    </cfRule>
  </conditionalFormatting>
  <conditionalFormatting sqref="F79:F83">
    <cfRule type="cellIs" dxfId="1987" priority="730" stopIfTrue="1" operator="equal">
      <formula>$H$3</formula>
    </cfRule>
    <cfRule type="cellIs" dxfId="1986" priority="731" stopIfTrue="1" operator="lessThan">
      <formula>$H$3</formula>
    </cfRule>
  </conditionalFormatting>
  <conditionalFormatting sqref="F103:F109">
    <cfRule type="cellIs" dxfId="1985" priority="607" stopIfTrue="1" operator="equal">
      <formula>$H$3</formula>
    </cfRule>
    <cfRule type="cellIs" dxfId="1984" priority="608" stopIfTrue="1" operator="lessThan">
      <formula>$H$3</formula>
    </cfRule>
  </conditionalFormatting>
  <conditionalFormatting sqref="F111:F231 F233:F237">
    <cfRule type="cellIs" dxfId="1983" priority="385" stopIfTrue="1" operator="lessThan">
      <formula>$H$3</formula>
    </cfRule>
    <cfRule type="cellIs" dxfId="1982" priority="384" stopIfTrue="1" operator="equal">
      <formula>$H$3</formula>
    </cfRule>
  </conditionalFormatting>
  <conditionalFormatting sqref="F239:F246">
    <cfRule type="cellIs" dxfId="1981" priority="14" stopIfTrue="1" operator="lessThan">
      <formula>$H$3</formula>
    </cfRule>
    <cfRule type="cellIs" dxfId="1980" priority="13" stopIfTrue="1" operator="equal">
      <formula>$H$3</formula>
    </cfRule>
  </conditionalFormatting>
  <conditionalFormatting sqref="F251:F280">
    <cfRule type="cellIs" dxfId="1979" priority="134" stopIfTrue="1" operator="lessThan">
      <formula>$H$3</formula>
    </cfRule>
    <cfRule type="cellIs" dxfId="1978" priority="133" stopIfTrue="1" operator="equal">
      <formula>$H$3</formula>
    </cfRule>
  </conditionalFormatting>
  <conditionalFormatting sqref="G116">
    <cfRule type="expression" dxfId="1977" priority="376" stopIfTrue="1">
      <formula>F116&lt;$H$3</formula>
    </cfRule>
    <cfRule type="expression" dxfId="1976" priority="378" stopIfTrue="1">
      <formula>$B116=$H$3</formula>
    </cfRule>
    <cfRule type="expression" dxfId="1975" priority="377" stopIfTrue="1">
      <formula>$F116=$H$3</formula>
    </cfRule>
  </conditionalFormatting>
  <conditionalFormatting sqref="G117:G118">
    <cfRule type="expression" dxfId="1974" priority="2369" stopIfTrue="1">
      <formula>F117&lt;$H$3</formula>
    </cfRule>
  </conditionalFormatting>
  <conditionalFormatting sqref="G119:G217 G255:G259">
    <cfRule type="expression" dxfId="1973" priority="654" stopIfTrue="1">
      <formula>$B119=$H$3</formula>
    </cfRule>
    <cfRule type="expression" dxfId="1972" priority="652" stopIfTrue="1">
      <formula>F119&lt;$H$3</formula>
    </cfRule>
  </conditionalFormatting>
  <conditionalFormatting sqref="G167:G220">
    <cfRule type="expression" dxfId="1971" priority="655" stopIfTrue="1">
      <formula>$B167=#REF!</formula>
    </cfRule>
    <cfRule type="expression" dxfId="1970" priority="656" stopIfTrue="1">
      <formula>F167&lt;#REF!</formula>
    </cfRule>
  </conditionalFormatting>
  <conditionalFormatting sqref="G221:G223 G227 G230">
    <cfRule type="expression" dxfId="1969" priority="398" stopIfTrue="1">
      <formula>F221&lt;#REF!</formula>
    </cfRule>
  </conditionalFormatting>
  <conditionalFormatting sqref="G224:G226">
    <cfRule type="expression" dxfId="1968" priority="346" stopIfTrue="1">
      <formula>F224&lt;$H$3</formula>
    </cfRule>
    <cfRule type="expression" dxfId="1967" priority="347" stopIfTrue="1">
      <formula>$F224=$H$3</formula>
    </cfRule>
    <cfRule type="expression" dxfId="1966" priority="348" stopIfTrue="1">
      <formula>$B224=$H$3</formula>
    </cfRule>
  </conditionalFormatting>
  <conditionalFormatting sqref="G228:G231">
    <cfRule type="expression" dxfId="1965" priority="263" stopIfTrue="1">
      <formula>$F228=$H$3</formula>
    </cfRule>
    <cfRule type="expression" dxfId="1964" priority="262" stopIfTrue="1">
      <formula>F228&lt;$H$3</formula>
    </cfRule>
    <cfRule type="expression" dxfId="1963" priority="264" stopIfTrue="1">
      <formula>$B228=$H$3</formula>
    </cfRule>
  </conditionalFormatting>
  <conditionalFormatting sqref="G230 G221:G223 G227">
    <cfRule type="expression" dxfId="1962" priority="397" stopIfTrue="1">
      <formula>$B221=#REF!</formula>
    </cfRule>
  </conditionalFormatting>
  <conditionalFormatting sqref="G231">
    <cfRule type="expression" dxfId="1961" priority="267" stopIfTrue="1">
      <formula>$B231=$H$3</formula>
    </cfRule>
    <cfRule type="expression" dxfId="1960" priority="266" stopIfTrue="1">
      <formula>$F231=$H$3</formula>
    </cfRule>
    <cfRule type="expression" dxfId="1959" priority="265" stopIfTrue="1">
      <formula>F231&lt;$H$3</formula>
    </cfRule>
  </conditionalFormatting>
  <conditionalFormatting sqref="G234">
    <cfRule type="expression" dxfId="1958" priority="156" stopIfTrue="1">
      <formula>F234&lt;$H$3</formula>
    </cfRule>
    <cfRule type="expression" dxfId="1957" priority="157" stopIfTrue="1">
      <formula>$F234=$H$3</formula>
    </cfRule>
    <cfRule type="expression" dxfId="1956" priority="158" stopIfTrue="1">
      <formula>$B234=$H$3</formula>
    </cfRule>
  </conditionalFormatting>
  <conditionalFormatting sqref="G236:G237">
    <cfRule type="expression" dxfId="1955" priority="98" stopIfTrue="1">
      <formula>$B236=$H$3</formula>
    </cfRule>
    <cfRule type="expression" dxfId="1954" priority="97" stopIfTrue="1">
      <formula>$F236=$H$3</formula>
    </cfRule>
    <cfRule type="expression" dxfId="1953" priority="96" stopIfTrue="1">
      <formula>F236&lt;$H$3</formula>
    </cfRule>
  </conditionalFormatting>
  <conditionalFormatting sqref="G239">
    <cfRule type="expression" dxfId="1952" priority="64" stopIfTrue="1">
      <formula>F239&lt;$H$3</formula>
    </cfRule>
    <cfRule type="expression" dxfId="1951" priority="66" stopIfTrue="1">
      <formula>$B239=$H$3</formula>
    </cfRule>
    <cfRule type="expression" dxfId="1950" priority="65" stopIfTrue="1">
      <formula>$F239=$H$3</formula>
    </cfRule>
  </conditionalFormatting>
  <conditionalFormatting sqref="G241">
    <cfRule type="expression" dxfId="1949" priority="42" stopIfTrue="1">
      <formula>$B241=$H$3</formula>
    </cfRule>
    <cfRule type="expression" dxfId="1948" priority="41" stopIfTrue="1">
      <formula>$F241=$H$3</formula>
    </cfRule>
    <cfRule type="expression" dxfId="1947" priority="40" stopIfTrue="1">
      <formula>F241&lt;$H$3</formula>
    </cfRule>
  </conditionalFormatting>
  <conditionalFormatting sqref="G241:G242">
    <cfRule type="expression" dxfId="1946" priority="39" stopIfTrue="1">
      <formula>$B241=$H$3</formula>
    </cfRule>
    <cfRule type="expression" dxfId="1945" priority="37" stopIfTrue="1">
      <formula>F241&lt;$H$3</formula>
    </cfRule>
    <cfRule type="expression" dxfId="1944" priority="38" stopIfTrue="1">
      <formula>$F241=$H$3</formula>
    </cfRule>
  </conditionalFormatting>
  <conditionalFormatting sqref="G242:G246">
    <cfRule type="expression" dxfId="1943" priority="12" stopIfTrue="1">
      <formula>$B242=$H$3</formula>
    </cfRule>
    <cfRule type="expression" dxfId="1942" priority="10" stopIfTrue="1">
      <formula>F242&lt;$H$3</formula>
    </cfRule>
    <cfRule type="expression" dxfId="1941" priority="11" stopIfTrue="1">
      <formula>$F242=$H$3</formula>
    </cfRule>
  </conditionalFormatting>
  <conditionalFormatting sqref="G245:G252">
    <cfRule type="expression" dxfId="1940" priority="34" stopIfTrue="1">
      <formula>F245&lt;$H$3</formula>
    </cfRule>
    <cfRule type="expression" dxfId="1939" priority="36" stopIfTrue="1">
      <formula>$B245=$H$3</formula>
    </cfRule>
    <cfRule type="expression" dxfId="1938" priority="35" stopIfTrue="1">
      <formula>$F245=$H$3</formula>
    </cfRule>
  </conditionalFormatting>
  <conditionalFormatting sqref="G251:G252">
    <cfRule type="expression" dxfId="1937" priority="7" stopIfTrue="1">
      <formula>$B251=$H$3</formula>
    </cfRule>
    <cfRule type="expression" dxfId="1936" priority="6" stopIfTrue="1">
      <formula>$F251=$H$3</formula>
    </cfRule>
    <cfRule type="expression" dxfId="1935" priority="5" stopIfTrue="1">
      <formula>F251&lt;$H$3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G179" sqref="G17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1"/>
      <c r="B1" s="151"/>
      <c r="C1" s="122" t="s">
        <v>0</v>
      </c>
      <c r="D1" s="123"/>
      <c r="E1" s="123"/>
      <c r="F1" s="123"/>
      <c r="G1" s="123"/>
      <c r="H1" s="123"/>
      <c r="I1" s="123"/>
    </row>
    <row r="2" spans="1:9" ht="22.8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9" ht="25.05" customHeight="1">
      <c r="A3" s="152"/>
      <c r="B3" s="152"/>
      <c r="C3" s="152"/>
      <c r="D3" s="152"/>
      <c r="E3" s="152"/>
      <c r="F3" s="152"/>
      <c r="G3" s="152"/>
      <c r="H3" s="33">
        <v>46293</v>
      </c>
      <c r="I3" s="3"/>
    </row>
    <row r="4" spans="1:9" ht="25.05" hidden="1" customHeight="1">
      <c r="A4" s="127" t="s">
        <v>305</v>
      </c>
      <c r="B4" s="133"/>
      <c r="C4" s="133"/>
      <c r="D4" s="133"/>
      <c r="E4" s="133"/>
      <c r="F4" s="133"/>
      <c r="G4" s="133"/>
      <c r="H4" s="133"/>
      <c r="I4" s="134"/>
    </row>
    <row r="5" spans="1:9" s="32" customFormat="1" ht="24.6" hidden="1" customHeight="1">
      <c r="A5" s="71" t="s">
        <v>4</v>
      </c>
      <c r="B5" s="147" t="s">
        <v>5</v>
      </c>
      <c r="C5" s="147"/>
      <c r="D5" s="147" t="s">
        <v>6</v>
      </c>
      <c r="E5" s="147"/>
      <c r="F5" s="147" t="s">
        <v>7</v>
      </c>
      <c r="G5" s="147"/>
      <c r="H5" s="72" t="s">
        <v>8</v>
      </c>
      <c r="I5" s="72" t="s">
        <v>9</v>
      </c>
    </row>
    <row r="6" spans="1:9" ht="25.05" hidden="1" customHeight="1">
      <c r="A6" s="40" t="s">
        <v>306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307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308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309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310</v>
      </c>
      <c r="I9" s="10"/>
    </row>
    <row r="10" spans="1:9" ht="25.05" hidden="1" customHeight="1">
      <c r="A10" s="40" t="s">
        <v>311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312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313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314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315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316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317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318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310</v>
      </c>
      <c r="I17" s="10"/>
    </row>
    <row r="18" spans="1:9" ht="25.05" hidden="1" customHeight="1">
      <c r="A18" s="40" t="s">
        <v>319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320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321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322</v>
      </c>
      <c r="I20" s="13"/>
    </row>
    <row r="21" spans="1:9" ht="25.05" hidden="1" customHeight="1">
      <c r="A21" s="40" t="s">
        <v>323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324</v>
      </c>
      <c r="I21" s="13"/>
    </row>
    <row r="22" spans="1:9" ht="25.05" hidden="1" customHeight="1">
      <c r="A22" s="40" t="s">
        <v>325</v>
      </c>
      <c r="B22" s="41"/>
      <c r="C22" s="42"/>
      <c r="D22" s="17"/>
      <c r="E22" s="42"/>
      <c r="F22" s="17"/>
      <c r="G22" s="42"/>
      <c r="H22" s="20" t="s">
        <v>326</v>
      </c>
      <c r="I22" s="10"/>
    </row>
    <row r="23" spans="1:9" ht="25.05" hidden="1" customHeight="1">
      <c r="A23" s="35" t="s">
        <v>327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328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329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330</v>
      </c>
      <c r="I25" s="13"/>
    </row>
    <row r="26" spans="1:9" ht="25.05" hidden="1" customHeight="1">
      <c r="A26" s="40" t="s">
        <v>331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332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333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334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310</v>
      </c>
      <c r="I29" s="13"/>
    </row>
    <row r="30" spans="1:9" ht="25.05" hidden="1" customHeight="1">
      <c r="A30" s="40" t="s">
        <v>335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336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337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338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310</v>
      </c>
      <c r="I33" s="13"/>
    </row>
    <row r="34" spans="1:9" ht="25.05" hidden="1" customHeight="1">
      <c r="A34" s="40" t="s">
        <v>339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340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341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342</v>
      </c>
      <c r="I36" s="13"/>
    </row>
    <row r="37" spans="1:9" ht="25.05" hidden="1" customHeight="1">
      <c r="A37" s="40" t="s">
        <v>343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310</v>
      </c>
      <c r="I37" s="13"/>
    </row>
    <row r="38" spans="1:9" ht="25.05" hidden="1" customHeight="1">
      <c r="A38" s="40" t="s">
        <v>344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345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346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347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310</v>
      </c>
      <c r="I41" s="13"/>
    </row>
    <row r="42" spans="1:9" ht="25.05" hidden="1" customHeight="1">
      <c r="A42" s="40" t="s">
        <v>348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349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350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351</v>
      </c>
      <c r="I44" s="13"/>
    </row>
    <row r="45" spans="1:9" ht="25.05" hidden="1" customHeight="1">
      <c r="A45" s="40" t="s">
        <v>352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310</v>
      </c>
      <c r="I45" s="13"/>
    </row>
    <row r="46" spans="1:9" ht="25.05" hidden="1" customHeight="1">
      <c r="A46" s="40" t="s">
        <v>353</v>
      </c>
      <c r="B46" s="48"/>
      <c r="C46" s="48"/>
      <c r="D46" s="48"/>
      <c r="E46" s="48"/>
      <c r="F46" s="48"/>
      <c r="G46" s="48"/>
      <c r="H46" s="65" t="s">
        <v>326</v>
      </c>
      <c r="I46" s="13"/>
    </row>
    <row r="47" spans="1:9" ht="25.05" hidden="1" customHeight="1">
      <c r="A47" s="40" t="s">
        <v>354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355</v>
      </c>
      <c r="I47" s="13"/>
    </row>
    <row r="48" spans="1:9" ht="25.05" hidden="1" customHeight="1">
      <c r="A48" s="40" t="s">
        <v>356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357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310</v>
      </c>
      <c r="I49" s="13"/>
    </row>
    <row r="50" spans="1:9" ht="25.05" hidden="1" customHeight="1">
      <c r="A50" s="40" t="s">
        <v>358</v>
      </c>
      <c r="B50" s="48"/>
      <c r="C50" s="48"/>
      <c r="D50" s="48"/>
      <c r="E50" s="48"/>
      <c r="F50" s="48"/>
      <c r="G50" s="48"/>
      <c r="H50" s="65" t="s">
        <v>326</v>
      </c>
      <c r="I50" s="13"/>
    </row>
    <row r="51" spans="1:9" ht="25.05" hidden="1" customHeight="1">
      <c r="A51" s="40" t="s">
        <v>359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360</v>
      </c>
      <c r="I51" s="13"/>
    </row>
    <row r="52" spans="1:9" ht="25.05" customHeight="1">
      <c r="A52" s="127" t="s">
        <v>1504</v>
      </c>
      <c r="B52" s="133"/>
      <c r="C52" s="133"/>
      <c r="D52" s="133"/>
      <c r="E52" s="133"/>
      <c r="F52" s="133"/>
      <c r="G52" s="133"/>
      <c r="H52" s="133"/>
      <c r="I52" s="134"/>
    </row>
    <row r="53" spans="1:9" s="32" customFormat="1" ht="24.6" customHeight="1">
      <c r="A53" s="71" t="s">
        <v>4</v>
      </c>
      <c r="B53" s="147" t="s">
        <v>5</v>
      </c>
      <c r="C53" s="147"/>
      <c r="D53" s="147" t="s">
        <v>6</v>
      </c>
      <c r="E53" s="147"/>
      <c r="F53" s="147" t="s">
        <v>7</v>
      </c>
      <c r="G53" s="147"/>
      <c r="H53" s="72" t="s">
        <v>8</v>
      </c>
      <c r="I53" s="72" t="s">
        <v>9</v>
      </c>
    </row>
    <row r="54" spans="1:9" ht="25.5" hidden="1" customHeight="1">
      <c r="A54" s="35" t="s">
        <v>361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362</v>
      </c>
      <c r="I54" s="13"/>
    </row>
    <row r="55" spans="1:9" ht="25.05" hidden="1" customHeight="1">
      <c r="A55" s="40" t="s">
        <v>363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355</v>
      </c>
      <c r="I55" s="13"/>
    </row>
    <row r="56" spans="1:9" ht="25.05" hidden="1" customHeight="1">
      <c r="A56" s="35" t="s">
        <v>364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365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310</v>
      </c>
      <c r="I57" s="13"/>
    </row>
    <row r="58" spans="1:9" ht="25.05" hidden="1" customHeight="1">
      <c r="A58" s="40" t="s">
        <v>366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367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368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369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370</v>
      </c>
      <c r="I61" s="13"/>
    </row>
    <row r="62" spans="1:9" ht="25.05" hidden="1" customHeight="1">
      <c r="A62" s="40" t="s">
        <v>371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310</v>
      </c>
      <c r="I62" s="13"/>
    </row>
    <row r="63" spans="1:9" ht="25.05" hidden="1" customHeight="1">
      <c r="A63" s="40" t="s">
        <v>372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373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374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375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310</v>
      </c>
      <c r="I66" s="13"/>
    </row>
    <row r="67" spans="1:9" ht="25.05" hidden="1" customHeight="1">
      <c r="A67" s="40" t="s">
        <v>376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377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378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379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310</v>
      </c>
      <c r="I70" s="13"/>
    </row>
    <row r="71" spans="1:9" ht="25.05" hidden="1" customHeight="1">
      <c r="A71" s="40" t="s">
        <v>380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381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382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383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310</v>
      </c>
      <c r="I74" s="13"/>
    </row>
    <row r="75" spans="1:9" ht="25.05" hidden="1" customHeight="1">
      <c r="A75" s="40" t="s">
        <v>384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385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386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387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310</v>
      </c>
      <c r="I78" s="13"/>
    </row>
    <row r="79" spans="1:9" ht="25.05" hidden="1" customHeight="1">
      <c r="A79" s="40" t="s">
        <v>388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389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390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342</v>
      </c>
      <c r="I81" s="13"/>
    </row>
    <row r="82" spans="1:9" ht="25.05" hidden="1" customHeight="1">
      <c r="A82" s="40" t="s">
        <v>391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310</v>
      </c>
      <c r="I82" s="13"/>
    </row>
    <row r="83" spans="1:9" ht="25.05" hidden="1" customHeight="1">
      <c r="A83" s="40" t="s">
        <v>392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393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394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395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310</v>
      </c>
      <c r="I86" s="13"/>
    </row>
    <row r="87" spans="1:9" ht="25.05" hidden="1" customHeight="1">
      <c r="A87" s="40" t="s">
        <v>396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397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398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399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310</v>
      </c>
      <c r="I90" s="13"/>
    </row>
    <row r="91" spans="1:9" ht="25.05" hidden="1" customHeight="1">
      <c r="A91" s="40" t="s">
        <v>400</v>
      </c>
      <c r="B91" s="99"/>
      <c r="C91" s="99"/>
      <c r="D91" s="99"/>
      <c r="E91" s="99"/>
      <c r="F91" s="99"/>
      <c r="G91" s="99"/>
      <c r="H91" s="65" t="s">
        <v>401</v>
      </c>
      <c r="I91" s="13"/>
    </row>
    <row r="92" spans="1:9" ht="25.05" hidden="1" customHeight="1">
      <c r="A92" s="40" t="s">
        <v>402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403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404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310</v>
      </c>
      <c r="I94" s="13"/>
    </row>
    <row r="95" spans="1:9" ht="25.05" hidden="1" customHeight="1">
      <c r="A95" s="40" t="s">
        <v>405</v>
      </c>
      <c r="B95" s="99"/>
      <c r="C95" s="99"/>
      <c r="D95" s="99"/>
      <c r="E95" s="99"/>
      <c r="F95" s="99"/>
      <c r="G95" s="99"/>
      <c r="H95" s="65" t="s">
        <v>401</v>
      </c>
      <c r="I95" s="13"/>
    </row>
    <row r="96" spans="1:9" ht="25.05" hidden="1" customHeight="1">
      <c r="A96" s="40" t="s">
        <v>406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407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408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409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410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411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412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310</v>
      </c>
      <c r="I102" s="13"/>
    </row>
    <row r="103" spans="1:9" ht="25.05" hidden="1" customHeight="1">
      <c r="A103" s="40" t="s">
        <v>413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414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415</v>
      </c>
      <c r="I104" s="13"/>
    </row>
    <row r="105" spans="1:9" ht="25.05" hidden="1" customHeight="1">
      <c r="A105" s="40" t="s">
        <v>416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417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310</v>
      </c>
      <c r="I106" s="13"/>
    </row>
    <row r="107" spans="1:9" ht="25.05" hidden="1" customHeight="1">
      <c r="A107" s="40" t="s">
        <v>418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419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420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421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310</v>
      </c>
      <c r="I110" s="13"/>
    </row>
    <row r="111" spans="1:9" ht="25.05" hidden="1" customHeight="1">
      <c r="A111" s="40" t="s">
        <v>422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423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424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425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310</v>
      </c>
      <c r="I114" s="13"/>
    </row>
    <row r="115" spans="1:9" ht="25.05" hidden="1" customHeight="1">
      <c r="A115" s="40" t="s">
        <v>426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427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428</v>
      </c>
      <c r="I116" s="13"/>
    </row>
    <row r="117" spans="1:9" ht="25.05" hidden="1" customHeight="1">
      <c r="A117" s="40" t="s">
        <v>429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430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324</v>
      </c>
      <c r="I118" s="13"/>
    </row>
    <row r="119" spans="1:9" ht="25.05" hidden="1" customHeight="1">
      <c r="A119" s="40" t="s">
        <v>431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432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433</v>
      </c>
      <c r="I120" s="13"/>
    </row>
    <row r="121" spans="1:9" ht="25.05" hidden="1" customHeight="1">
      <c r="A121" s="40" t="s">
        <v>434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435</v>
      </c>
      <c r="I121" s="13"/>
    </row>
    <row r="122" spans="1:9" ht="25.05" hidden="1" customHeight="1">
      <c r="A122" s="40" t="s">
        <v>436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437</v>
      </c>
      <c r="I122" s="13"/>
    </row>
    <row r="123" spans="1:9" ht="25.05" hidden="1" customHeight="1">
      <c r="A123" s="40" t="s">
        <v>438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324</v>
      </c>
      <c r="I123" s="13"/>
    </row>
    <row r="124" spans="1:9" ht="25.05" hidden="1" customHeight="1">
      <c r="A124" s="40" t="s">
        <v>439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440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441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442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443</v>
      </c>
      <c r="I127" s="13"/>
    </row>
    <row r="128" spans="1:9" ht="25.05" hidden="1" customHeight="1">
      <c r="A128" s="40" t="s">
        <v>444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445</v>
      </c>
      <c r="I128" s="13"/>
    </row>
    <row r="129" spans="1:9" ht="25.05" hidden="1" customHeight="1">
      <c r="A129" s="40" t="s">
        <v>446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447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448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324</v>
      </c>
      <c r="I131" s="13"/>
    </row>
    <row r="132" spans="1:9" ht="25.05" hidden="1" customHeight="1">
      <c r="A132" s="40" t="s">
        <v>449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450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451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342</v>
      </c>
      <c r="I134" s="13"/>
    </row>
    <row r="135" spans="1:9" ht="25.05" hidden="1" customHeight="1">
      <c r="A135" s="40" t="s">
        <v>452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324</v>
      </c>
      <c r="I135" s="13"/>
    </row>
    <row r="136" spans="1:9" ht="24.9" hidden="1" customHeight="1">
      <c r="A136" s="40" t="s">
        <v>453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454</v>
      </c>
      <c r="I136" s="13"/>
    </row>
    <row r="137" spans="1:9" ht="25.05" hidden="1" customHeight="1">
      <c r="A137" s="40" t="s">
        <v>455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456</v>
      </c>
      <c r="I137" s="13"/>
    </row>
    <row r="138" spans="1:9" ht="25.05" hidden="1" customHeight="1">
      <c r="A138" s="40" t="s">
        <v>457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458</v>
      </c>
      <c r="I138" s="13"/>
    </row>
    <row r="139" spans="1:9" ht="25.05" hidden="1" customHeight="1">
      <c r="A139" s="40" t="s">
        <v>459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324</v>
      </c>
      <c r="I139" s="13"/>
    </row>
    <row r="140" spans="1:9" ht="25.05" hidden="1" customHeight="1">
      <c r="A140" s="40" t="s">
        <v>460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461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462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463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324</v>
      </c>
      <c r="I143" s="13"/>
    </row>
    <row r="144" spans="1:9" ht="25.05" hidden="1" customHeight="1">
      <c r="A144" s="40" t="s">
        <v>464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465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466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467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468</v>
      </c>
      <c r="I147" s="13"/>
    </row>
    <row r="148" spans="1:9" ht="25.05" hidden="1" customHeight="1">
      <c r="A148" s="40" t="s">
        <v>469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470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471</v>
      </c>
      <c r="I149" s="13"/>
    </row>
    <row r="150" spans="1:9" ht="25.05" hidden="1" customHeight="1">
      <c r="A150" s="40" t="s">
        <v>472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473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474</v>
      </c>
      <c r="I151" s="13"/>
    </row>
    <row r="152" spans="1:9" ht="25.05" hidden="1" customHeight="1">
      <c r="A152" s="40" t="s">
        <v>475</v>
      </c>
      <c r="B152" s="99"/>
      <c r="C152" s="48"/>
      <c r="D152" s="99"/>
      <c r="E152" s="48"/>
      <c r="F152" s="99"/>
      <c r="G152" s="48"/>
      <c r="H152" s="20" t="s">
        <v>476</v>
      </c>
      <c r="I152" s="13"/>
    </row>
    <row r="153" spans="1:9" ht="25.05" hidden="1" customHeight="1">
      <c r="A153" s="40" t="s">
        <v>477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478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479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324</v>
      </c>
      <c r="I155" s="13"/>
    </row>
    <row r="156" spans="1:9" ht="25.05" hidden="1" customHeight="1">
      <c r="A156" s="40" t="s">
        <v>480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481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482</v>
      </c>
      <c r="I157" s="13"/>
    </row>
    <row r="158" spans="1:9" ht="25.05" hidden="1" customHeight="1">
      <c r="A158" s="40" t="s">
        <v>483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482</v>
      </c>
      <c r="I158" s="13"/>
    </row>
    <row r="159" spans="1:9" ht="25.05" hidden="1" customHeight="1">
      <c r="A159" s="40" t="s">
        <v>484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324</v>
      </c>
      <c r="I159" s="13"/>
    </row>
    <row r="160" spans="1:9" ht="25.05" hidden="1" customHeight="1">
      <c r="A160" s="40" t="s">
        <v>485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486</v>
      </c>
      <c r="I160" s="13"/>
    </row>
    <row r="161" spans="1:14" ht="25.05" hidden="1" customHeight="1">
      <c r="A161" s="40" t="s">
        <v>487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488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489</v>
      </c>
      <c r="I162" s="13"/>
    </row>
    <row r="163" spans="1:14" ht="25.05" hidden="1" customHeight="1">
      <c r="A163" s="40" t="s">
        <v>490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324</v>
      </c>
      <c r="I163" s="13"/>
    </row>
    <row r="164" spans="1:14" ht="25.05" customHeight="1">
      <c r="A164" s="40" t="s">
        <v>491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customHeight="1">
      <c r="A165" s="40" t="s">
        <v>492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:F169" si="95">D165</f>
        <v>46291</v>
      </c>
      <c r="G165" s="23">
        <v>0.65</v>
      </c>
      <c r="H165" s="20"/>
      <c r="I165" s="13"/>
    </row>
    <row r="166" spans="1:14" ht="25.05" customHeight="1">
      <c r="A166" s="40" t="s">
        <v>493</v>
      </c>
      <c r="B166" s="43">
        <f t="shared" si="93"/>
        <v>46291</v>
      </c>
      <c r="C166" s="23">
        <v>0.875</v>
      </c>
      <c r="D166" s="43">
        <f>B166+2</f>
        <v>46293</v>
      </c>
      <c r="E166" s="37">
        <v>0.66666666666666663</v>
      </c>
      <c r="F166" s="43">
        <f>D166+1</f>
        <v>46294</v>
      </c>
      <c r="G166" s="23">
        <v>0.39583333333333331</v>
      </c>
      <c r="H166" s="20" t="s">
        <v>1515</v>
      </c>
      <c r="I166" s="13"/>
    </row>
    <row r="167" spans="1:14" ht="25.05" customHeight="1">
      <c r="A167" s="40" t="s">
        <v>494</v>
      </c>
      <c r="B167" s="43">
        <f>F166+2</f>
        <v>46296</v>
      </c>
      <c r="C167" s="23">
        <v>0</v>
      </c>
      <c r="D167" s="43">
        <f>B167</f>
        <v>46296</v>
      </c>
      <c r="E167" s="23">
        <v>0.14583333333333334</v>
      </c>
      <c r="F167" s="43">
        <f>D167</f>
        <v>46296</v>
      </c>
      <c r="G167" s="23">
        <v>0.85416666666666663</v>
      </c>
      <c r="H167" s="20" t="s">
        <v>324</v>
      </c>
      <c r="I167" s="13"/>
    </row>
    <row r="168" spans="1:14" ht="25.05" customHeight="1">
      <c r="A168" s="40" t="s">
        <v>495</v>
      </c>
      <c r="B168" s="43">
        <f>F167+1</f>
        <v>46297</v>
      </c>
      <c r="C168" s="23">
        <v>0.41666666666666669</v>
      </c>
      <c r="D168" s="43">
        <f t="shared" ref="D168" si="96">B168</f>
        <v>46297</v>
      </c>
      <c r="E168" s="23">
        <v>0.5</v>
      </c>
      <c r="F168" s="43">
        <f t="shared" si="95"/>
        <v>46297</v>
      </c>
      <c r="G168" s="23">
        <v>0.83333333333333337</v>
      </c>
      <c r="H168" s="20"/>
      <c r="I168" s="13"/>
    </row>
    <row r="169" spans="1:14" ht="25.05" customHeight="1">
      <c r="A169" s="40" t="s">
        <v>496</v>
      </c>
      <c r="B169" s="43">
        <f>F168+2</f>
        <v>46299</v>
      </c>
      <c r="C169" s="23">
        <v>0.20833333333333334</v>
      </c>
      <c r="D169" s="43">
        <f>B169</f>
        <v>46299</v>
      </c>
      <c r="E169" s="23">
        <v>0.33333333333333331</v>
      </c>
      <c r="F169" s="43">
        <f t="shared" si="95"/>
        <v>46299</v>
      </c>
      <c r="G169" s="23">
        <v>0.75</v>
      </c>
      <c r="H169" s="20"/>
      <c r="I169" s="13"/>
    </row>
    <row r="170" spans="1:14" ht="25.05" customHeight="1">
      <c r="A170" s="40" t="s">
        <v>497</v>
      </c>
      <c r="B170" s="43">
        <f>F169+1</f>
        <v>46300</v>
      </c>
      <c r="C170" s="23">
        <v>0</v>
      </c>
      <c r="D170" s="43">
        <f>B170</f>
        <v>46300</v>
      </c>
      <c r="E170" s="23">
        <v>0.125</v>
      </c>
      <c r="F170" s="43">
        <f>D170</f>
        <v>46300</v>
      </c>
      <c r="G170" s="23">
        <v>0.625</v>
      </c>
      <c r="H170" s="106"/>
      <c r="I170" s="13"/>
    </row>
    <row r="171" spans="1:14" ht="25.05" customHeight="1">
      <c r="A171" s="40" t="s">
        <v>498</v>
      </c>
      <c r="B171" s="43">
        <f>F170+2</f>
        <v>46302</v>
      </c>
      <c r="C171" s="23">
        <v>0.20833333333333334</v>
      </c>
      <c r="D171" s="43">
        <f>B171</f>
        <v>46302</v>
      </c>
      <c r="E171" s="23">
        <v>0.3125</v>
      </c>
      <c r="F171" s="43">
        <f>D171+1</f>
        <v>46303</v>
      </c>
      <c r="G171" s="23">
        <v>2.0833333333333332E-2</v>
      </c>
      <c r="H171" s="20" t="s">
        <v>1502</v>
      </c>
      <c r="I171" s="13"/>
    </row>
    <row r="172" spans="1:14" s="32" customFormat="1" ht="24" customHeight="1">
      <c r="A172" s="153" t="s">
        <v>499</v>
      </c>
      <c r="B172" s="154"/>
      <c r="C172" s="154"/>
      <c r="D172" s="154"/>
      <c r="E172" s="154"/>
      <c r="F172" s="154"/>
      <c r="G172" s="154"/>
      <c r="H172" s="154"/>
      <c r="I172" s="154"/>
    </row>
    <row r="173" spans="1:14" s="32" customFormat="1" ht="24" customHeight="1">
      <c r="A173" s="71" t="s">
        <v>4</v>
      </c>
      <c r="B173" s="144" t="s">
        <v>5</v>
      </c>
      <c r="C173" s="145"/>
      <c r="D173" s="144" t="s">
        <v>6</v>
      </c>
      <c r="E173" s="145"/>
      <c r="F173" s="144" t="s">
        <v>7</v>
      </c>
      <c r="G173" s="145"/>
      <c r="H173" s="72" t="s">
        <v>8</v>
      </c>
      <c r="I173" s="72" t="s">
        <v>9</v>
      </c>
      <c r="N173" s="32" t="s">
        <v>500</v>
      </c>
    </row>
    <row r="174" spans="1:14" s="32" customFormat="1" ht="24.6" customHeight="1">
      <c r="A174" s="58" t="s">
        <v>501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502</v>
      </c>
      <c r="I174" s="60"/>
    </row>
    <row r="175" spans="1:14" s="32" customFormat="1" ht="25.35" customHeight="1">
      <c r="A175" s="58" t="s">
        <v>503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504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324</v>
      </c>
      <c r="I176" s="60"/>
    </row>
    <row r="177" spans="1:9" ht="25.05" customHeight="1">
      <c r="A177" s="40" t="s">
        <v>1503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505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506</v>
      </c>
      <c r="I178" s="60"/>
    </row>
    <row r="179" spans="1:9" ht="25.05" customHeight="1">
      <c r="A179" s="58" t="s">
        <v>507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B53:C53"/>
    <mergeCell ref="D53:E53"/>
    <mergeCell ref="F53:G53"/>
    <mergeCell ref="A172:I172"/>
    <mergeCell ref="B173:C173"/>
    <mergeCell ref="D173:E173"/>
    <mergeCell ref="F173:G17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1934" priority="575" stopIfTrue="1" operator="equal">
      <formula>$H$3</formula>
    </cfRule>
  </conditionalFormatting>
  <conditionalFormatting sqref="B51:B90">
    <cfRule type="cellIs" dxfId="1933" priority="344" stopIfTrue="1" operator="equal">
      <formula>$H$3</formula>
    </cfRule>
    <cfRule type="cellIs" dxfId="1932" priority="345" stopIfTrue="1" operator="lessThan">
      <formula>$H$3</formula>
    </cfRule>
  </conditionalFormatting>
  <conditionalFormatting sqref="B92:B94">
    <cfRule type="cellIs" dxfId="1931" priority="298" stopIfTrue="1" operator="equal">
      <formula>$H$3</formula>
    </cfRule>
    <cfRule type="cellIs" dxfId="1930" priority="299" stopIfTrue="1" operator="lessThan">
      <formula>$H$3</formula>
    </cfRule>
  </conditionalFormatting>
  <conditionalFormatting sqref="B96:B151">
    <cfRule type="cellIs" dxfId="1929" priority="234" stopIfTrue="1" operator="lessThan">
      <formula>$H$3</formula>
    </cfRule>
    <cfRule type="cellIs" dxfId="1928" priority="233" stopIfTrue="1" operator="equal">
      <formula>$H$3</formula>
    </cfRule>
  </conditionalFormatting>
  <conditionalFormatting sqref="B153:B171">
    <cfRule type="cellIs" dxfId="1927" priority="134" stopIfTrue="1" operator="equal">
      <formula>$H$3</formula>
    </cfRule>
    <cfRule type="cellIs" dxfId="1926" priority="135" stopIfTrue="1" operator="lessThan">
      <formula>$H$3</formula>
    </cfRule>
  </conditionalFormatting>
  <conditionalFormatting sqref="B174:B179">
    <cfRule type="cellIs" dxfId="1925" priority="1" stopIfTrue="1" operator="equal">
      <formula>$H$3</formula>
    </cfRule>
    <cfRule type="cellIs" dxfId="1924" priority="6" stopIfTrue="1" operator="lessThan">
      <formula>$H$3</formula>
    </cfRule>
  </conditionalFormatting>
  <conditionalFormatting sqref="C23:C45 C47:C49 C51 C96:C151 E141:E148 G147:G148 G150 E150:E151 G153:G155 G157">
    <cfRule type="expression" dxfId="1923" priority="481" stopIfTrue="1">
      <formula>$B23=$H$3</formula>
    </cfRule>
  </conditionalFormatting>
  <conditionalFormatting sqref="C23:C45 C47:C49 C51 C96:C151 E148 G148 G150 E150:E151 G153:G155 G157 E51 E153:E155 E157">
    <cfRule type="expression" dxfId="1922" priority="482" stopIfTrue="1">
      <formula>$F23=$H$3</formula>
    </cfRule>
  </conditionalFormatting>
  <conditionalFormatting sqref="C52:C90">
    <cfRule type="expression" dxfId="1921" priority="334" stopIfTrue="1">
      <formula>$B52=$H$3</formula>
    </cfRule>
  </conditionalFormatting>
  <conditionalFormatting sqref="C53:C90">
    <cfRule type="expression" dxfId="1920" priority="333" stopIfTrue="1">
      <formula>B53&lt;$H$3</formula>
    </cfRule>
  </conditionalFormatting>
  <conditionalFormatting sqref="C54:C90">
    <cfRule type="expression" dxfId="1919" priority="335" stopIfTrue="1">
      <formula>$F54=$H$3</formula>
    </cfRule>
  </conditionalFormatting>
  <conditionalFormatting sqref="C92:C94 E96:E139 G96:G139 G141:G142">
    <cfRule type="expression" dxfId="1918" priority="295" stopIfTrue="1">
      <formula>B92&lt;$H$3</formula>
    </cfRule>
    <cfRule type="expression" dxfId="1917" priority="296" stopIfTrue="1">
      <formula>$B92=$H$3</formula>
    </cfRule>
    <cfRule type="expression" dxfId="1916" priority="297" stopIfTrue="1">
      <formula>$F92=$H$3</formula>
    </cfRule>
  </conditionalFormatting>
  <conditionalFormatting sqref="C153:C171">
    <cfRule type="expression" dxfId="1915" priority="136" stopIfTrue="1">
      <formula>B153&lt;$H$3</formula>
    </cfRule>
    <cfRule type="expression" dxfId="1914" priority="137" stopIfTrue="1">
      <formula>$B153=$H$3</formula>
    </cfRule>
    <cfRule type="expression" dxfId="1913" priority="138" stopIfTrue="1">
      <formula>$F153=$H$3</formula>
    </cfRule>
  </conditionalFormatting>
  <conditionalFormatting sqref="C174:C179">
    <cfRule type="expression" dxfId="1912" priority="7" stopIfTrue="1">
      <formula>$B174=$H$3</formula>
    </cfRule>
    <cfRule type="expression" dxfId="1911" priority="8" stopIfTrue="1">
      <formula>$F174=$H$3</formula>
    </cfRule>
  </conditionalFormatting>
  <conditionalFormatting sqref="D4">
    <cfRule type="cellIs" dxfId="1910" priority="769" stopIfTrue="1" operator="lessThan">
      <formula>$H$3</formula>
    </cfRule>
    <cfRule type="cellIs" dxfId="1909" priority="768" stopIfTrue="1" operator="equal">
      <formula>$H$3</formula>
    </cfRule>
  </conditionalFormatting>
  <conditionalFormatting sqref="D4:D21">
    <cfRule type="cellIs" dxfId="1908" priority="619" stopIfTrue="1" operator="lessThan">
      <formula>$H$3</formula>
    </cfRule>
  </conditionalFormatting>
  <conditionalFormatting sqref="D23">
    <cfRule type="cellIs" dxfId="1907" priority="527" stopIfTrue="1" operator="equal">
      <formula>$H$3</formula>
    </cfRule>
  </conditionalFormatting>
  <conditionalFormatting sqref="D23:D45 D47:D49">
    <cfRule type="cellIs" dxfId="1906" priority="528" stopIfTrue="1" operator="lessThan">
      <formula>$H$3</formula>
    </cfRule>
  </conditionalFormatting>
  <conditionalFormatting sqref="D24:D45 D47:D49 F42:F45">
    <cfRule type="cellIs" dxfId="1905" priority="574" stopIfTrue="1" operator="equal">
      <formula>$H$3</formula>
    </cfRule>
  </conditionalFormatting>
  <conditionalFormatting sqref="D51">
    <cfRule type="cellIs" dxfId="1904" priority="449" stopIfTrue="1" operator="equal">
      <formula>$H$3</formula>
    </cfRule>
  </conditionalFormatting>
  <conditionalFormatting sqref="D51:D52">
    <cfRule type="cellIs" dxfId="1903" priority="429" stopIfTrue="1" operator="lessThan">
      <formula>$H$3</formula>
    </cfRule>
  </conditionalFormatting>
  <conditionalFormatting sqref="D52">
    <cfRule type="cellIs" dxfId="1902" priority="428" stopIfTrue="1" operator="equal">
      <formula>$H$3</formula>
    </cfRule>
  </conditionalFormatting>
  <conditionalFormatting sqref="D52:D53">
    <cfRule type="cellIs" dxfId="1901" priority="426" stopIfTrue="1" operator="lessThan">
      <formula>$H$3</formula>
    </cfRule>
  </conditionalFormatting>
  <conditionalFormatting sqref="D52:D54 D56">
    <cfRule type="cellIs" dxfId="1900" priority="422" stopIfTrue="1" operator="equal">
      <formula>$H$3</formula>
    </cfRule>
  </conditionalFormatting>
  <conditionalFormatting sqref="D54:D56">
    <cfRule type="cellIs" dxfId="1899" priority="409" stopIfTrue="1" operator="lessThan">
      <formula>$H$3</formula>
    </cfRule>
  </conditionalFormatting>
  <conditionalFormatting sqref="D55">
    <cfRule type="cellIs" dxfId="1898" priority="408" stopIfTrue="1" operator="equal">
      <formula>$H$3</formula>
    </cfRule>
  </conditionalFormatting>
  <conditionalFormatting sqref="D57:D90">
    <cfRule type="cellIs" dxfId="1897" priority="383" stopIfTrue="1" operator="equal">
      <formula>$H$3</formula>
    </cfRule>
    <cfRule type="cellIs" dxfId="1896" priority="384" stopIfTrue="1" operator="lessThan">
      <formula>$H$3</formula>
    </cfRule>
  </conditionalFormatting>
  <conditionalFormatting sqref="D92:D94">
    <cfRule type="cellIs" dxfId="1895" priority="301" stopIfTrue="1" operator="lessThan">
      <formula>$H$3</formula>
    </cfRule>
    <cfRule type="cellIs" dxfId="1894" priority="300" stopIfTrue="1" operator="equal">
      <formula>$H$3</formula>
    </cfRule>
  </conditionalFormatting>
  <conditionalFormatting sqref="D96:D151">
    <cfRule type="cellIs" dxfId="1893" priority="174" stopIfTrue="1" operator="lessThan">
      <formula>$H$3</formula>
    </cfRule>
    <cfRule type="cellIs" dxfId="1892" priority="173" stopIfTrue="1" operator="equal">
      <formula>$H$3</formula>
    </cfRule>
  </conditionalFormatting>
  <conditionalFormatting sqref="D153:D171">
    <cfRule type="cellIs" dxfId="1891" priority="133" stopIfTrue="1" operator="lessThan">
      <formula>$H$3</formula>
    </cfRule>
    <cfRule type="cellIs" dxfId="1890" priority="132" stopIfTrue="1" operator="equal">
      <formula>$H$3</formula>
    </cfRule>
  </conditionalFormatting>
  <conditionalFormatting sqref="D174:D179">
    <cfRule type="cellIs" dxfId="1889" priority="5" stopIfTrue="1" operator="lessThan">
      <formula>$H$3</formula>
    </cfRule>
    <cfRule type="cellIs" dxfId="1888" priority="2" stopIfTrue="1" operator="equal">
      <formula>$H$3</formula>
    </cfRule>
  </conditionalFormatting>
  <conditionalFormatting sqref="E4 G4 C4:C21 E6:E21 G6:G21">
    <cfRule type="expression" dxfId="1887" priority="1161" stopIfTrue="1">
      <formula>$B4=$H$3</formula>
    </cfRule>
  </conditionalFormatting>
  <conditionalFormatting sqref="E4:E21 G4:G21 C5:C21">
    <cfRule type="expression" dxfId="1886" priority="965" stopIfTrue="1">
      <formula>B4&lt;$H$3</formula>
    </cfRule>
  </conditionalFormatting>
  <conditionalFormatting sqref="E5">
    <cfRule type="expression" dxfId="1885" priority="623" stopIfTrue="1">
      <formula>$D5=$H$3</formula>
    </cfRule>
  </conditionalFormatting>
  <conditionalFormatting sqref="E23:E45">
    <cfRule type="expression" dxfId="1884" priority="479" stopIfTrue="1">
      <formula>$F23=$H$3</formula>
    </cfRule>
    <cfRule type="expression" dxfId="1883" priority="477" stopIfTrue="1">
      <formula>D23&lt;$H$3</formula>
    </cfRule>
    <cfRule type="expression" dxfId="1882" priority="478" stopIfTrue="1">
      <formula>$B23=$H$3</formula>
    </cfRule>
  </conditionalFormatting>
  <conditionalFormatting sqref="E47:E49">
    <cfRule type="expression" dxfId="1881" priority="471" stopIfTrue="1">
      <formula>D47&lt;$H$3</formula>
    </cfRule>
    <cfRule type="expression" dxfId="1880" priority="472" stopIfTrue="1">
      <formula>$B47=$H$3</formula>
    </cfRule>
    <cfRule type="expression" dxfId="1879" priority="473" stopIfTrue="1">
      <formula>$F47=$H$3</formula>
    </cfRule>
  </conditionalFormatting>
  <conditionalFormatting sqref="E51:E52">
    <cfRule type="expression" dxfId="1878" priority="431" stopIfTrue="1">
      <formula>$B51=$H$3</formula>
    </cfRule>
  </conditionalFormatting>
  <conditionalFormatting sqref="E51:E53">
    <cfRule type="expression" dxfId="1877" priority="430" stopIfTrue="1">
      <formula>D51&lt;$H$3</formula>
    </cfRule>
  </conditionalFormatting>
  <conditionalFormatting sqref="E53">
    <cfRule type="expression" dxfId="1876" priority="427" stopIfTrue="1">
      <formula>$D53=$H$3</formula>
    </cfRule>
  </conditionalFormatting>
  <conditionalFormatting sqref="E54:E90">
    <cfRule type="expression" dxfId="1875" priority="287" stopIfTrue="1">
      <formula>$B54=$H$3</formula>
    </cfRule>
    <cfRule type="expression" dxfId="1874" priority="288" stopIfTrue="1">
      <formula>$F54=$H$3</formula>
    </cfRule>
    <cfRule type="expression" dxfId="1873" priority="286" stopIfTrue="1">
      <formula>D54&lt;$H$3</formula>
    </cfRule>
  </conditionalFormatting>
  <conditionalFormatting sqref="E92:E94">
    <cfRule type="expression" dxfId="1872" priority="283" stopIfTrue="1">
      <formula>D92&lt;$H$3</formula>
    </cfRule>
    <cfRule type="expression" dxfId="1871" priority="284" stopIfTrue="1">
      <formula>$B92=$H$3</formula>
    </cfRule>
    <cfRule type="expression" dxfId="1870" priority="285" stopIfTrue="1">
      <formula>$F92=$H$3</formula>
    </cfRule>
  </conditionalFormatting>
  <conditionalFormatting sqref="E141:E147">
    <cfRule type="expression" dxfId="1869" priority="169" stopIfTrue="1">
      <formula>$F141=$H$3</formula>
    </cfRule>
  </conditionalFormatting>
  <conditionalFormatting sqref="E141:E148 G147:G148 C23:C45 C47:C49 C51 C96:C151 G150 E150:E151 G153:G155 G157">
    <cfRule type="expression" dxfId="1868" priority="480" stopIfTrue="1">
      <formula>B23&lt;$H$3</formula>
    </cfRule>
  </conditionalFormatting>
  <conditionalFormatting sqref="E153:E157">
    <cfRule type="expression" dxfId="1867" priority="153" stopIfTrue="1">
      <formula>D153&lt;$H$3</formula>
    </cfRule>
    <cfRule type="expression" dxfId="1866" priority="155" stopIfTrue="1">
      <formula>$B153=$H$3</formula>
    </cfRule>
  </conditionalFormatting>
  <conditionalFormatting sqref="E156">
    <cfRule type="expression" dxfId="1865" priority="154" stopIfTrue="1">
      <formula>$F156=$H$3</formula>
    </cfRule>
  </conditionalFormatting>
  <conditionalFormatting sqref="E159:E163 E165 E167:E171">
    <cfRule type="expression" dxfId="1864" priority="129" stopIfTrue="1">
      <formula>$F159=$H$3</formula>
    </cfRule>
    <cfRule type="expression" dxfId="1863" priority="128" stopIfTrue="1">
      <formula>$B159=$H$3</formula>
    </cfRule>
  </conditionalFormatting>
  <conditionalFormatting sqref="E159:E163">
    <cfRule type="expression" dxfId="1862" priority="127" stopIfTrue="1">
      <formula>D159&lt;$H$3</formula>
    </cfRule>
  </conditionalFormatting>
  <conditionalFormatting sqref="E165:E171">
    <cfRule type="expression" dxfId="1861" priority="17" stopIfTrue="1">
      <formula>D165&lt;$H$3</formula>
    </cfRule>
  </conditionalFormatting>
  <conditionalFormatting sqref="E166">
    <cfRule type="expression" dxfId="1860" priority="16" stopIfTrue="1">
      <formula>$F166=$H$3</formula>
    </cfRule>
    <cfRule type="expression" dxfId="1859" priority="15" stopIfTrue="1">
      <formula>$B166=$H$3</formula>
    </cfRule>
  </conditionalFormatting>
  <conditionalFormatting sqref="E174 C174:C179">
    <cfRule type="expression" dxfId="1858" priority="14" stopIfTrue="1">
      <formula>B174&lt;$H$3</formula>
    </cfRule>
  </conditionalFormatting>
  <conditionalFormatting sqref="E174">
    <cfRule type="expression" dxfId="1857" priority="9" stopIfTrue="1">
      <formula>$B174=$H$3</formula>
    </cfRule>
    <cfRule type="expression" dxfId="1856" priority="10" stopIfTrue="1">
      <formula>$F174=$H$3</formula>
    </cfRule>
  </conditionalFormatting>
  <conditionalFormatting sqref="E176:E179">
    <cfRule type="expression" dxfId="1855" priority="67" stopIfTrue="1">
      <formula>$F176=$H$3</formula>
    </cfRule>
    <cfRule type="expression" dxfId="1854" priority="66" stopIfTrue="1">
      <formula>$B176=$H$3</formula>
    </cfRule>
    <cfRule type="expression" dxfId="1853" priority="68" stopIfTrue="1">
      <formula>D176&lt;$H$3</formula>
    </cfRule>
  </conditionalFormatting>
  <conditionalFormatting sqref="F4:F5 B4:B21 B23:B45 B47:B49">
    <cfRule type="cellIs" dxfId="1852" priority="1420" stopIfTrue="1" operator="lessThan">
      <formula>$H$3</formula>
    </cfRule>
  </conditionalFormatting>
  <conditionalFormatting sqref="F4:F21 B4:B21 D4:D21">
    <cfRule type="cellIs" dxfId="1851" priority="618" stopIfTrue="1" operator="equal">
      <formula>$H$3</formula>
    </cfRule>
  </conditionalFormatting>
  <conditionalFormatting sqref="F6:F21">
    <cfRule type="cellIs" dxfId="1850" priority="550" stopIfTrue="1" operator="lessThan">
      <formula>$H$3</formula>
    </cfRule>
  </conditionalFormatting>
  <conditionalFormatting sqref="F23:F41">
    <cfRule type="cellIs" dxfId="1849" priority="522" stopIfTrue="1" operator="equal">
      <formula>$H$3</formula>
    </cfRule>
  </conditionalFormatting>
  <conditionalFormatting sqref="F23:F45">
    <cfRule type="cellIs" dxfId="1848" priority="523" stopIfTrue="1" operator="lessThan">
      <formula>$H$3</formula>
    </cfRule>
  </conditionalFormatting>
  <conditionalFormatting sqref="F47:F49">
    <cfRule type="cellIs" dxfId="1847" priority="434" stopIfTrue="1" operator="lessThan">
      <formula>$H$3</formula>
    </cfRule>
    <cfRule type="cellIs" dxfId="1846" priority="435" stopIfTrue="1" operator="equal">
      <formula>$H$3</formula>
    </cfRule>
  </conditionalFormatting>
  <conditionalFormatting sqref="F51">
    <cfRule type="cellIs" dxfId="1845" priority="395" stopIfTrue="1" operator="lessThan">
      <formula>$H$3</formula>
    </cfRule>
  </conditionalFormatting>
  <conditionalFormatting sqref="F51:F58">
    <cfRule type="cellIs" dxfId="1844" priority="396" stopIfTrue="1" operator="equal">
      <formula>$H$3</formula>
    </cfRule>
  </conditionalFormatting>
  <conditionalFormatting sqref="F52:F53">
    <cfRule type="cellIs" dxfId="1843" priority="433" stopIfTrue="1" operator="lessThan">
      <formula>$H$3</formula>
    </cfRule>
  </conditionalFormatting>
  <conditionalFormatting sqref="F54:F90">
    <cfRule type="cellIs" dxfId="1842" priority="385" stopIfTrue="1" operator="lessThan">
      <formula>$H$3</formula>
    </cfRule>
  </conditionalFormatting>
  <conditionalFormatting sqref="F59:F90">
    <cfRule type="cellIs" dxfId="1841" priority="386" stopIfTrue="1" operator="equal">
      <formula>$H$3</formula>
    </cfRule>
  </conditionalFormatting>
  <conditionalFormatting sqref="F92:F94">
    <cfRule type="cellIs" dxfId="1840" priority="257" stopIfTrue="1" operator="lessThan">
      <formula>$H$3</formula>
    </cfRule>
    <cfRule type="cellIs" dxfId="1839" priority="258" stopIfTrue="1" operator="equal">
      <formula>$H$3</formula>
    </cfRule>
  </conditionalFormatting>
  <conditionalFormatting sqref="F96:F142 F144:F147">
    <cfRule type="cellIs" dxfId="1838" priority="238" stopIfTrue="1" operator="equal">
      <formula>$H$3</formula>
    </cfRule>
  </conditionalFormatting>
  <conditionalFormatting sqref="F96:F147">
    <cfRule type="cellIs" dxfId="1837" priority="184" stopIfTrue="1" operator="lessThan">
      <formula>$H$3</formula>
    </cfRule>
  </conditionalFormatting>
  <conditionalFormatting sqref="F143">
    <cfRule type="cellIs" dxfId="1836" priority="183" stopIfTrue="1" operator="equal">
      <formula>$H$3</formula>
    </cfRule>
  </conditionalFormatting>
  <conditionalFormatting sqref="F148:F151">
    <cfRule type="cellIs" dxfId="1835" priority="171" stopIfTrue="1" operator="equal">
      <formula>$H$3</formula>
    </cfRule>
    <cfRule type="cellIs" dxfId="1834" priority="172" stopIfTrue="1" operator="lessThan">
      <formula>$H$3</formula>
    </cfRule>
  </conditionalFormatting>
  <conditionalFormatting sqref="F153:F171">
    <cfRule type="cellIs" dxfId="1833" priority="130" stopIfTrue="1" operator="equal">
      <formula>$H$3</formula>
    </cfRule>
    <cfRule type="cellIs" dxfId="1832" priority="131" stopIfTrue="1" operator="lessThan">
      <formula>$H$3</formula>
    </cfRule>
  </conditionalFormatting>
  <conditionalFormatting sqref="F176:F179">
    <cfRule type="cellIs" dxfId="1831" priority="94" stopIfTrue="1" operator="lessThan">
      <formula>$H$3</formula>
    </cfRule>
    <cfRule type="cellIs" dxfId="1830" priority="93" stopIfTrue="1" operator="equal">
      <formula>$H$3</formula>
    </cfRule>
  </conditionalFormatting>
  <conditionalFormatting sqref="G5:G21 C6:C21 E6:E21">
    <cfRule type="expression" dxfId="1829" priority="1349" stopIfTrue="1">
      <formula>$F5=$H$3</formula>
    </cfRule>
  </conditionalFormatting>
  <conditionalFormatting sqref="G23:G45">
    <cfRule type="expression" dxfId="1828" priority="474" stopIfTrue="1">
      <formula>F23&lt;$H$3</formula>
    </cfRule>
    <cfRule type="expression" dxfId="1827" priority="475" stopIfTrue="1">
      <formula>$B23=$H$3</formula>
    </cfRule>
    <cfRule type="expression" dxfId="1826" priority="476" stopIfTrue="1">
      <formula>$F23=$H$3</formula>
    </cfRule>
  </conditionalFormatting>
  <conditionalFormatting sqref="G47:G49">
    <cfRule type="expression" dxfId="1825" priority="467" stopIfTrue="1">
      <formula>$F47=$H$3</formula>
    </cfRule>
    <cfRule type="expression" dxfId="1824" priority="466" stopIfTrue="1">
      <formula>$B47=$H$3</formula>
    </cfRule>
    <cfRule type="expression" dxfId="1823" priority="465" stopIfTrue="1">
      <formula>F47&lt;$H$3</formula>
    </cfRule>
  </conditionalFormatting>
  <conditionalFormatting sqref="G51">
    <cfRule type="expression" dxfId="1822" priority="399" stopIfTrue="1">
      <formula>$F51=$H$3</formula>
    </cfRule>
  </conditionalFormatting>
  <conditionalFormatting sqref="G51:G52">
    <cfRule type="expression" dxfId="1821" priority="398" stopIfTrue="1">
      <formula>$B51=$H$3</formula>
    </cfRule>
  </conditionalFormatting>
  <conditionalFormatting sqref="G51:G90">
    <cfRule type="expression" dxfId="1820" priority="322" stopIfTrue="1">
      <formula>F51&lt;$H$3</formula>
    </cfRule>
  </conditionalFormatting>
  <conditionalFormatting sqref="G53:G90">
    <cfRule type="expression" dxfId="1819" priority="324" stopIfTrue="1">
      <formula>$F53=$H$3</formula>
    </cfRule>
  </conditionalFormatting>
  <conditionalFormatting sqref="G54:G90">
    <cfRule type="expression" dxfId="1818" priority="323" stopIfTrue="1">
      <formula>$B54=$H$3</formula>
    </cfRule>
  </conditionalFormatting>
  <conditionalFormatting sqref="G92:G94">
    <cfRule type="expression" dxfId="1817" priority="256" stopIfTrue="1">
      <formula>$F92=$H$3</formula>
    </cfRule>
    <cfRule type="expression" dxfId="1816" priority="255" stopIfTrue="1">
      <formula>$B92=$H$3</formula>
    </cfRule>
    <cfRule type="expression" dxfId="1815" priority="254" stopIfTrue="1">
      <formula>F92&lt;$H$3</formula>
    </cfRule>
  </conditionalFormatting>
  <conditionalFormatting sqref="G147">
    <cfRule type="expression" dxfId="1814" priority="167" stopIfTrue="1">
      <formula>$F147=$H$3</formula>
    </cfRule>
  </conditionalFormatting>
  <conditionalFormatting sqref="G159:G162 G165 G167:G171">
    <cfRule type="expression" dxfId="1813" priority="126" stopIfTrue="1">
      <formula>$F159=$H$3</formula>
    </cfRule>
    <cfRule type="expression" dxfId="1812" priority="125" stopIfTrue="1">
      <formula>$B159=$H$3</formula>
    </cfRule>
    <cfRule type="expression" dxfId="1811" priority="124" stopIfTrue="1">
      <formula>F159&lt;$H$3</formula>
    </cfRule>
  </conditionalFormatting>
  <conditionalFormatting sqref="G174">
    <cfRule type="expression" dxfId="1810" priority="12" stopIfTrue="1">
      <formula>F174&lt;$H$3</formula>
    </cfRule>
    <cfRule type="expression" dxfId="1809" priority="11" stopIfTrue="1">
      <formula>$B174=$H$3</formula>
    </cfRule>
    <cfRule type="expression" dxfId="1808" priority="4" stopIfTrue="1">
      <formula>F174&lt;$H$3</formula>
    </cfRule>
    <cfRule type="expression" dxfId="1807" priority="13" stopIfTrue="1">
      <formula>$F174=$H$3</formula>
    </cfRule>
    <cfRule type="expression" dxfId="1806" priority="3" stopIfTrue="1">
      <formula>$B174=$H$3</formula>
    </cfRule>
  </conditionalFormatting>
  <conditionalFormatting sqref="G176:G179">
    <cfRule type="expression" dxfId="1805" priority="64" stopIfTrue="1">
      <formula>$F176=$H$3</formula>
    </cfRule>
    <cfRule type="expression" dxfId="1804" priority="63" stopIfTrue="1">
      <formula>$B176=$H$3</formula>
    </cfRule>
    <cfRule type="expression" dxfId="1803" priority="65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2" t="s">
        <v>0</v>
      </c>
      <c r="D1" s="123"/>
      <c r="E1" s="123"/>
      <c r="F1" s="123"/>
      <c r="G1" s="123"/>
      <c r="H1" s="123"/>
      <c r="I1" s="123"/>
    </row>
    <row r="2" spans="1:13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13" ht="25.05" customHeight="1">
      <c r="A3" s="152"/>
      <c r="B3" s="152"/>
      <c r="C3" s="152"/>
      <c r="D3" s="152"/>
      <c r="E3" s="152"/>
      <c r="F3" s="152"/>
      <c r="G3" s="152"/>
      <c r="H3" s="33">
        <v>46190</v>
      </c>
      <c r="I3" s="3"/>
    </row>
    <row r="4" spans="1:13" s="31" customFormat="1" ht="24" hidden="1" customHeight="1">
      <c r="A4" s="132" t="s">
        <v>508</v>
      </c>
      <c r="B4" s="133"/>
      <c r="C4" s="133"/>
      <c r="D4" s="133"/>
      <c r="E4" s="133"/>
      <c r="F4" s="133"/>
      <c r="G4" s="133"/>
      <c r="H4" s="133"/>
      <c r="I4" s="134"/>
    </row>
    <row r="5" spans="1:13" s="31" customFormat="1" ht="24" hidden="1" customHeight="1">
      <c r="A5" s="15" t="s">
        <v>4</v>
      </c>
      <c r="B5" s="130" t="s">
        <v>5</v>
      </c>
      <c r="C5" s="131"/>
      <c r="D5" s="130" t="s">
        <v>6</v>
      </c>
      <c r="E5" s="131"/>
      <c r="F5" s="130" t="s">
        <v>7</v>
      </c>
      <c r="G5" s="131"/>
      <c r="H5" s="15" t="s">
        <v>8</v>
      </c>
      <c r="I5" s="15" t="s">
        <v>509</v>
      </c>
      <c r="M5" s="31" t="s">
        <v>510</v>
      </c>
    </row>
    <row r="6" spans="1:13" ht="24" hidden="1" customHeight="1">
      <c r="A6" s="40" t="s">
        <v>511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512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513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514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330</v>
      </c>
      <c r="I9" s="36"/>
    </row>
    <row r="10" spans="1:13" ht="24" hidden="1" customHeight="1">
      <c r="A10" s="40" t="s">
        <v>515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516</v>
      </c>
      <c r="I10" s="36"/>
    </row>
    <row r="11" spans="1:13" ht="24" hidden="1" customHeight="1">
      <c r="A11" s="35" t="s">
        <v>517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518</v>
      </c>
      <c r="I11" s="36"/>
    </row>
    <row r="12" spans="1:13" ht="24" hidden="1" customHeight="1">
      <c r="A12" s="40" t="s">
        <v>519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520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521</v>
      </c>
      <c r="I13" s="36"/>
    </row>
    <row r="14" spans="1:13" ht="24" hidden="1" customHeight="1">
      <c r="A14" s="127" t="s">
        <v>522</v>
      </c>
      <c r="B14" s="128"/>
      <c r="C14" s="128"/>
      <c r="D14" s="128"/>
      <c r="E14" s="128"/>
      <c r="F14" s="128"/>
      <c r="G14" s="128"/>
      <c r="H14" s="128"/>
      <c r="I14" s="129"/>
    </row>
    <row r="15" spans="1:13" ht="24.6" hidden="1" customHeight="1">
      <c r="A15" s="15" t="s">
        <v>4</v>
      </c>
      <c r="B15" s="130" t="s">
        <v>5</v>
      </c>
      <c r="C15" s="131"/>
      <c r="D15" s="130" t="s">
        <v>6</v>
      </c>
      <c r="E15" s="131"/>
      <c r="F15" s="130" t="s">
        <v>7</v>
      </c>
      <c r="G15" s="131"/>
      <c r="H15" s="34" t="s">
        <v>8</v>
      </c>
      <c r="I15" s="34" t="s">
        <v>9</v>
      </c>
      <c r="K15" t="s">
        <v>510</v>
      </c>
    </row>
    <row r="16" spans="1:13" ht="23.55" hidden="1" customHeight="1">
      <c r="A16" s="35" t="s">
        <v>523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524</v>
      </c>
      <c r="I16" s="38"/>
    </row>
    <row r="17" spans="1:9" ht="24" hidden="1" customHeight="1">
      <c r="A17" s="29" t="s">
        <v>525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526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527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330</v>
      </c>
      <c r="I19" s="38"/>
    </row>
    <row r="20" spans="1:9" ht="24" hidden="1" customHeight="1">
      <c r="A20" s="40" t="s">
        <v>528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529</v>
      </c>
      <c r="B21" s="41"/>
      <c r="C21" s="42"/>
      <c r="D21" s="41"/>
      <c r="E21" s="18"/>
      <c r="F21" s="41"/>
      <c r="G21" s="42"/>
      <c r="H21" s="20" t="s">
        <v>530</v>
      </c>
      <c r="I21" s="13"/>
    </row>
    <row r="22" spans="1:9" ht="24" hidden="1" customHeight="1">
      <c r="A22" s="40" t="s">
        <v>531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532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533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534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535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536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537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538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539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540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541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542</v>
      </c>
      <c r="B33" s="48"/>
      <c r="C33" s="48"/>
      <c r="D33" s="48"/>
      <c r="E33" s="48"/>
      <c r="F33" s="48"/>
      <c r="G33" s="48"/>
      <c r="H33" s="20" t="s">
        <v>543</v>
      </c>
      <c r="I33" s="38"/>
    </row>
    <row r="34" spans="1:13" ht="24" hidden="1" customHeight="1">
      <c r="A34" s="40" t="s">
        <v>544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545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546</v>
      </c>
      <c r="I35" s="38"/>
    </row>
    <row r="36" spans="1:13" ht="24" hidden="1" customHeight="1">
      <c r="A36" s="40" t="s">
        <v>547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548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330</v>
      </c>
      <c r="I37" s="38"/>
    </row>
    <row r="38" spans="1:13" ht="24" hidden="1" customHeight="1">
      <c r="A38" s="40" t="s">
        <v>549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550</v>
      </c>
      <c r="B39" s="48"/>
      <c r="C39" s="48"/>
      <c r="D39" s="48"/>
      <c r="E39" s="48"/>
      <c r="F39" s="48"/>
      <c r="G39" s="48"/>
      <c r="H39" s="20" t="s">
        <v>543</v>
      </c>
      <c r="I39" s="38"/>
    </row>
    <row r="40" spans="1:13" ht="24" hidden="1" customHeight="1">
      <c r="A40" s="35" t="s">
        <v>551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552</v>
      </c>
      <c r="I40" s="38"/>
    </row>
    <row r="41" spans="1:13" s="32" customFormat="1" ht="25.35" hidden="1" customHeight="1">
      <c r="A41" s="155" t="s">
        <v>553</v>
      </c>
      <c r="B41" s="156"/>
      <c r="C41" s="156"/>
      <c r="D41" s="156"/>
      <c r="E41" s="156"/>
      <c r="F41" s="156"/>
      <c r="G41" s="156"/>
      <c r="H41" s="156"/>
      <c r="I41" s="157"/>
    </row>
    <row r="42" spans="1:13" ht="24" hidden="1" customHeight="1">
      <c r="A42" s="15" t="s">
        <v>4</v>
      </c>
      <c r="B42" s="130" t="s">
        <v>5</v>
      </c>
      <c r="C42" s="131"/>
      <c r="D42" s="130" t="s">
        <v>6</v>
      </c>
      <c r="E42" s="131"/>
      <c r="F42" s="130" t="s">
        <v>7</v>
      </c>
      <c r="G42" s="131"/>
      <c r="H42" s="34" t="s">
        <v>8</v>
      </c>
      <c r="I42" s="34" t="s">
        <v>9</v>
      </c>
      <c r="M42" t="s">
        <v>510</v>
      </c>
    </row>
    <row r="43" spans="1:13" ht="24" hidden="1" customHeight="1">
      <c r="A43" s="40" t="s">
        <v>554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555</v>
      </c>
      <c r="I43" s="13"/>
    </row>
    <row r="44" spans="1:13" ht="24" hidden="1" customHeight="1">
      <c r="A44" s="40" t="s">
        <v>556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557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558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559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560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561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562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563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564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565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566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567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568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569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570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571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572</v>
      </c>
      <c r="B60" s="99"/>
      <c r="C60" s="99"/>
      <c r="D60" s="99"/>
      <c r="E60" s="99"/>
      <c r="F60" s="99"/>
      <c r="G60" s="99"/>
      <c r="H60" s="65" t="s">
        <v>543</v>
      </c>
      <c r="I60" s="10"/>
    </row>
    <row r="61" spans="1:9" ht="24" hidden="1" customHeight="1">
      <c r="A61" s="40" t="s">
        <v>573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574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575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576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577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578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579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580</v>
      </c>
      <c r="I67" s="10"/>
    </row>
    <row r="68" spans="1:15" ht="24" hidden="1" customHeight="1">
      <c r="A68" s="14" t="s">
        <v>581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582</v>
      </c>
      <c r="I68" s="10"/>
    </row>
    <row r="69" spans="1:15" ht="24" hidden="1" customHeight="1">
      <c r="A69" s="40" t="s">
        <v>583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584</v>
      </c>
      <c r="I69" s="10"/>
    </row>
    <row r="70" spans="1:15" ht="24" hidden="1" customHeight="1">
      <c r="A70" s="40" t="s">
        <v>585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330</v>
      </c>
      <c r="I70" s="10"/>
    </row>
    <row r="71" spans="1:15" ht="24" hidden="1" customHeight="1">
      <c r="A71" s="40" t="s">
        <v>586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587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588</v>
      </c>
      <c r="I72" s="10"/>
    </row>
    <row r="73" spans="1:15" ht="24" hidden="1" customHeight="1">
      <c r="A73" s="14" t="s">
        <v>589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590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591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592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30" t="s">
        <v>5</v>
      </c>
      <c r="C78" s="131"/>
      <c r="D78" s="130" t="s">
        <v>6</v>
      </c>
      <c r="E78" s="131"/>
      <c r="F78" s="130" t="s">
        <v>7</v>
      </c>
      <c r="G78" s="131"/>
      <c r="H78" s="34" t="s">
        <v>8</v>
      </c>
      <c r="I78" s="34" t="s">
        <v>9</v>
      </c>
      <c r="K78" t="s">
        <v>510</v>
      </c>
      <c r="O78" t="s">
        <v>500</v>
      </c>
    </row>
    <row r="79" spans="1:15" ht="24" hidden="1" customHeight="1">
      <c r="A79" s="40" t="s">
        <v>593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594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595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596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597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598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599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600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601</v>
      </c>
      <c r="I86" s="38"/>
    </row>
    <row r="87" spans="1:9" ht="24" hidden="1" customHeight="1">
      <c r="A87" s="40" t="s">
        <v>602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603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604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605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599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606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607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608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609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610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599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611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612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613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614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615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355</v>
      </c>
      <c r="I102" s="13"/>
    </row>
    <row r="103" spans="1:9" ht="24" hidden="1" customHeight="1">
      <c r="A103" s="40" t="s">
        <v>599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616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617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618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619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620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599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621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622</v>
      </c>
      <c r="B111" s="48"/>
      <c r="C111" s="48"/>
      <c r="D111" s="48"/>
      <c r="E111" s="48"/>
      <c r="F111" s="48"/>
      <c r="G111" s="48"/>
      <c r="H111" s="65" t="s">
        <v>623</v>
      </c>
      <c r="I111" s="13"/>
    </row>
    <row r="112" spans="1:9" ht="24" hidden="1" customHeight="1">
      <c r="A112" s="40" t="s">
        <v>624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625</v>
      </c>
      <c r="I112" s="13"/>
    </row>
    <row r="113" spans="1:15" ht="24" customHeight="1">
      <c r="A113" s="158" t="s">
        <v>626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30" t="s">
        <v>5</v>
      </c>
      <c r="C114" s="131"/>
      <c r="D114" s="130" t="s">
        <v>6</v>
      </c>
      <c r="E114" s="131"/>
      <c r="F114" s="130" t="s">
        <v>7</v>
      </c>
      <c r="G114" s="131"/>
      <c r="H114" s="34" t="s">
        <v>8</v>
      </c>
      <c r="I114" s="34" t="s">
        <v>9</v>
      </c>
      <c r="K114" t="s">
        <v>510</v>
      </c>
      <c r="O114" t="s">
        <v>500</v>
      </c>
    </row>
    <row r="115" spans="1:15" ht="24" hidden="1" customHeight="1">
      <c r="A115" s="40" t="s">
        <v>627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555</v>
      </c>
      <c r="I115" s="13"/>
    </row>
    <row r="116" spans="1:15" ht="24" hidden="1" customHeight="1">
      <c r="A116" s="40" t="s">
        <v>628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599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629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630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631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632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633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599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634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635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636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637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638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599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639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640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641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642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643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599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644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645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646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647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648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599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649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650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651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652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653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599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654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655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656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657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658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599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659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660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661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662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663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1802" priority="1784" stopIfTrue="1" operator="equal">
      <formula>$H$3</formula>
    </cfRule>
  </conditionalFormatting>
  <conditionalFormatting sqref="B5">
    <cfRule type="cellIs" dxfId="1801" priority="1658" stopIfTrue="1" operator="equal">
      <formula>$H$3</formula>
    </cfRule>
    <cfRule type="cellIs" dxfId="1800" priority="1783" stopIfTrue="1" operator="lessThan">
      <formula>$H$3</formula>
    </cfRule>
  </conditionalFormatting>
  <conditionalFormatting sqref="B6:B14">
    <cfRule type="cellIs" dxfId="1799" priority="16477" stopIfTrue="1" operator="equal">
      <formula>$H$3</formula>
    </cfRule>
  </conditionalFormatting>
  <conditionalFormatting sqref="B14:B15">
    <cfRule type="cellIs" dxfId="1798" priority="932" stopIfTrue="1" operator="equal">
      <formula>$H$3</formula>
    </cfRule>
  </conditionalFormatting>
  <conditionalFormatting sqref="B15">
    <cfRule type="cellIs" dxfId="1797" priority="931" stopIfTrue="1" operator="lessThan">
      <formula>$H$3</formula>
    </cfRule>
    <cfRule type="cellIs" dxfId="1796" priority="930" stopIfTrue="1" operator="equal">
      <formula>$H$3</formula>
    </cfRule>
  </conditionalFormatting>
  <conditionalFormatting sqref="B15:B20">
    <cfRule type="cellIs" dxfId="1795" priority="849" stopIfTrue="1" operator="lessThan">
      <formula>$H$3</formula>
    </cfRule>
    <cfRule type="cellIs" dxfId="1794" priority="850" stopIfTrue="1" operator="equal">
      <formula>$H$3</formula>
    </cfRule>
  </conditionalFormatting>
  <conditionalFormatting sqref="B22:B32 B34:B38 B40">
    <cfRule type="cellIs" dxfId="1793" priority="864" stopIfTrue="1" operator="lessThan">
      <formula>$H$3</formula>
    </cfRule>
    <cfRule type="cellIs" dxfId="1792" priority="865" stopIfTrue="1" operator="equal">
      <formula>$H$3</formula>
    </cfRule>
  </conditionalFormatting>
  <conditionalFormatting sqref="B42:B59">
    <cfRule type="cellIs" dxfId="1791" priority="415" stopIfTrue="1" operator="lessThan">
      <formula>$H$3</formula>
    </cfRule>
    <cfRule type="cellIs" dxfId="1790" priority="416" stopIfTrue="1" operator="equal">
      <formula>$H$3</formula>
    </cfRule>
  </conditionalFormatting>
  <conditionalFormatting sqref="B61:B75 D61:D75">
    <cfRule type="cellIs" dxfId="1789" priority="39" stopIfTrue="1" operator="lessThan">
      <formula>$H$3</formula>
    </cfRule>
    <cfRule type="cellIs" dxfId="1788" priority="40" stopIfTrue="1" operator="equal">
      <formula>$H$3</formula>
    </cfRule>
  </conditionalFormatting>
  <conditionalFormatting sqref="B77 F77 F79:F105 D77 D79:D107">
    <cfRule type="cellIs" dxfId="1787" priority="16443" stopIfTrue="1" operator="equal">
      <formula>$H$3</formula>
    </cfRule>
  </conditionalFormatting>
  <conditionalFormatting sqref="B77 F77:F105">
    <cfRule type="cellIs" dxfId="1786" priority="16433" stopIfTrue="1" operator="lessThan">
      <formula>$H$3</formula>
    </cfRule>
  </conditionalFormatting>
  <conditionalFormatting sqref="B77:B105">
    <cfRule type="cellIs" dxfId="1785" priority="5307" stopIfTrue="1" operator="equal">
      <formula>$H$3</formula>
    </cfRule>
  </conditionalFormatting>
  <conditionalFormatting sqref="B78">
    <cfRule type="cellIs" dxfId="1784" priority="5256" stopIfTrue="1" operator="equal">
      <formula>$H$3</formula>
    </cfRule>
    <cfRule type="cellIs" dxfId="1783" priority="5257" stopIfTrue="1" operator="lessThan">
      <formula>$H$3</formula>
    </cfRule>
  </conditionalFormatting>
  <conditionalFormatting sqref="B106:B110 B112:B113 D108:D110 D112:D113 F106:F110 F112:F113">
    <cfRule type="cellIs" dxfId="1782" priority="513" stopIfTrue="1" operator="equal">
      <formula>$H$3</formula>
    </cfRule>
  </conditionalFormatting>
  <conditionalFormatting sqref="B112:B113 B106:B110">
    <cfRule type="cellIs" dxfId="1781" priority="512" stopIfTrue="1" operator="lessThan">
      <formula>$H$3</formula>
    </cfRule>
  </conditionalFormatting>
  <conditionalFormatting sqref="B113:B114">
    <cfRule type="cellIs" dxfId="1780" priority="506" stopIfTrue="1" operator="equal">
      <formula>$H$3</formula>
    </cfRule>
  </conditionalFormatting>
  <conditionalFormatting sqref="B114 D114 F114">
    <cfRule type="cellIs" dxfId="1779" priority="504" stopIfTrue="1" operator="lessThan">
      <formula>$H$3</formula>
    </cfRule>
  </conditionalFormatting>
  <conditionalFormatting sqref="B114">
    <cfRule type="cellIs" dxfId="1778" priority="498" stopIfTrue="1" operator="lessThan">
      <formula>$H$3</formula>
    </cfRule>
  </conditionalFormatting>
  <conditionalFormatting sqref="B114:B158">
    <cfRule type="cellIs" dxfId="1777" priority="478" stopIfTrue="1" operator="equal">
      <formula>$H$3</formula>
    </cfRule>
  </conditionalFormatting>
  <conditionalFormatting sqref="B115:B158">
    <cfRule type="cellIs" dxfId="1776" priority="477" stopIfTrue="1" operator="lessThan">
      <formula>$H$3</formula>
    </cfRule>
  </conditionalFormatting>
  <conditionalFormatting sqref="C5:C12 G77:G90 G108:G110 E156:E158 C40 E40 G40 E42 C42 C70:C72 G61:G72">
    <cfRule type="expression" dxfId="1775" priority="3135" stopIfTrue="1">
      <formula>B5&lt;$H$3</formula>
    </cfRule>
  </conditionalFormatting>
  <conditionalFormatting sqref="C5:C13 C31:C32 C40 E40 G77:G110 E77:E110 C77:C110 C112:C158 C63 E112:E158 G112:G158">
    <cfRule type="expression" dxfId="1774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73" priority="834" stopIfTrue="1">
      <formula>$F6=$H$3</formula>
    </cfRule>
  </conditionalFormatting>
  <conditionalFormatting sqref="C13">
    <cfRule type="expression" dxfId="1772" priority="832" stopIfTrue="1">
      <formula>B13&lt;$H$3</formula>
    </cfRule>
  </conditionalFormatting>
  <conditionalFormatting sqref="C16:C20 G22:G28 E6:G7 F8:G13 G15:G20 C22:C30 E8:E9 D10:E10 E16:E20 G5">
    <cfRule type="expression" dxfId="1771" priority="2966" stopIfTrue="1">
      <formula>$F5=$H$3</formula>
    </cfRule>
  </conditionalFormatting>
  <conditionalFormatting sqref="C22:C30 G6:G20">
    <cfRule type="expression" dxfId="1770" priority="1331" stopIfTrue="1">
      <formula>$B6=$H$3</formula>
    </cfRule>
  </conditionalFormatting>
  <conditionalFormatting sqref="C29:C31">
    <cfRule type="expression" dxfId="1769" priority="722" stopIfTrue="1">
      <formula>$B29=$H$3</formula>
    </cfRule>
  </conditionalFormatting>
  <conditionalFormatting sqref="C31">
    <cfRule type="expression" dxfId="1768" priority="723" stopIfTrue="1">
      <formula>$F31=$H$3</formula>
    </cfRule>
  </conditionalFormatting>
  <conditionalFormatting sqref="C31:C32 G29:G32">
    <cfRule type="expression" dxfId="1767" priority="716" stopIfTrue="1">
      <formula>B29&lt;$H$3</formula>
    </cfRule>
  </conditionalFormatting>
  <conditionalFormatting sqref="C32">
    <cfRule type="expression" dxfId="1766" priority="718" stopIfTrue="1">
      <formula>$F32=$H$3</formula>
    </cfRule>
  </conditionalFormatting>
  <conditionalFormatting sqref="C34">
    <cfRule type="expression" dxfId="1765" priority="699" stopIfTrue="1">
      <formula>$F34=$H$3</formula>
    </cfRule>
  </conditionalFormatting>
  <conditionalFormatting sqref="C34:C35 C32">
    <cfRule type="expression" dxfId="1764" priority="689" stopIfTrue="1">
      <formula>$B32=$H$3</formula>
    </cfRule>
  </conditionalFormatting>
  <conditionalFormatting sqref="C34:C35">
    <cfRule type="expression" dxfId="1763" priority="687" stopIfTrue="1">
      <formula>B34&lt;$H$3</formula>
    </cfRule>
  </conditionalFormatting>
  <conditionalFormatting sqref="C35">
    <cfRule type="expression" dxfId="1762" priority="688" stopIfTrue="1">
      <formula>$F35=$H$3</formula>
    </cfRule>
  </conditionalFormatting>
  <conditionalFormatting sqref="C35:C37">
    <cfRule type="expression" dxfId="1761" priority="617" stopIfTrue="1">
      <formula>$B35=$H$3</formula>
    </cfRule>
  </conditionalFormatting>
  <conditionalFormatting sqref="C36">
    <cfRule type="expression" dxfId="1760" priority="678" stopIfTrue="1">
      <formula>$F36=$H$3</formula>
    </cfRule>
  </conditionalFormatting>
  <conditionalFormatting sqref="C36:C38">
    <cfRule type="expression" dxfId="1759" priority="610" stopIfTrue="1">
      <formula>B36&lt;$H$3</formula>
    </cfRule>
  </conditionalFormatting>
  <conditionalFormatting sqref="C37">
    <cfRule type="expression" dxfId="1758" priority="616" stopIfTrue="1">
      <formula>$F37=$H$3</formula>
    </cfRule>
  </conditionalFormatting>
  <conditionalFormatting sqref="C37:C38">
    <cfRule type="expression" dxfId="1757" priority="613" stopIfTrue="1">
      <formula>$B37=$H$3</formula>
    </cfRule>
  </conditionalFormatting>
  <conditionalFormatting sqref="C38">
    <cfRule type="expression" dxfId="1756" priority="611" stopIfTrue="1">
      <formula>$F38=$H$3</formula>
    </cfRule>
    <cfRule type="expression" dxfId="1755" priority="547" stopIfTrue="1">
      <formula>$B38=$H$3</formula>
    </cfRule>
  </conditionalFormatting>
  <conditionalFormatting sqref="C40">
    <cfRule type="expression" dxfId="1754" priority="595" stopIfTrue="1">
      <formula>$F40=$H$3</formula>
    </cfRule>
  </conditionalFormatting>
  <conditionalFormatting sqref="C61:C62">
    <cfRule type="expression" dxfId="1753" priority="286" stopIfTrue="1">
      <formula>$B61=$H$3</formula>
    </cfRule>
    <cfRule type="expression" dxfId="1752" priority="285" stopIfTrue="1">
      <formula>B61&lt;$H$3</formula>
    </cfRule>
  </conditionalFormatting>
  <conditionalFormatting sqref="C61:C63">
    <cfRule type="expression" dxfId="1751" priority="287" stopIfTrue="1">
      <formula>$F61=$H$3</formula>
    </cfRule>
  </conditionalFormatting>
  <conditionalFormatting sqref="C63:C66 C43:C59">
    <cfRule type="expression" dxfId="1750" priority="337" stopIfTrue="1">
      <formula>B43&lt;$H$3</formula>
    </cfRule>
  </conditionalFormatting>
  <conditionalFormatting sqref="C64:C72">
    <cfRule type="expression" dxfId="1749" priority="129" stopIfTrue="1">
      <formula>$B64=$H$3</formula>
    </cfRule>
    <cfRule type="expression" dxfId="1748" priority="259" stopIfTrue="1">
      <formula>$F64=$H$3</formula>
    </cfRule>
  </conditionalFormatting>
  <conditionalFormatting sqref="C67:C75">
    <cfRule type="expression" dxfId="1747" priority="21" stopIfTrue="1">
      <formula>B67&lt;$H$3</formula>
    </cfRule>
  </conditionalFormatting>
  <conditionalFormatting sqref="C73:C75">
    <cfRule type="expression" dxfId="1746" priority="16" stopIfTrue="1">
      <formula>$B73=$H$3</formula>
    </cfRule>
    <cfRule type="expression" dxfId="1745" priority="18" stopIfTrue="1">
      <formula>$F73=$H$3</formula>
    </cfRule>
  </conditionalFormatting>
  <conditionalFormatting sqref="C104:C107">
    <cfRule type="expression" dxfId="1744" priority="453" stopIfTrue="1">
      <formula>B104&lt;$H$3</formula>
    </cfRule>
  </conditionalFormatting>
  <conditionalFormatting sqref="C109:C110">
    <cfRule type="expression" dxfId="1743" priority="405" stopIfTrue="1">
      <formula>B109&lt;$H$3</formula>
    </cfRule>
  </conditionalFormatting>
  <conditionalFormatting sqref="C112">
    <cfRule type="expression" dxfId="1742" priority="379" stopIfTrue="1">
      <formula>B112&lt;$H$3</formula>
    </cfRule>
  </conditionalFormatting>
  <conditionalFormatting sqref="C114:C153">
    <cfRule type="expression" dxfId="1741" priority="254" stopIfTrue="1">
      <formula>B114&lt;$H$3</formula>
    </cfRule>
  </conditionalFormatting>
  <conditionalFormatting sqref="C148:C149">
    <cfRule type="expression" dxfId="1740" priority="236" stopIfTrue="1">
      <formula>B148&lt;$H$3</formula>
    </cfRule>
    <cfRule type="expression" dxfId="1739" priority="237" stopIfTrue="1">
      <formula>$B148=$H$3</formula>
    </cfRule>
  </conditionalFormatting>
  <conditionalFormatting sqref="C154:C158">
    <cfRule type="expression" dxfId="1738" priority="50" stopIfTrue="1">
      <formula>B154&lt;$H$3</formula>
    </cfRule>
  </conditionalFormatting>
  <conditionalFormatting sqref="D4:D5 D77">
    <cfRule type="cellIs" dxfId="1737" priority="16427" stopIfTrue="1" operator="lessThan">
      <formula>$H$3</formula>
    </cfRule>
  </conditionalFormatting>
  <conditionalFormatting sqref="D4:D5">
    <cfRule type="cellIs" dxfId="1736" priority="1776" stopIfTrue="1" operator="lessThan">
      <formula>$H$3</formula>
    </cfRule>
    <cfRule type="cellIs" dxfId="1735" priority="1656" stopIfTrue="1" operator="equal">
      <formula>$H$3</formula>
    </cfRule>
  </conditionalFormatting>
  <conditionalFormatting sqref="D5 B5:B14">
    <cfRule type="cellIs" dxfId="1734" priority="1785" stopIfTrue="1" operator="lessThan">
      <formula>$H$3</formula>
    </cfRule>
  </conditionalFormatting>
  <conditionalFormatting sqref="D5:D14">
    <cfRule type="cellIs" dxfId="1733" priority="940" stopIfTrue="1" operator="lessThan">
      <formula>$H$3</formula>
    </cfRule>
  </conditionalFormatting>
  <conditionalFormatting sqref="D6:D14">
    <cfRule type="cellIs" dxfId="1732" priority="939" stopIfTrue="1" operator="equal">
      <formula>$H$3</formula>
    </cfRule>
  </conditionalFormatting>
  <conditionalFormatting sqref="D14:D15">
    <cfRule type="cellIs" dxfId="1731" priority="935" stopIfTrue="1" operator="lessThan">
      <formula>$H$3</formula>
    </cfRule>
    <cfRule type="cellIs" dxfId="1730" priority="934" stopIfTrue="1" operator="equal">
      <formula>$H$3</formula>
    </cfRule>
  </conditionalFormatting>
  <conditionalFormatting sqref="D15 F15 B15">
    <cfRule type="cellIs" dxfId="1729" priority="927" stopIfTrue="1" operator="lessThan">
      <formula>$H$3</formula>
    </cfRule>
  </conditionalFormatting>
  <conditionalFormatting sqref="D15">
    <cfRule type="cellIs" dxfId="1728" priority="928" stopIfTrue="1" operator="equal">
      <formula>$H$3</formula>
    </cfRule>
    <cfRule type="cellIs" dxfId="1727" priority="929" stopIfTrue="1" operator="lessThan">
      <formula>$H$3</formula>
    </cfRule>
  </conditionalFormatting>
  <conditionalFormatting sqref="D15:D20">
    <cfRule type="cellIs" dxfId="1726" priority="846" stopIfTrue="1" operator="equal">
      <formula>$H$3</formula>
    </cfRule>
    <cfRule type="cellIs" dxfId="1725" priority="847" stopIfTrue="1" operator="lessThan">
      <formula>$H$3</formula>
    </cfRule>
  </conditionalFormatting>
  <conditionalFormatting sqref="D22:D32 D34:D38 D40">
    <cfRule type="cellIs" dxfId="1724" priority="861" stopIfTrue="1" operator="equal">
      <formula>$H$3</formula>
    </cfRule>
    <cfRule type="cellIs" dxfId="1723" priority="862" stopIfTrue="1" operator="lessThan">
      <formula>$H$3</formula>
    </cfRule>
  </conditionalFormatting>
  <conditionalFormatting sqref="D42">
    <cfRule type="cellIs" dxfId="1722" priority="443" stopIfTrue="1" operator="equal">
      <formula>$H$3</formula>
    </cfRule>
    <cfRule type="cellIs" dxfId="1721" priority="444" stopIfTrue="1" operator="lessThan">
      <formula>$H$3</formula>
    </cfRule>
  </conditionalFormatting>
  <conditionalFormatting sqref="D42:D43">
    <cfRule type="cellIs" dxfId="1720" priority="413" stopIfTrue="1" operator="equal">
      <formula>$H$3</formula>
    </cfRule>
  </conditionalFormatting>
  <conditionalFormatting sqref="D42:D59">
    <cfRule type="cellIs" dxfId="1719" priority="414" stopIfTrue="1" operator="lessThan">
      <formula>$H$3</formula>
    </cfRule>
  </conditionalFormatting>
  <conditionalFormatting sqref="D44:D59">
    <cfRule type="cellIs" dxfId="1718" priority="427" stopIfTrue="1" operator="equal">
      <formula>$H$3</formula>
    </cfRule>
  </conditionalFormatting>
  <conditionalFormatting sqref="D77 D4:D5">
    <cfRule type="cellIs" dxfId="1717" priority="16426" stopIfTrue="1" operator="equal">
      <formula>$H$3</formula>
    </cfRule>
  </conditionalFormatting>
  <conditionalFormatting sqref="D77:D78">
    <cfRule type="cellIs" dxfId="1716" priority="5316" stopIfTrue="1" operator="equal">
      <formula>$H$3</formula>
    </cfRule>
  </conditionalFormatting>
  <conditionalFormatting sqref="D77:D107">
    <cfRule type="cellIs" dxfId="1715" priority="5317" stopIfTrue="1" operator="lessThan">
      <formula>$H$3</formula>
    </cfRule>
  </conditionalFormatting>
  <conditionalFormatting sqref="D78 F78 B78:B105">
    <cfRule type="cellIs" dxfId="1714" priority="5297" stopIfTrue="1" operator="lessThan">
      <formula>$H$3</formula>
    </cfRule>
  </conditionalFormatting>
  <conditionalFormatting sqref="D78">
    <cfRule type="cellIs" dxfId="1713" priority="5279" stopIfTrue="1" operator="lessThan">
      <formula>$H$3</formula>
    </cfRule>
    <cfRule type="cellIs" dxfId="1712" priority="5276" stopIfTrue="1" operator="equal">
      <formula>$H$3</formula>
    </cfRule>
  </conditionalFormatting>
  <conditionalFormatting sqref="D90:D94">
    <cfRule type="cellIs" dxfId="1711" priority="810" stopIfTrue="1" operator="lessThan">
      <formula>$H$3</formula>
    </cfRule>
  </conditionalFormatting>
  <conditionalFormatting sqref="D112:D113 D108:D110">
    <cfRule type="cellIs" dxfId="1710" priority="511" stopIfTrue="1" operator="lessThan">
      <formula>$H$3</formula>
    </cfRule>
  </conditionalFormatting>
  <conditionalFormatting sqref="D113">
    <cfRule type="cellIs" dxfId="1709" priority="510" stopIfTrue="1" operator="equal">
      <formula>$H$3</formula>
    </cfRule>
  </conditionalFormatting>
  <conditionalFormatting sqref="D113:D114">
    <cfRule type="cellIs" dxfId="1708" priority="508" stopIfTrue="1" operator="lessThan">
      <formula>$H$3</formula>
    </cfRule>
    <cfRule type="cellIs" dxfId="1707" priority="507" stopIfTrue="1" operator="equal">
      <formula>$H$3</formula>
    </cfRule>
  </conditionalFormatting>
  <conditionalFormatting sqref="D114">
    <cfRule type="cellIs" dxfId="1706" priority="500" stopIfTrue="1" operator="lessThan">
      <formula>$H$3</formula>
    </cfRule>
  </conditionalFormatting>
  <conditionalFormatting sqref="D114:D158">
    <cfRule type="cellIs" dxfId="1705" priority="49" stopIfTrue="1" operator="equal">
      <formula>$H$3</formula>
    </cfRule>
  </conditionalFormatting>
  <conditionalFormatting sqref="D115:D158">
    <cfRule type="cellIs" dxfId="1704" priority="46" stopIfTrue="1" operator="lessThan">
      <formula>$H$3</formula>
    </cfRule>
  </conditionalFormatting>
  <conditionalFormatting sqref="E5:E20 C15:C20">
    <cfRule type="expression" dxfId="1703" priority="855" stopIfTrue="1">
      <formula>B5&lt;$H$3</formula>
    </cfRule>
  </conditionalFormatting>
  <conditionalFormatting sqref="E6:E20">
    <cfRule type="expression" dxfId="1702" priority="1259" stopIfTrue="1">
      <formula>$B6=$H$3</formula>
    </cfRule>
  </conditionalFormatting>
  <conditionalFormatting sqref="E11:E13">
    <cfRule type="expression" dxfId="1701" priority="1260" stopIfTrue="1">
      <formula>$F11=$H$3</formula>
    </cfRule>
  </conditionalFormatting>
  <conditionalFormatting sqref="E22:E32">
    <cfRule type="expression" dxfId="1700" priority="705" stopIfTrue="1">
      <formula>$B22=$H$3</formula>
    </cfRule>
    <cfRule type="expression" dxfId="1699" priority="706" stopIfTrue="1">
      <formula>$F22=$H$3</formula>
    </cfRule>
    <cfRule type="expression" dxfId="1698" priority="704" stopIfTrue="1">
      <formula>D22&lt;$H$3</formula>
    </cfRule>
  </conditionalFormatting>
  <conditionalFormatting sqref="E28:E29">
    <cfRule type="expression" dxfId="1697" priority="701" stopIfTrue="1">
      <formula>$B28=$H$3</formula>
    </cfRule>
  </conditionalFormatting>
  <conditionalFormatting sqref="E29">
    <cfRule type="expression" dxfId="1696" priority="702" stopIfTrue="1">
      <formula>$F29=$H$3</formula>
    </cfRule>
    <cfRule type="expression" dxfId="1695" priority="700" stopIfTrue="1">
      <formula>D29&lt;$H$3</formula>
    </cfRule>
  </conditionalFormatting>
  <conditionalFormatting sqref="E34:E38 E40">
    <cfRule type="expression" dxfId="1694" priority="592" stopIfTrue="1">
      <formula>$F34=$H$3</formula>
    </cfRule>
  </conditionalFormatting>
  <conditionalFormatting sqref="E34:E38">
    <cfRule type="expression" dxfId="1693" priority="541" stopIfTrue="1">
      <formula>D34&lt;$H$3</formula>
    </cfRule>
    <cfRule type="expression" dxfId="1692" priority="543" stopIfTrue="1">
      <formula>$B34=$H$3</formula>
    </cfRule>
  </conditionalFormatting>
  <conditionalFormatting sqref="E42">
    <cfRule type="expression" dxfId="1691" priority="447" stopIfTrue="1">
      <formula>$D42=$H$3</formula>
    </cfRule>
    <cfRule type="expression" dxfId="1690" priority="448" stopIfTrue="1">
      <formula>$B42=$H$3</formula>
    </cfRule>
  </conditionalFormatting>
  <conditionalFormatting sqref="E43:E59">
    <cfRule type="expression" dxfId="1689" priority="345" stopIfTrue="1">
      <formula>D43&lt;$H$3</formula>
    </cfRule>
    <cfRule type="expression" dxfId="1688" priority="418" stopIfTrue="1">
      <formula>$F43=$H$3</formula>
    </cfRule>
  </conditionalFormatting>
  <conditionalFormatting sqref="E61:E71">
    <cfRule type="expression" dxfId="1687" priority="290" stopIfTrue="1">
      <formula>$B61=$H$3</formula>
    </cfRule>
    <cfRule type="expression" dxfId="1686" priority="291" stopIfTrue="1">
      <formula>$F61=$H$3</formula>
    </cfRule>
  </conditionalFormatting>
  <conditionalFormatting sqref="E61:E73">
    <cfRule type="expression" dxfId="1685" priority="11" stopIfTrue="1">
      <formula>D61&lt;$H$3</formula>
    </cfRule>
  </conditionalFormatting>
  <conditionalFormatting sqref="E72">
    <cfRule type="expression" dxfId="1684" priority="9" stopIfTrue="1">
      <formula>D72&lt;$H$3</formula>
    </cfRule>
  </conditionalFormatting>
  <conditionalFormatting sqref="E72:E73">
    <cfRule type="expression" dxfId="1683" priority="8" stopIfTrue="1">
      <formula>$B72=$H$3</formula>
    </cfRule>
    <cfRule type="expression" dxfId="1682" priority="10" stopIfTrue="1">
      <formula>$F72=$H$3</formula>
    </cfRule>
  </conditionalFormatting>
  <conditionalFormatting sqref="E75">
    <cfRule type="expression" dxfId="1681" priority="35" stopIfTrue="1">
      <formula>$B75=$H$3</formula>
    </cfRule>
    <cfRule type="expression" dxfId="1680" priority="32" stopIfTrue="1">
      <formula>D75&lt;$H$3</formula>
    </cfRule>
    <cfRule type="expression" dxfId="1679" priority="22" stopIfTrue="1">
      <formula>$F75=$H$3</formula>
    </cfRule>
  </conditionalFormatting>
  <conditionalFormatting sqref="E77:E92 C78:C103 C108:C110 C112">
    <cfRule type="expression" dxfId="1678" priority="1326" stopIfTrue="1">
      <formula>B77&lt;$H$3</formula>
    </cfRule>
  </conditionalFormatting>
  <conditionalFormatting sqref="E78 E15 E5 E114">
    <cfRule type="expression" dxfId="1677" priority="16456" stopIfTrue="1">
      <formula>$D5=$H$3</formula>
    </cfRule>
  </conditionalFormatting>
  <conditionalFormatting sqref="E81:E110">
    <cfRule type="expression" dxfId="1676" priority="517" stopIfTrue="1">
      <formula>D81&lt;$H$3</formula>
    </cfRule>
  </conditionalFormatting>
  <conditionalFormatting sqref="E112:E155">
    <cfRule type="expression" dxfId="1675" priority="52" stopIfTrue="1">
      <formula>D112&lt;$H$3</formula>
    </cfRule>
  </conditionalFormatting>
  <conditionalFormatting sqref="F4:F5">
    <cfRule type="cellIs" dxfId="1674" priority="1771" stopIfTrue="1" operator="equal">
      <formula>$H$3</formula>
    </cfRule>
    <cfRule type="cellIs" dxfId="1673" priority="1772" stopIfTrue="1" operator="lessThan">
      <formula>$H$3</formula>
    </cfRule>
  </conditionalFormatting>
  <conditionalFormatting sqref="F5:F13">
    <cfRule type="cellIs" dxfId="1672" priority="1165" stopIfTrue="1" operator="lessThan">
      <formula>$H$3</formula>
    </cfRule>
  </conditionalFormatting>
  <conditionalFormatting sqref="F5:F14">
    <cfRule type="cellIs" dxfId="1671" priority="941" stopIfTrue="1" operator="equal">
      <formula>$H$3</formula>
    </cfRule>
  </conditionalFormatting>
  <conditionalFormatting sqref="F14:F15">
    <cfRule type="cellIs" dxfId="1670" priority="936" stopIfTrue="1" operator="lessThan">
      <formula>$H$3</formula>
    </cfRule>
    <cfRule type="cellIs" dxfId="1669" priority="933" stopIfTrue="1" operator="equal">
      <formula>$H$3</formula>
    </cfRule>
  </conditionalFormatting>
  <conditionalFormatting sqref="F15 D15">
    <cfRule type="cellIs" dxfId="1668" priority="926" stopIfTrue="1" operator="equal">
      <formula>$H$3</formula>
    </cfRule>
  </conditionalFormatting>
  <conditionalFormatting sqref="F15">
    <cfRule type="cellIs" dxfId="1667" priority="919" stopIfTrue="1" operator="lessThan">
      <formula>$H$3</formula>
    </cfRule>
  </conditionalFormatting>
  <conditionalFormatting sqref="F15:F20">
    <cfRule type="cellIs" dxfId="1666" priority="848" stopIfTrue="1" operator="equal">
      <formula>$H$3</formula>
    </cfRule>
  </conditionalFormatting>
  <conditionalFormatting sqref="F16:F20">
    <cfRule type="cellIs" dxfId="1665" priority="845" stopIfTrue="1" operator="lessThan">
      <formula>$H$3</formula>
    </cfRule>
  </conditionalFormatting>
  <conditionalFormatting sqref="F22:F32 F34:F38 F40">
    <cfRule type="cellIs" dxfId="1664" priority="761" stopIfTrue="1" operator="lessThan">
      <formula>$H$3</formula>
    </cfRule>
    <cfRule type="cellIs" dxfId="1663" priority="762" stopIfTrue="1" operator="equal">
      <formula>$H$3</formula>
    </cfRule>
  </conditionalFormatting>
  <conditionalFormatting sqref="F42 B42">
    <cfRule type="cellIs" dxfId="1662" priority="442" stopIfTrue="1" operator="lessThan">
      <formula>$H$3</formula>
    </cfRule>
  </conditionalFormatting>
  <conditionalFormatting sqref="F42">
    <cfRule type="cellIs" dxfId="1661" priority="441" stopIfTrue="1" operator="equal">
      <formula>$H$3</formula>
    </cfRule>
    <cfRule type="cellIs" dxfId="1660" priority="439" stopIfTrue="1" operator="lessThan">
      <formula>$H$3</formula>
    </cfRule>
  </conditionalFormatting>
  <conditionalFormatting sqref="F42:F59">
    <cfRule type="cellIs" dxfId="1659" priority="412" stopIfTrue="1" operator="equal">
      <formula>$H$3</formula>
    </cfRule>
  </conditionalFormatting>
  <conditionalFormatting sqref="F43:F59">
    <cfRule type="cellIs" dxfId="1658" priority="349" stopIfTrue="1" operator="lessThan">
      <formula>$H$3</formula>
    </cfRule>
  </conditionalFormatting>
  <conditionalFormatting sqref="F61:F75">
    <cfRule type="cellIs" dxfId="1657" priority="44" stopIfTrue="1" operator="lessThan">
      <formula>$H$3</formula>
    </cfRule>
    <cfRule type="cellIs" dxfId="1656" priority="42" stopIfTrue="1" operator="equal">
      <formula>$H$3</formula>
    </cfRule>
  </conditionalFormatting>
  <conditionalFormatting sqref="F77:F78">
    <cfRule type="cellIs" dxfId="1655" priority="5306" stopIfTrue="1" operator="equal">
      <formula>$H$3</formula>
    </cfRule>
  </conditionalFormatting>
  <conditionalFormatting sqref="F78 D78 B78">
    <cfRule type="cellIs" dxfId="1654" priority="5296" stopIfTrue="1" operator="equal">
      <formula>$H$3</formula>
    </cfRule>
  </conditionalFormatting>
  <conditionalFormatting sqref="F78">
    <cfRule type="cellIs" dxfId="1653" priority="5283" stopIfTrue="1" operator="lessThan">
      <formula>$H$3</formula>
    </cfRule>
    <cfRule type="cellIs" dxfId="1652" priority="5282" stopIfTrue="1" operator="equal">
      <formula>$H$3</formula>
    </cfRule>
  </conditionalFormatting>
  <conditionalFormatting sqref="F112:F114 F106:F110">
    <cfRule type="cellIs" dxfId="1651" priority="509" stopIfTrue="1" operator="lessThan">
      <formula>$H$3</formula>
    </cfRule>
  </conditionalFormatting>
  <conditionalFormatting sqref="F113:F114">
    <cfRule type="cellIs" dxfId="1650" priority="505" stopIfTrue="1" operator="equal">
      <formula>$H$3</formula>
    </cfRule>
  </conditionalFormatting>
  <conditionalFormatting sqref="F114 D114 B114">
    <cfRule type="cellIs" dxfId="1649" priority="503" stopIfTrue="1" operator="equal">
      <formula>$H$3</formula>
    </cfRule>
  </conditionalFormatting>
  <conditionalFormatting sqref="F114">
    <cfRule type="cellIs" dxfId="1648" priority="502" stopIfTrue="1" operator="lessThan">
      <formula>$H$3</formula>
    </cfRule>
  </conditionalFormatting>
  <conditionalFormatting sqref="F114:F158">
    <cfRule type="cellIs" dxfId="1647" priority="481" stopIfTrue="1" operator="equal">
      <formula>$H$3</formula>
    </cfRule>
  </conditionalFormatting>
  <conditionalFormatting sqref="F115:F158">
    <cfRule type="cellIs" dxfId="1646" priority="480" stopIfTrue="1" operator="lessThan">
      <formula>$H$3</formula>
    </cfRule>
  </conditionalFormatting>
  <conditionalFormatting sqref="G5:G20">
    <cfRule type="expression" dxfId="1645" priority="807" stopIfTrue="1">
      <formula>F5&lt;$H$3</formula>
    </cfRule>
  </conditionalFormatting>
  <conditionalFormatting sqref="G22:G25">
    <cfRule type="expression" dxfId="1644" priority="763" stopIfTrue="1">
      <formula>$B22=$H$3</formula>
    </cfRule>
  </conditionalFormatting>
  <conditionalFormatting sqref="G22:G28 C22:C30">
    <cfRule type="expression" dxfId="1643" priority="893" stopIfTrue="1">
      <formula>B22&lt;$H$3</formula>
    </cfRule>
  </conditionalFormatting>
  <conditionalFormatting sqref="G26:G28 C14:C20">
    <cfRule type="expression" dxfId="1642" priority="2965" stopIfTrue="1">
      <formula>$B14=$H$3</formula>
    </cfRule>
  </conditionalFormatting>
  <conditionalFormatting sqref="G29:G32">
    <cfRule type="expression" dxfId="1641" priority="732" stopIfTrue="1">
      <formula>$F29=$H$3</formula>
    </cfRule>
    <cfRule type="expression" dxfId="1640" priority="731" stopIfTrue="1">
      <formula>$B29=$H$3</formula>
    </cfRule>
  </conditionalFormatting>
  <conditionalFormatting sqref="G34:G38">
    <cfRule type="expression" dxfId="1639" priority="585" stopIfTrue="1">
      <formula>$B34=$H$3</formula>
    </cfRule>
    <cfRule type="expression" dxfId="1638" priority="584" stopIfTrue="1">
      <formula>F34&lt;$H$3</formula>
    </cfRule>
    <cfRule type="expression" dxfId="1637" priority="586" stopIfTrue="1">
      <formula>$F34=$H$3</formula>
    </cfRule>
  </conditionalFormatting>
  <conditionalFormatting sqref="G40">
    <cfRule type="expression" dxfId="1636" priority="589" stopIfTrue="1">
      <formula>$F40=$H$3</formula>
    </cfRule>
    <cfRule type="expression" dxfId="1635" priority="539" stopIfTrue="1">
      <formula>$B40=$H$3</formula>
    </cfRule>
  </conditionalFormatting>
  <conditionalFormatting sqref="G42">
    <cfRule type="expression" dxfId="1634" priority="417" stopIfTrue="1">
      <formula>F42&lt;$H$3</formula>
    </cfRule>
  </conditionalFormatting>
  <conditionalFormatting sqref="G42:G46">
    <cfRule type="expression" dxfId="1633" priority="383" stopIfTrue="1">
      <formula>$F42=$H$3</formula>
    </cfRule>
  </conditionalFormatting>
  <conditionalFormatting sqref="G42:G59 E43:E59 C42:C59">
    <cfRule type="expression" dxfId="1632" priority="410" stopIfTrue="1">
      <formula>$B42=$H$3</formula>
    </cfRule>
  </conditionalFormatting>
  <conditionalFormatting sqref="G43:G59">
    <cfRule type="expression" dxfId="1631" priority="342" stopIfTrue="1">
      <formula>F43&lt;$H$3</formula>
    </cfRule>
  </conditionalFormatting>
  <conditionalFormatting sqref="G61:G72">
    <cfRule type="expression" dxfId="1630" priority="70" stopIfTrue="1">
      <formula>$F61=$H$3</formula>
    </cfRule>
    <cfRule type="expression" dxfId="1629" priority="69" stopIfTrue="1">
      <formula>$B61=$H$3</formula>
    </cfRule>
  </conditionalFormatting>
  <conditionalFormatting sqref="G63:G73 G75">
    <cfRule type="expression" dxfId="1628" priority="43" stopIfTrue="1">
      <formula>F63&lt;$H$3</formula>
    </cfRule>
  </conditionalFormatting>
  <conditionalFormatting sqref="G73 G75">
    <cfRule type="expression" dxfId="1627" priority="38" stopIfTrue="1">
      <formula>$F73=$H$3</formula>
    </cfRule>
  </conditionalFormatting>
  <conditionalFormatting sqref="G73">
    <cfRule type="expression" dxfId="1626" priority="30" stopIfTrue="1">
      <formula>$B73=$H$3</formula>
    </cfRule>
  </conditionalFormatting>
  <conditionalFormatting sqref="G75">
    <cfRule type="expression" dxfId="1625" priority="24" stopIfTrue="1">
      <formula>$F75=$H$3</formula>
    </cfRule>
    <cfRule type="expression" dxfId="1624" priority="26" stopIfTrue="1">
      <formula>F75&lt;$H$3</formula>
    </cfRule>
    <cfRule type="expression" dxfId="1623" priority="25" stopIfTrue="1">
      <formula>$B75=$H$3</formula>
    </cfRule>
  </conditionalFormatting>
  <conditionalFormatting sqref="G91:G107">
    <cfRule type="expression" dxfId="1622" priority="550" stopIfTrue="1">
      <formula>F91&lt;$H$3</formula>
    </cfRule>
  </conditionalFormatting>
  <conditionalFormatting sqref="G112:G158">
    <cfRule type="expression" dxfId="1621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8"/>
  <sheetViews>
    <sheetView workbookViewId="0">
      <selection activeCell="A482" sqref="A482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2" t="s">
        <v>0</v>
      </c>
      <c r="D1" s="123"/>
      <c r="E1" s="123"/>
      <c r="F1" s="123"/>
      <c r="G1" s="123"/>
      <c r="H1" s="123"/>
      <c r="I1" s="123"/>
    </row>
    <row r="2" spans="1:14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14" ht="25.05" customHeight="1">
      <c r="A3" s="152"/>
      <c r="B3" s="152"/>
      <c r="C3" s="152"/>
      <c r="D3" s="152"/>
      <c r="E3" s="152"/>
      <c r="F3" s="152"/>
      <c r="G3" s="152"/>
      <c r="H3" s="33">
        <v>46293</v>
      </c>
      <c r="I3" s="3"/>
    </row>
    <row r="4" spans="1:14" ht="24" hidden="1" customHeight="1">
      <c r="A4" s="127" t="s">
        <v>664</v>
      </c>
      <c r="B4" s="128"/>
      <c r="C4" s="128"/>
      <c r="D4" s="128"/>
      <c r="E4" s="128"/>
      <c r="F4" s="128"/>
      <c r="G4" s="160"/>
      <c r="H4" s="128"/>
      <c r="I4" s="129"/>
    </row>
    <row r="5" spans="1:14" ht="24" hidden="1" customHeight="1">
      <c r="A5" s="15" t="s">
        <v>4</v>
      </c>
      <c r="B5" s="130" t="s">
        <v>5</v>
      </c>
      <c r="C5" s="131"/>
      <c r="D5" s="130" t="s">
        <v>6</v>
      </c>
      <c r="E5" s="131"/>
      <c r="F5" s="130" t="s">
        <v>7</v>
      </c>
      <c r="G5" s="131"/>
      <c r="H5" s="34" t="s">
        <v>8</v>
      </c>
      <c r="I5" s="34" t="s">
        <v>9</v>
      </c>
      <c r="N5" t="s">
        <v>500</v>
      </c>
    </row>
    <row r="6" spans="1:14" ht="24" hidden="1" customHeight="1">
      <c r="A6" s="35" t="s">
        <v>665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666</v>
      </c>
      <c r="I6" s="10"/>
    </row>
    <row r="7" spans="1:14" ht="25.05" hidden="1" customHeight="1">
      <c r="A7" s="40" t="s">
        <v>667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668</v>
      </c>
      <c r="I7" s="13"/>
    </row>
    <row r="8" spans="1:14" ht="25.05" hidden="1" customHeight="1">
      <c r="A8" s="40" t="s">
        <v>669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670</v>
      </c>
      <c r="I8" s="13"/>
    </row>
    <row r="9" spans="1:14" ht="25.05" hidden="1" customHeight="1">
      <c r="A9" s="35" t="s">
        <v>671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672</v>
      </c>
      <c r="I9" s="13"/>
    </row>
    <row r="10" spans="1:14" ht="25.05" hidden="1" customHeight="1">
      <c r="A10" s="40" t="s">
        <v>334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310</v>
      </c>
      <c r="I10" s="13"/>
    </row>
    <row r="11" spans="1:14" ht="24" hidden="1" customHeight="1">
      <c r="A11" s="40" t="s">
        <v>673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674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675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676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677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310</v>
      </c>
      <c r="I15" s="13"/>
    </row>
    <row r="16" spans="1:14" ht="24" hidden="1" customHeight="1">
      <c r="A16" s="40" t="s">
        <v>678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679</v>
      </c>
      <c r="I16" s="10"/>
    </row>
    <row r="17" spans="1:9" ht="24" hidden="1" customHeight="1">
      <c r="A17" s="40" t="s">
        <v>680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681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682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310</v>
      </c>
      <c r="I19" s="10"/>
    </row>
    <row r="20" spans="1:9" ht="25.05" hidden="1" customHeight="1">
      <c r="A20" s="35" t="s">
        <v>683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684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685</v>
      </c>
      <c r="I21" s="10"/>
    </row>
    <row r="22" spans="1:9" ht="25.05" hidden="1" customHeight="1">
      <c r="A22" s="40" t="s">
        <v>686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687</v>
      </c>
      <c r="B23" s="41"/>
      <c r="C23" s="42"/>
      <c r="D23" s="41"/>
      <c r="E23" s="18"/>
      <c r="F23" s="41"/>
      <c r="G23" s="42"/>
      <c r="H23" s="20" t="s">
        <v>688</v>
      </c>
      <c r="I23" s="10"/>
    </row>
    <row r="24" spans="1:9" ht="24" hidden="1" customHeight="1">
      <c r="A24" s="40" t="s">
        <v>689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690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324</v>
      </c>
      <c r="I25" s="10"/>
    </row>
    <row r="26" spans="1:9" ht="24" hidden="1" customHeight="1">
      <c r="A26" s="40" t="s">
        <v>691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692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693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694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338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310</v>
      </c>
      <c r="I30" s="76"/>
    </row>
    <row r="31" spans="1:9" s="32" customFormat="1" ht="25.35" hidden="1" customHeight="1">
      <c r="A31" s="35" t="s">
        <v>695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696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3" t="s">
        <v>697</v>
      </c>
      <c r="B33" s="154"/>
      <c r="C33" s="154"/>
      <c r="D33" s="154"/>
      <c r="E33" s="154"/>
      <c r="F33" s="154"/>
      <c r="G33" s="154"/>
      <c r="H33" s="154"/>
      <c r="I33" s="154"/>
    </row>
    <row r="34" spans="1:9" s="32" customFormat="1" ht="24.6" hidden="1" customHeight="1">
      <c r="A34" s="71" t="s">
        <v>4</v>
      </c>
      <c r="B34" s="147" t="s">
        <v>5</v>
      </c>
      <c r="C34" s="147"/>
      <c r="D34" s="147" t="s">
        <v>6</v>
      </c>
      <c r="E34" s="147"/>
      <c r="F34" s="147" t="s">
        <v>7</v>
      </c>
      <c r="G34" s="147"/>
      <c r="H34" s="72" t="s">
        <v>8</v>
      </c>
      <c r="I34" s="72" t="s">
        <v>9</v>
      </c>
    </row>
    <row r="35" spans="1:9" ht="24" hidden="1" customHeight="1">
      <c r="A35" s="14" t="s">
        <v>698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699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700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701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330</v>
      </c>
      <c r="I38" s="44"/>
    </row>
    <row r="39" spans="1:9" ht="24" hidden="1" customHeight="1">
      <c r="A39" s="40" t="s">
        <v>702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703</v>
      </c>
      <c r="I39" s="44"/>
    </row>
    <row r="40" spans="1:9" ht="24" hidden="1" customHeight="1">
      <c r="A40" s="14" t="s">
        <v>704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705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706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707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708</v>
      </c>
      <c r="I43" s="44"/>
    </row>
    <row r="44" spans="1:9" ht="24" hidden="1" customHeight="1">
      <c r="A44" s="40" t="s">
        <v>709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710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711</v>
      </c>
      <c r="I45" s="44"/>
    </row>
    <row r="46" spans="1:9" ht="24" hidden="1" customHeight="1">
      <c r="A46" s="14" t="s">
        <v>712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713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714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310</v>
      </c>
      <c r="I48" s="44"/>
    </row>
    <row r="49" spans="1:14" ht="24" hidden="1" customHeight="1">
      <c r="A49" s="40" t="s">
        <v>715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716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717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7" t="s">
        <v>718</v>
      </c>
      <c r="B52" s="133"/>
      <c r="C52" s="133"/>
      <c r="D52" s="133"/>
      <c r="E52" s="133"/>
      <c r="F52" s="133"/>
      <c r="G52" s="133"/>
      <c r="H52" s="133"/>
      <c r="I52" s="134"/>
    </row>
    <row r="53" spans="1:14" ht="24" hidden="1" customHeight="1">
      <c r="A53" s="15" t="s">
        <v>4</v>
      </c>
      <c r="B53" s="130" t="s">
        <v>5</v>
      </c>
      <c r="C53" s="131"/>
      <c r="D53" s="130" t="s">
        <v>6</v>
      </c>
      <c r="E53" s="131"/>
      <c r="F53" s="130" t="s">
        <v>7</v>
      </c>
      <c r="G53" s="131"/>
      <c r="H53" s="34" t="s">
        <v>8</v>
      </c>
      <c r="I53" s="34" t="s">
        <v>9</v>
      </c>
      <c r="K53" t="s">
        <v>510</v>
      </c>
    </row>
    <row r="54" spans="1:14" ht="24.6" hidden="1" customHeight="1">
      <c r="A54" s="14" t="s">
        <v>719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720</v>
      </c>
      <c r="I54" s="10"/>
    </row>
    <row r="55" spans="1:14" ht="24" hidden="1" customHeight="1">
      <c r="A55" s="14" t="s">
        <v>721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722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723</v>
      </c>
      <c r="I56" s="10"/>
    </row>
    <row r="57" spans="1:14" ht="24" hidden="1" customHeight="1">
      <c r="A57" s="14" t="s">
        <v>724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725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726</v>
      </c>
      <c r="I58" s="10"/>
    </row>
    <row r="59" spans="1:14" ht="24" hidden="1" customHeight="1">
      <c r="A59" s="14" t="s">
        <v>727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728</v>
      </c>
      <c r="I59" s="10"/>
    </row>
    <row r="60" spans="1:14" ht="24" hidden="1" customHeight="1">
      <c r="A60" s="57" t="s">
        <v>729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730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7" t="s">
        <v>731</v>
      </c>
      <c r="B62" s="128"/>
      <c r="C62" s="128"/>
      <c r="D62" s="128"/>
      <c r="E62" s="128"/>
      <c r="F62" s="128"/>
      <c r="G62" s="128"/>
      <c r="H62" s="128"/>
      <c r="I62" s="129"/>
    </row>
    <row r="63" spans="1:14" ht="24" hidden="1" customHeight="1">
      <c r="A63" s="15" t="s">
        <v>4</v>
      </c>
      <c r="B63" s="130" t="s">
        <v>5</v>
      </c>
      <c r="C63" s="131"/>
      <c r="D63" s="130" t="s">
        <v>6</v>
      </c>
      <c r="E63" s="131"/>
      <c r="F63" s="130" t="s">
        <v>7</v>
      </c>
      <c r="G63" s="131"/>
      <c r="H63" s="34" t="s">
        <v>8</v>
      </c>
      <c r="I63" s="34" t="s">
        <v>9</v>
      </c>
      <c r="N63" t="s">
        <v>500</v>
      </c>
    </row>
    <row r="64" spans="1:14" s="32" customFormat="1" ht="25.35" hidden="1" customHeight="1">
      <c r="A64" s="77" t="s">
        <v>732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733</v>
      </c>
      <c r="I64" s="60"/>
    </row>
    <row r="65" spans="1:14" s="32" customFormat="1" ht="25.35" hidden="1" customHeight="1">
      <c r="A65" s="58" t="s">
        <v>734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735</v>
      </c>
      <c r="B66" s="41"/>
      <c r="C66" s="42"/>
      <c r="D66" s="41"/>
      <c r="E66" s="18"/>
      <c r="F66" s="41"/>
      <c r="G66" s="42"/>
      <c r="H66" s="20" t="s">
        <v>688</v>
      </c>
      <c r="I66" s="60"/>
    </row>
    <row r="67" spans="1:14" s="32" customFormat="1" ht="25.35" hidden="1" customHeight="1">
      <c r="A67" s="58" t="s">
        <v>736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737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708</v>
      </c>
      <c r="I68" s="60"/>
    </row>
    <row r="69" spans="1:14" s="32" customFormat="1" ht="25.35" hidden="1" customHeight="1">
      <c r="A69" s="77" t="s">
        <v>738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584</v>
      </c>
      <c r="I69" s="60"/>
    </row>
    <row r="70" spans="1:14" s="32" customFormat="1" ht="25.35" hidden="1" customHeight="1">
      <c r="A70" s="40" t="s">
        <v>739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740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741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324</v>
      </c>
      <c r="I72" s="10"/>
    </row>
    <row r="73" spans="1:14" ht="24" hidden="1" customHeight="1">
      <c r="A73" s="40" t="s">
        <v>742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743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744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745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30" t="s">
        <v>5</v>
      </c>
      <c r="C77" s="131"/>
      <c r="D77" s="130" t="s">
        <v>6</v>
      </c>
      <c r="E77" s="131"/>
      <c r="F77" s="130" t="s">
        <v>7</v>
      </c>
      <c r="G77" s="131"/>
      <c r="H77" s="34" t="s">
        <v>8</v>
      </c>
      <c r="I77" s="34" t="s">
        <v>9</v>
      </c>
      <c r="N77" t="s">
        <v>500</v>
      </c>
    </row>
    <row r="78" spans="1:14" s="32" customFormat="1" ht="25.35" hidden="1" customHeight="1">
      <c r="A78" s="35" t="s">
        <v>746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747</v>
      </c>
      <c r="I78" s="60"/>
    </row>
    <row r="79" spans="1:14" s="32" customFormat="1" ht="25.35" hidden="1" customHeight="1">
      <c r="A79" s="35" t="s">
        <v>748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749</v>
      </c>
      <c r="I79" s="60"/>
    </row>
    <row r="80" spans="1:14" s="32" customFormat="1" ht="25.35" hidden="1" customHeight="1">
      <c r="A80" s="40" t="s">
        <v>750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751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752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753</v>
      </c>
      <c r="I82" s="60"/>
    </row>
    <row r="83" spans="1:11" s="32" customFormat="1" ht="25.35" hidden="1" customHeight="1">
      <c r="A83" s="35" t="s">
        <v>754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755</v>
      </c>
      <c r="I83" s="60"/>
    </row>
    <row r="84" spans="1:11" ht="24" hidden="1" customHeight="1">
      <c r="A84" s="127" t="s">
        <v>756</v>
      </c>
      <c r="B84" s="128"/>
      <c r="C84" s="128"/>
      <c r="D84" s="128"/>
      <c r="E84" s="128"/>
      <c r="F84" s="128"/>
      <c r="G84" s="128"/>
      <c r="H84" s="128"/>
      <c r="I84" s="129"/>
    </row>
    <row r="85" spans="1:11" ht="24" hidden="1" customHeight="1">
      <c r="A85" s="15" t="s">
        <v>4</v>
      </c>
      <c r="B85" s="130" t="s">
        <v>5</v>
      </c>
      <c r="C85" s="131"/>
      <c r="D85" s="130" t="s">
        <v>6</v>
      </c>
      <c r="E85" s="131"/>
      <c r="F85" s="130" t="s">
        <v>7</v>
      </c>
      <c r="G85" s="131"/>
      <c r="H85" s="34" t="s">
        <v>8</v>
      </c>
      <c r="I85" s="34" t="s">
        <v>9</v>
      </c>
      <c r="K85" t="s">
        <v>510</v>
      </c>
    </row>
    <row r="86" spans="1:11" s="32" customFormat="1" ht="25.35" hidden="1" customHeight="1">
      <c r="A86" s="77" t="s">
        <v>757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758</v>
      </c>
      <c r="I86" s="60"/>
    </row>
    <row r="87" spans="1:11" s="32" customFormat="1" ht="25.35" hidden="1" customHeight="1">
      <c r="A87" s="63" t="s">
        <v>759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760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761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310</v>
      </c>
      <c r="I89" s="76"/>
    </row>
    <row r="90" spans="1:11" s="32" customFormat="1" ht="25.35" hidden="1" customHeight="1">
      <c r="A90" s="63" t="s">
        <v>762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763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764</v>
      </c>
      <c r="I91" s="76"/>
    </row>
    <row r="92" spans="1:11" s="32" customFormat="1" ht="25.35" hidden="1" customHeight="1">
      <c r="A92" s="63" t="s">
        <v>692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691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749</v>
      </c>
      <c r="I93" s="76"/>
    </row>
    <row r="94" spans="1:11" s="32" customFormat="1" ht="25.35" hidden="1" customHeight="1">
      <c r="A94" s="75" t="s">
        <v>693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765</v>
      </c>
      <c r="I94" s="76"/>
    </row>
    <row r="95" spans="1:11" s="32" customFormat="1" ht="25.35" hidden="1" customHeight="1">
      <c r="A95" s="63" t="s">
        <v>766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338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310</v>
      </c>
      <c r="I96" s="76"/>
    </row>
    <row r="97" spans="1:9" s="32" customFormat="1" ht="25.35" hidden="1" customHeight="1">
      <c r="A97" s="63" t="s">
        <v>694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743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767</v>
      </c>
      <c r="I98" s="76"/>
    </row>
    <row r="99" spans="1:9" s="32" customFormat="1" ht="25.35" hidden="1" customHeight="1">
      <c r="A99" s="63" t="s">
        <v>768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769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343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310</v>
      </c>
      <c r="I101" s="76"/>
    </row>
    <row r="102" spans="1:9" s="32" customFormat="1" ht="25.35" hidden="1" customHeight="1">
      <c r="A102" s="63" t="s">
        <v>770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771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772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773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774</v>
      </c>
      <c r="I105" s="76"/>
    </row>
    <row r="106" spans="1:9" s="32" customFormat="1" ht="25.35" hidden="1" customHeight="1">
      <c r="A106" s="77" t="s">
        <v>775</v>
      </c>
      <c r="B106" s="48"/>
      <c r="C106" s="48"/>
      <c r="D106" s="48"/>
      <c r="E106" s="48"/>
      <c r="F106" s="48"/>
      <c r="G106" s="48"/>
      <c r="H106" s="20" t="s">
        <v>688</v>
      </c>
      <c r="I106" s="76"/>
    </row>
    <row r="107" spans="1:9" s="32" customFormat="1" ht="25.35" hidden="1" customHeight="1">
      <c r="A107" s="63" t="s">
        <v>776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346</v>
      </c>
      <c r="B108" s="48"/>
      <c r="C108" s="48"/>
      <c r="D108" s="48"/>
      <c r="E108" s="48"/>
      <c r="F108" s="48"/>
      <c r="G108" s="48"/>
      <c r="H108" s="20" t="s">
        <v>777</v>
      </c>
      <c r="I108" s="76"/>
    </row>
    <row r="109" spans="1:9" s="32" customFormat="1" ht="25.35" hidden="1" customHeight="1">
      <c r="A109" s="35" t="s">
        <v>345</v>
      </c>
      <c r="B109" s="48"/>
      <c r="C109" s="48"/>
      <c r="D109" s="48"/>
      <c r="E109" s="48"/>
      <c r="F109" s="48"/>
      <c r="G109" s="48"/>
      <c r="H109" s="20" t="s">
        <v>778</v>
      </c>
      <c r="I109" s="76"/>
    </row>
    <row r="110" spans="1:9" s="32" customFormat="1" ht="25.05" hidden="1" customHeight="1">
      <c r="A110" s="63" t="s">
        <v>347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310</v>
      </c>
      <c r="I110" s="76"/>
    </row>
    <row r="111" spans="1:9" s="32" customFormat="1" ht="24.75" hidden="1" customHeight="1">
      <c r="A111" s="79" t="s">
        <v>779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780</v>
      </c>
      <c r="B112" s="48"/>
      <c r="C112" s="48"/>
      <c r="D112" s="48"/>
      <c r="E112" s="48"/>
      <c r="F112" s="48"/>
      <c r="G112" s="48"/>
      <c r="H112" s="20" t="s">
        <v>777</v>
      </c>
      <c r="I112" s="76"/>
    </row>
    <row r="113" spans="1:14" s="32" customFormat="1" ht="25.35" hidden="1" customHeight="1">
      <c r="A113" s="81" t="s">
        <v>781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782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749</v>
      </c>
      <c r="I114" s="76"/>
    </row>
    <row r="115" spans="1:14" s="32" customFormat="1" ht="25.35" hidden="1" customHeight="1">
      <c r="A115" s="58" t="s">
        <v>783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784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785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786</v>
      </c>
      <c r="I117" s="76"/>
    </row>
    <row r="118" spans="1:14" s="32" customFormat="1" ht="25.35" hidden="1" customHeight="1">
      <c r="A118" s="58" t="s">
        <v>787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788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310</v>
      </c>
      <c r="I119" s="76"/>
    </row>
    <row r="120" spans="1:14" s="32" customFormat="1" ht="24.75" hidden="1" customHeight="1">
      <c r="A120" s="79" t="s">
        <v>789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790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791</v>
      </c>
      <c r="I121" s="80"/>
    </row>
    <row r="122" spans="1:14" s="32" customFormat="1" ht="24.75" hidden="1" customHeight="1">
      <c r="A122" s="58" t="s">
        <v>792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793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7" t="s">
        <v>794</v>
      </c>
      <c r="B124" s="128"/>
      <c r="C124" s="128"/>
      <c r="D124" s="128"/>
      <c r="E124" s="128"/>
      <c r="F124" s="128"/>
      <c r="G124" s="128"/>
      <c r="H124" s="128"/>
      <c r="I124" s="129"/>
    </row>
    <row r="125" spans="1:14" ht="24" hidden="1" customHeight="1">
      <c r="A125" s="15" t="s">
        <v>4</v>
      </c>
      <c r="B125" s="130" t="s">
        <v>5</v>
      </c>
      <c r="C125" s="131"/>
      <c r="D125" s="130" t="s">
        <v>6</v>
      </c>
      <c r="E125" s="131"/>
      <c r="F125" s="130" t="s">
        <v>7</v>
      </c>
      <c r="G125" s="131"/>
      <c r="H125" s="34" t="s">
        <v>8</v>
      </c>
      <c r="I125" s="34" t="s">
        <v>9</v>
      </c>
      <c r="N125" t="s">
        <v>500</v>
      </c>
    </row>
    <row r="126" spans="1:14" ht="24" hidden="1" customHeight="1">
      <c r="A126" s="35" t="s">
        <v>743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795</v>
      </c>
      <c r="I126" s="10"/>
    </row>
    <row r="127" spans="1:14" s="32" customFormat="1" ht="25.35" hidden="1" customHeight="1">
      <c r="A127" s="40" t="s">
        <v>768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796</v>
      </c>
      <c r="I127" s="60"/>
    </row>
    <row r="128" spans="1:14" s="32" customFormat="1" ht="25.35" hidden="1" customHeight="1">
      <c r="A128" s="40" t="s">
        <v>769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343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708</v>
      </c>
      <c r="I129" s="10"/>
    </row>
    <row r="130" spans="1:14" ht="24" hidden="1" customHeight="1">
      <c r="A130" s="40" t="s">
        <v>770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772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797</v>
      </c>
      <c r="I131" s="10"/>
    </row>
    <row r="132" spans="1:14" ht="24" hidden="1" customHeight="1">
      <c r="A132" s="40" t="s">
        <v>771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776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347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310</v>
      </c>
      <c r="I134" s="85"/>
    </row>
    <row r="135" spans="1:14" s="32" customFormat="1" ht="25.35" hidden="1" customHeight="1">
      <c r="A135" s="40" t="s">
        <v>779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798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799</v>
      </c>
      <c r="I136" s="10"/>
    </row>
    <row r="137" spans="1:14" ht="24" hidden="1" customHeight="1">
      <c r="A137" s="40" t="s">
        <v>800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5" t="s">
        <v>801</v>
      </c>
      <c r="B138" s="161"/>
      <c r="C138" s="161"/>
      <c r="D138" s="161"/>
      <c r="E138" s="161"/>
      <c r="F138" s="161"/>
      <c r="G138" s="161"/>
      <c r="H138" s="161"/>
      <c r="I138" s="162"/>
    </row>
    <row r="139" spans="1:14" s="32" customFormat="1" ht="24" hidden="1" customHeight="1">
      <c r="A139" s="71" t="s">
        <v>4</v>
      </c>
      <c r="B139" s="144" t="s">
        <v>5</v>
      </c>
      <c r="C139" s="145"/>
      <c r="D139" s="144" t="s">
        <v>6</v>
      </c>
      <c r="E139" s="145"/>
      <c r="F139" s="144" t="s">
        <v>7</v>
      </c>
      <c r="G139" s="145"/>
      <c r="H139" s="72" t="s">
        <v>8</v>
      </c>
      <c r="I139" s="72" t="s">
        <v>9</v>
      </c>
      <c r="N139" s="32" t="s">
        <v>500</v>
      </c>
    </row>
    <row r="140" spans="1:14" s="32" customFormat="1" ht="24" hidden="1" customHeight="1">
      <c r="A140" s="87" t="s">
        <v>768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802</v>
      </c>
      <c r="I140" s="60"/>
    </row>
    <row r="141" spans="1:14" s="32" customFormat="1" ht="25.05" hidden="1" customHeight="1">
      <c r="A141" s="88" t="s">
        <v>803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804</v>
      </c>
      <c r="I141" s="60"/>
    </row>
    <row r="142" spans="1:14" s="32" customFormat="1" ht="25.05" hidden="1" customHeight="1">
      <c r="A142" s="88" t="s">
        <v>805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343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310</v>
      </c>
      <c r="I143" s="10"/>
    </row>
    <row r="144" spans="1:14" ht="24" hidden="1" customHeight="1">
      <c r="A144" s="40" t="s">
        <v>770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773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771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775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779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806</v>
      </c>
      <c r="I148" s="10"/>
    </row>
    <row r="149" spans="1:14" ht="24" hidden="1" customHeight="1">
      <c r="A149" s="40" t="s">
        <v>347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310</v>
      </c>
      <c r="I149" s="10"/>
    </row>
    <row r="150" spans="1:14" s="32" customFormat="1" ht="25.05" hidden="1" customHeight="1">
      <c r="A150" s="87" t="s">
        <v>807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808</v>
      </c>
      <c r="I150" s="60"/>
    </row>
    <row r="151" spans="1:14" s="32" customFormat="1" ht="25.05" hidden="1" customHeight="1">
      <c r="A151" s="89" t="s">
        <v>809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355</v>
      </c>
      <c r="I151" s="60"/>
    </row>
    <row r="152" spans="1:14" ht="24" hidden="1" customHeight="1">
      <c r="A152" s="127" t="s">
        <v>810</v>
      </c>
      <c r="B152" s="128"/>
      <c r="C152" s="128"/>
      <c r="D152" s="128"/>
      <c r="E152" s="128"/>
      <c r="F152" s="128"/>
      <c r="G152" s="128"/>
      <c r="H152" s="128"/>
      <c r="I152" s="129"/>
    </row>
    <row r="153" spans="1:14" ht="24" hidden="1" customHeight="1">
      <c r="A153" s="15" t="s">
        <v>4</v>
      </c>
      <c r="B153" s="130" t="s">
        <v>5</v>
      </c>
      <c r="C153" s="131"/>
      <c r="D153" s="130" t="s">
        <v>6</v>
      </c>
      <c r="E153" s="131"/>
      <c r="F153" s="130" t="s">
        <v>7</v>
      </c>
      <c r="G153" s="131"/>
      <c r="H153" s="34" t="s">
        <v>8</v>
      </c>
      <c r="I153" s="34" t="s">
        <v>9</v>
      </c>
      <c r="N153" t="s">
        <v>500</v>
      </c>
    </row>
    <row r="154" spans="1:14" ht="24" hidden="1" customHeight="1">
      <c r="A154" s="35" t="s">
        <v>782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811</v>
      </c>
      <c r="I154" s="10"/>
    </row>
    <row r="155" spans="1:14" ht="24" hidden="1" customHeight="1">
      <c r="A155" s="88" t="s">
        <v>784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783</v>
      </c>
      <c r="B156" s="48"/>
      <c r="C156" s="48"/>
      <c r="D156" s="48"/>
      <c r="E156" s="48"/>
      <c r="F156" s="48"/>
      <c r="G156" s="48"/>
      <c r="H156" s="65" t="s">
        <v>812</v>
      </c>
      <c r="I156" s="13"/>
    </row>
    <row r="157" spans="1:14" ht="24" hidden="1" customHeight="1">
      <c r="A157" s="87" t="s">
        <v>785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813</v>
      </c>
      <c r="I157" s="13"/>
    </row>
    <row r="158" spans="1:14" ht="24" hidden="1" customHeight="1">
      <c r="A158" s="88" t="s">
        <v>787</v>
      </c>
      <c r="B158" s="48"/>
      <c r="C158" s="48"/>
      <c r="D158" s="48"/>
      <c r="E158" s="48"/>
      <c r="F158" s="48"/>
      <c r="G158" s="48"/>
      <c r="H158" s="65" t="s">
        <v>814</v>
      </c>
      <c r="I158" s="13"/>
    </row>
    <row r="159" spans="1:14" ht="24" hidden="1" customHeight="1">
      <c r="A159" s="40" t="s">
        <v>788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310</v>
      </c>
      <c r="I159" s="13"/>
    </row>
    <row r="160" spans="1:14" ht="24" hidden="1" customHeight="1">
      <c r="A160" s="40" t="s">
        <v>789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764</v>
      </c>
      <c r="I160" s="13"/>
    </row>
    <row r="161" spans="1:14" ht="24" hidden="1" customHeight="1">
      <c r="A161" s="35" t="s">
        <v>815</v>
      </c>
      <c r="B161" s="48"/>
      <c r="C161" s="48"/>
      <c r="D161" s="48"/>
      <c r="E161" s="48"/>
      <c r="F161" s="48"/>
      <c r="G161" s="48"/>
      <c r="H161" s="65" t="s">
        <v>816</v>
      </c>
      <c r="I161" s="13"/>
    </row>
    <row r="162" spans="1:14" ht="24" hidden="1" customHeight="1">
      <c r="A162" s="40" t="s">
        <v>817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818</v>
      </c>
      <c r="I162" s="10"/>
    </row>
    <row r="163" spans="1:14" ht="24" hidden="1" customHeight="1">
      <c r="A163" s="127" t="s">
        <v>819</v>
      </c>
      <c r="B163" s="128"/>
      <c r="C163" s="128"/>
      <c r="D163" s="128"/>
      <c r="E163" s="128"/>
      <c r="F163" s="128"/>
      <c r="G163" s="128"/>
      <c r="H163" s="128"/>
      <c r="I163" s="129"/>
    </row>
    <row r="164" spans="1:14" ht="24" hidden="1" customHeight="1">
      <c r="A164" s="15" t="s">
        <v>4</v>
      </c>
      <c r="B164" s="130" t="s">
        <v>5</v>
      </c>
      <c r="C164" s="131"/>
      <c r="D164" s="130" t="s">
        <v>6</v>
      </c>
      <c r="E164" s="131"/>
      <c r="F164" s="130" t="s">
        <v>7</v>
      </c>
      <c r="G164" s="131"/>
      <c r="H164" s="34" t="s">
        <v>8</v>
      </c>
      <c r="I164" s="34" t="s">
        <v>9</v>
      </c>
      <c r="N164" t="s">
        <v>500</v>
      </c>
    </row>
    <row r="165" spans="1:14" ht="24" hidden="1" customHeight="1">
      <c r="A165" s="40" t="s">
        <v>820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821</v>
      </c>
      <c r="I165" s="10"/>
    </row>
    <row r="166" spans="1:14" ht="24" hidden="1" customHeight="1">
      <c r="A166" s="40" t="s">
        <v>822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823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352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310</v>
      </c>
      <c r="I168" s="13"/>
    </row>
    <row r="169" spans="1:14" ht="24" hidden="1" customHeight="1">
      <c r="A169" s="40" t="s">
        <v>824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825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826</v>
      </c>
      <c r="I170" s="13"/>
    </row>
    <row r="171" spans="1:14" ht="24" hidden="1" customHeight="1">
      <c r="A171" s="40" t="s">
        <v>827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828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357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310</v>
      </c>
      <c r="I173" s="13"/>
    </row>
    <row r="174" spans="1:14" ht="24" hidden="1" customHeight="1">
      <c r="A174" s="40" t="s">
        <v>829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3" t="s">
        <v>830</v>
      </c>
      <c r="B175" s="154"/>
      <c r="C175" s="154"/>
      <c r="D175" s="154"/>
      <c r="E175" s="154"/>
      <c r="F175" s="154"/>
      <c r="G175" s="154"/>
      <c r="H175" s="154"/>
      <c r="I175" s="154"/>
    </row>
    <row r="176" spans="1:14" s="32" customFormat="1" ht="24" hidden="1" customHeight="1">
      <c r="A176" s="71" t="s">
        <v>4</v>
      </c>
      <c r="B176" s="144" t="s">
        <v>5</v>
      </c>
      <c r="C176" s="145"/>
      <c r="D176" s="144" t="s">
        <v>6</v>
      </c>
      <c r="E176" s="145"/>
      <c r="F176" s="144" t="s">
        <v>7</v>
      </c>
      <c r="G176" s="145"/>
      <c r="H176" s="72" t="s">
        <v>8</v>
      </c>
      <c r="I176" s="72" t="s">
        <v>9</v>
      </c>
      <c r="N176" s="32" t="s">
        <v>500</v>
      </c>
    </row>
    <row r="177" spans="1:9" ht="24" hidden="1" customHeight="1">
      <c r="A177" s="35" t="s">
        <v>827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802</v>
      </c>
      <c r="I177" s="10"/>
    </row>
    <row r="178" spans="1:9" ht="24" hidden="1" customHeight="1">
      <c r="A178" s="40" t="s">
        <v>831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832</v>
      </c>
      <c r="I178" s="10"/>
    </row>
    <row r="179" spans="1:9" ht="24" hidden="1" customHeight="1">
      <c r="A179" s="40" t="s">
        <v>833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829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357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834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370</v>
      </c>
      <c r="I182" s="10"/>
    </row>
    <row r="183" spans="1:9" ht="24" hidden="1" customHeight="1">
      <c r="A183" s="40" t="s">
        <v>835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836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837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838</v>
      </c>
      <c r="I185" s="10"/>
    </row>
    <row r="186" spans="1:9" ht="24" hidden="1" customHeight="1">
      <c r="A186" s="40" t="s">
        <v>839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840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310</v>
      </c>
      <c r="I187" s="10"/>
    </row>
    <row r="188" spans="1:9" ht="24" hidden="1" customHeight="1">
      <c r="A188" s="35" t="s">
        <v>364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370</v>
      </c>
      <c r="I188" s="10"/>
    </row>
    <row r="189" spans="1:9" ht="24" hidden="1" customHeight="1">
      <c r="A189" s="57" t="s">
        <v>363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791</v>
      </c>
      <c r="I189" s="10"/>
    </row>
    <row r="190" spans="1:9" ht="24" hidden="1" customHeight="1">
      <c r="A190" s="40" t="s">
        <v>841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842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843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844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365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310</v>
      </c>
      <c r="I194" s="10"/>
    </row>
    <row r="195" spans="1:9" ht="24" hidden="1" customHeight="1">
      <c r="A195" s="35" t="s">
        <v>366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845</v>
      </c>
      <c r="I195" s="10"/>
    </row>
    <row r="196" spans="1:9" ht="24" hidden="1" customHeight="1">
      <c r="A196" s="35" t="s">
        <v>367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791</v>
      </c>
      <c r="I196" s="10"/>
    </row>
    <row r="197" spans="1:9" ht="24" hidden="1" customHeight="1">
      <c r="A197" s="40" t="s">
        <v>846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847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848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371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849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850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851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852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853</v>
      </c>
      <c r="I204" s="10"/>
    </row>
    <row r="205" spans="1:9" ht="24" hidden="1" customHeight="1">
      <c r="A205" s="40" t="s">
        <v>375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854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855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856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857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858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379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859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860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861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383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310</v>
      </c>
      <c r="I215" s="10"/>
    </row>
    <row r="216" spans="1:14" ht="24" hidden="1" customHeight="1">
      <c r="A216" s="40" t="s">
        <v>862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863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864</v>
      </c>
      <c r="I217" s="10"/>
    </row>
    <row r="218" spans="1:14" ht="24" hidden="1" customHeight="1">
      <c r="A218" s="127" t="s">
        <v>865</v>
      </c>
      <c r="B218" s="128"/>
      <c r="C218" s="128"/>
      <c r="D218" s="128"/>
      <c r="E218" s="128"/>
      <c r="F218" s="128"/>
      <c r="G218" s="128"/>
      <c r="H218" s="128"/>
      <c r="I218" s="129"/>
    </row>
    <row r="219" spans="1:14" ht="24" hidden="1" customHeight="1">
      <c r="A219" s="15" t="s">
        <v>4</v>
      </c>
      <c r="B219" s="130" t="s">
        <v>5</v>
      </c>
      <c r="C219" s="131"/>
      <c r="D219" s="130" t="s">
        <v>6</v>
      </c>
      <c r="E219" s="131"/>
      <c r="F219" s="130" t="s">
        <v>7</v>
      </c>
      <c r="G219" s="131"/>
      <c r="H219" s="34" t="s">
        <v>8</v>
      </c>
      <c r="I219" s="34" t="s">
        <v>9</v>
      </c>
      <c r="N219" t="s">
        <v>500</v>
      </c>
    </row>
    <row r="220" spans="1:14" ht="24" hidden="1" customHeight="1">
      <c r="A220" s="40" t="s">
        <v>866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867</v>
      </c>
      <c r="I220" s="13"/>
    </row>
    <row r="221" spans="1:14" ht="24" hidden="1" customHeight="1">
      <c r="A221" s="40" t="s">
        <v>860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868</v>
      </c>
      <c r="I221" s="13"/>
    </row>
    <row r="222" spans="1:14" ht="24" hidden="1" customHeight="1">
      <c r="A222" s="40" t="s">
        <v>869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383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310</v>
      </c>
      <c r="I223" s="13"/>
    </row>
    <row r="224" spans="1:14" ht="24" hidden="1" customHeight="1">
      <c r="A224" s="40" t="s">
        <v>862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870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871</v>
      </c>
      <c r="I225" s="10"/>
    </row>
    <row r="226" spans="1:14" ht="24" hidden="1" customHeight="1">
      <c r="A226" s="40" t="s">
        <v>872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873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387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310</v>
      </c>
      <c r="I228" s="10"/>
    </row>
    <row r="229" spans="1:14" ht="24" hidden="1" customHeight="1">
      <c r="A229" s="40" t="s">
        <v>874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875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730</v>
      </c>
      <c r="I230" s="10"/>
    </row>
    <row r="231" spans="1:14" ht="24" hidden="1" customHeight="1">
      <c r="A231" s="127" t="s">
        <v>876</v>
      </c>
      <c r="B231" s="128"/>
      <c r="C231" s="128"/>
      <c r="D231" s="128"/>
      <c r="E231" s="128"/>
      <c r="F231" s="128"/>
      <c r="G231" s="128"/>
      <c r="H231" s="128"/>
      <c r="I231" s="129"/>
    </row>
    <row r="232" spans="1:14" ht="24" hidden="1" customHeight="1">
      <c r="A232" s="15" t="s">
        <v>4</v>
      </c>
      <c r="B232" s="130" t="s">
        <v>5</v>
      </c>
      <c r="C232" s="131"/>
      <c r="D232" s="130" t="s">
        <v>6</v>
      </c>
      <c r="E232" s="131"/>
      <c r="F232" s="130" t="s">
        <v>7</v>
      </c>
      <c r="G232" s="131"/>
      <c r="H232" s="34" t="s">
        <v>8</v>
      </c>
      <c r="I232" s="34" t="s">
        <v>9</v>
      </c>
      <c r="N232" t="s">
        <v>500</v>
      </c>
    </row>
    <row r="233" spans="1:14" ht="26.1" hidden="1" customHeight="1">
      <c r="A233" s="14" t="s">
        <v>877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878</v>
      </c>
      <c r="I233" s="10"/>
    </row>
    <row r="234" spans="1:14" ht="24" hidden="1" customHeight="1">
      <c r="A234" s="14" t="s">
        <v>851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852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879</v>
      </c>
      <c r="I235" s="10"/>
    </row>
    <row r="236" spans="1:14" ht="24" hidden="1" customHeight="1">
      <c r="A236" s="14" t="s">
        <v>880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375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310</v>
      </c>
      <c r="I237" s="10"/>
    </row>
    <row r="238" spans="1:14" ht="24" hidden="1" customHeight="1">
      <c r="A238" s="40" t="s">
        <v>854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377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791</v>
      </c>
      <c r="I239" s="10"/>
    </row>
    <row r="240" spans="1:14" ht="24" hidden="1" customHeight="1">
      <c r="A240" s="14" t="s">
        <v>881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856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882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379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310</v>
      </c>
      <c r="I243" s="10"/>
    </row>
    <row r="244" spans="1:9" ht="24" hidden="1" customHeight="1">
      <c r="A244" s="40" t="s">
        <v>858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866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883</v>
      </c>
      <c r="I245" s="10"/>
    </row>
    <row r="246" spans="1:9" ht="24" hidden="1" customHeight="1">
      <c r="A246" s="40" t="s">
        <v>860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869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383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310</v>
      </c>
      <c r="I248" s="10"/>
    </row>
    <row r="249" spans="1:9" ht="24" hidden="1" customHeight="1">
      <c r="A249" s="40" t="s">
        <v>862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872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870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873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387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310</v>
      </c>
      <c r="I253" s="10"/>
    </row>
    <row r="254" spans="1:9" ht="24" hidden="1" customHeight="1">
      <c r="A254" s="40" t="s">
        <v>874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884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885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886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391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310</v>
      </c>
      <c r="I258" s="10"/>
    </row>
    <row r="259" spans="1:14" ht="24" hidden="1" customHeight="1">
      <c r="A259" s="40" t="s">
        <v>887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888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889</v>
      </c>
      <c r="I260" s="13"/>
    </row>
    <row r="261" spans="1:14" ht="24" hidden="1" customHeight="1">
      <c r="A261" s="127" t="s">
        <v>890</v>
      </c>
      <c r="B261" s="128"/>
      <c r="C261" s="128"/>
      <c r="D261" s="128"/>
      <c r="E261" s="128"/>
      <c r="F261" s="128"/>
      <c r="G261" s="128"/>
      <c r="H261" s="128"/>
      <c r="I261" s="129"/>
    </row>
    <row r="262" spans="1:14" ht="24" hidden="1" customHeight="1">
      <c r="A262" s="15" t="s">
        <v>4</v>
      </c>
      <c r="B262" s="130" t="s">
        <v>5</v>
      </c>
      <c r="C262" s="131"/>
      <c r="D262" s="130" t="s">
        <v>6</v>
      </c>
      <c r="E262" s="131"/>
      <c r="F262" s="130" t="s">
        <v>7</v>
      </c>
      <c r="G262" s="131"/>
      <c r="H262" s="34" t="s">
        <v>8</v>
      </c>
      <c r="I262" s="34" t="s">
        <v>9</v>
      </c>
      <c r="N262" t="s">
        <v>500</v>
      </c>
    </row>
    <row r="263" spans="1:14" ht="24" hidden="1" customHeight="1">
      <c r="A263" s="35" t="s">
        <v>835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891</v>
      </c>
      <c r="I263" s="13"/>
    </row>
    <row r="264" spans="1:14" ht="24" hidden="1" customHeight="1">
      <c r="A264" s="40" t="s">
        <v>836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837</v>
      </c>
      <c r="B265" s="48"/>
      <c r="C265" s="48"/>
      <c r="D265" s="48"/>
      <c r="E265" s="48"/>
      <c r="F265" s="48"/>
      <c r="G265" s="48"/>
      <c r="H265" s="65" t="s">
        <v>892</v>
      </c>
      <c r="I265" s="10"/>
    </row>
    <row r="266" spans="1:14" ht="24" hidden="1" customHeight="1">
      <c r="A266" s="40" t="s">
        <v>840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310</v>
      </c>
      <c r="I266" s="10"/>
    </row>
    <row r="267" spans="1:14" ht="24" hidden="1" customHeight="1">
      <c r="A267" s="40" t="s">
        <v>839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841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842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893</v>
      </c>
      <c r="I269" s="13"/>
    </row>
    <row r="270" spans="1:14" ht="24" hidden="1" customHeight="1">
      <c r="A270" s="40" t="s">
        <v>843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365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310</v>
      </c>
      <c r="I271" s="13"/>
    </row>
    <row r="272" spans="1:14" ht="24" hidden="1" customHeight="1">
      <c r="A272" s="40" t="s">
        <v>844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846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847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848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371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310</v>
      </c>
      <c r="I276" s="10"/>
    </row>
    <row r="277" spans="1:9" ht="24" hidden="1" customHeight="1">
      <c r="A277" s="40" t="s">
        <v>849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850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851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894</v>
      </c>
      <c r="I279" s="10"/>
    </row>
    <row r="280" spans="1:9" ht="24" hidden="1" customHeight="1">
      <c r="A280" s="40" t="s">
        <v>852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373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791</v>
      </c>
      <c r="I281" s="10"/>
    </row>
    <row r="282" spans="1:9" ht="24" hidden="1" customHeight="1">
      <c r="A282" s="40" t="s">
        <v>375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310</v>
      </c>
      <c r="I282" s="10"/>
    </row>
    <row r="283" spans="1:9" ht="24" hidden="1" customHeight="1">
      <c r="A283" s="40" t="s">
        <v>854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855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895</v>
      </c>
      <c r="I284" s="10"/>
    </row>
    <row r="285" spans="1:9" ht="24" hidden="1" customHeight="1">
      <c r="A285" s="40" t="s">
        <v>856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857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896</v>
      </c>
      <c r="I286" s="10"/>
    </row>
    <row r="287" spans="1:9" ht="24" hidden="1" customHeight="1">
      <c r="A287" s="40" t="s">
        <v>379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310</v>
      </c>
      <c r="I287" s="10"/>
    </row>
    <row r="288" spans="1:9" ht="24" hidden="1" customHeight="1">
      <c r="A288" s="40" t="s">
        <v>858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859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860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861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584</v>
      </c>
      <c r="I291" s="10"/>
    </row>
    <row r="292" spans="1:9" ht="24" hidden="1" customHeight="1">
      <c r="A292" s="40" t="s">
        <v>383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310</v>
      </c>
      <c r="I292" s="10"/>
    </row>
    <row r="293" spans="1:9" ht="24" hidden="1" customHeight="1">
      <c r="A293" s="40" t="s">
        <v>862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897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872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863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874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387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310</v>
      </c>
      <c r="I298" s="10"/>
    </row>
    <row r="299" spans="1:9" ht="24" hidden="1" customHeight="1">
      <c r="A299" s="40" t="s">
        <v>884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898</v>
      </c>
      <c r="I299" s="10"/>
    </row>
    <row r="300" spans="1:9" ht="24" hidden="1" customHeight="1">
      <c r="A300" s="40" t="s">
        <v>885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458</v>
      </c>
      <c r="I300" s="10"/>
    </row>
    <row r="301" spans="1:9" ht="24" hidden="1" customHeight="1">
      <c r="A301" s="40" t="s">
        <v>886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391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310</v>
      </c>
      <c r="I302" s="80"/>
    </row>
    <row r="303" spans="1:9" s="32" customFormat="1" ht="24.6" hidden="1" customHeight="1">
      <c r="A303" s="58" t="s">
        <v>887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899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7" t="s">
        <v>900</v>
      </c>
      <c r="B305" s="128"/>
      <c r="C305" s="128"/>
      <c r="D305" s="128"/>
      <c r="E305" s="128"/>
      <c r="F305" s="128"/>
      <c r="G305" s="128"/>
      <c r="H305" s="128"/>
      <c r="I305" s="129"/>
    </row>
    <row r="306" spans="1:11" ht="24" hidden="1" customHeight="1">
      <c r="A306" s="15" t="s">
        <v>4</v>
      </c>
      <c r="B306" s="130" t="s">
        <v>5</v>
      </c>
      <c r="C306" s="131"/>
      <c r="D306" s="130" t="s">
        <v>6</v>
      </c>
      <c r="E306" s="131"/>
      <c r="F306" s="130" t="s">
        <v>7</v>
      </c>
      <c r="G306" s="131"/>
      <c r="H306" s="34" t="s">
        <v>8</v>
      </c>
      <c r="I306" s="34" t="s">
        <v>9</v>
      </c>
      <c r="K306" t="s">
        <v>510</v>
      </c>
    </row>
    <row r="307" spans="1:11" s="32" customFormat="1" ht="24.75" hidden="1" customHeight="1">
      <c r="A307" s="77" t="s">
        <v>831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811</v>
      </c>
      <c r="I307" s="80"/>
    </row>
    <row r="308" spans="1:11" s="32" customFormat="1" ht="24.75" hidden="1" customHeight="1">
      <c r="A308" s="58" t="s">
        <v>825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827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828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500</v>
      </c>
      <c r="I310" s="80"/>
    </row>
    <row r="311" spans="1:11" ht="24" hidden="1" customHeight="1">
      <c r="A311" s="40" t="s">
        <v>357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829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901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902</v>
      </c>
      <c r="I313" s="80"/>
    </row>
    <row r="314" spans="1:11" s="32" customFormat="1" ht="24.75" hidden="1" customHeight="1">
      <c r="A314" s="58" t="s">
        <v>836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903</v>
      </c>
      <c r="I314" s="80"/>
    </row>
    <row r="315" spans="1:11" s="32" customFormat="1" ht="24.75" hidden="1" customHeight="1">
      <c r="A315" s="58" t="s">
        <v>904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840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310</v>
      </c>
      <c r="I316" s="80"/>
    </row>
    <row r="317" spans="1:11" s="32" customFormat="1" ht="24.75" hidden="1" customHeight="1">
      <c r="A317" s="40" t="s">
        <v>839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905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906</v>
      </c>
      <c r="I318" s="80"/>
    </row>
    <row r="319" spans="1:11" s="32" customFormat="1" ht="24.75" hidden="1" customHeight="1">
      <c r="A319" s="58" t="s">
        <v>842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907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365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310</v>
      </c>
      <c r="I321" s="80"/>
    </row>
    <row r="322" spans="1:9" s="32" customFormat="1" ht="24.75" hidden="1" customHeight="1">
      <c r="A322" s="40" t="s">
        <v>844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848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908</v>
      </c>
      <c r="I323" s="80"/>
    </row>
    <row r="324" spans="1:9" s="32" customFormat="1" ht="24.75" hidden="1" customHeight="1">
      <c r="A324" s="58" t="s">
        <v>909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847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910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367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371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310</v>
      </c>
      <c r="I328" s="70"/>
    </row>
    <row r="329" spans="1:9" s="32" customFormat="1" ht="24.75" hidden="1" customHeight="1">
      <c r="A329" s="58" t="s">
        <v>849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578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911</v>
      </c>
      <c r="I330" s="70"/>
    </row>
    <row r="331" spans="1:9" s="32" customFormat="1" ht="24.75" hidden="1" customHeight="1">
      <c r="A331" s="127" t="s">
        <v>912</v>
      </c>
      <c r="B331" s="128"/>
      <c r="C331" s="128"/>
      <c r="D331" s="128"/>
      <c r="E331" s="128"/>
      <c r="F331" s="128"/>
      <c r="G331" s="128"/>
      <c r="H331" s="128"/>
      <c r="I331" s="129"/>
    </row>
    <row r="332" spans="1:9" s="32" customFormat="1" ht="24.75" hidden="1" customHeight="1">
      <c r="A332" s="15" t="s">
        <v>4</v>
      </c>
      <c r="B332" s="130" t="s">
        <v>5</v>
      </c>
      <c r="C332" s="131"/>
      <c r="D332" s="130" t="s">
        <v>6</v>
      </c>
      <c r="E332" s="131"/>
      <c r="F332" s="130" t="s">
        <v>7</v>
      </c>
      <c r="G332" s="131"/>
      <c r="H332" s="34" t="s">
        <v>8</v>
      </c>
      <c r="I332" s="34" t="s">
        <v>9</v>
      </c>
    </row>
    <row r="333" spans="1:9" s="32" customFormat="1" ht="24.75" hidden="1" customHeight="1">
      <c r="A333" s="58" t="s">
        <v>913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867</v>
      </c>
      <c r="I333" s="80"/>
    </row>
    <row r="334" spans="1:9" s="32" customFormat="1" ht="24.6" hidden="1" customHeight="1">
      <c r="A334" s="58" t="s">
        <v>914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915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438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310</v>
      </c>
      <c r="I336" s="80"/>
    </row>
    <row r="337" spans="1:14" s="32" customFormat="1" ht="24.6" hidden="1" customHeight="1">
      <c r="A337" s="58" t="s">
        <v>916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917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918</v>
      </c>
      <c r="I338" s="80"/>
    </row>
    <row r="339" spans="1:14" s="32" customFormat="1" ht="24.75" hidden="1" customHeight="1">
      <c r="A339" s="58" t="s">
        <v>919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920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921</v>
      </c>
      <c r="I340" s="80"/>
    </row>
    <row r="341" spans="1:14" s="32" customFormat="1" ht="24.75" hidden="1" customHeight="1">
      <c r="A341" s="58" t="s">
        <v>442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310</v>
      </c>
      <c r="I341" s="80"/>
    </row>
    <row r="342" spans="1:14" s="32" customFormat="1" ht="24.6" hidden="1" customHeight="1">
      <c r="A342" s="58" t="s">
        <v>922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923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924</v>
      </c>
      <c r="I343" s="80"/>
    </row>
    <row r="344" spans="1:14" s="32" customFormat="1" ht="24" hidden="1" customHeight="1">
      <c r="A344" s="153" t="s">
        <v>925</v>
      </c>
      <c r="B344" s="154"/>
      <c r="C344" s="154"/>
      <c r="D344" s="154"/>
      <c r="E344" s="154"/>
      <c r="F344" s="154"/>
      <c r="G344" s="154"/>
      <c r="H344" s="154"/>
      <c r="I344" s="154"/>
    </row>
    <row r="345" spans="1:14" s="32" customFormat="1" ht="24" hidden="1" customHeight="1">
      <c r="A345" s="71" t="s">
        <v>4</v>
      </c>
      <c r="B345" s="144" t="s">
        <v>5</v>
      </c>
      <c r="C345" s="145"/>
      <c r="D345" s="144" t="s">
        <v>6</v>
      </c>
      <c r="E345" s="145"/>
      <c r="F345" s="144" t="s">
        <v>7</v>
      </c>
      <c r="G345" s="145"/>
      <c r="H345" s="72" t="s">
        <v>8</v>
      </c>
      <c r="I345" s="72" t="s">
        <v>9</v>
      </c>
      <c r="N345" s="32" t="s">
        <v>500</v>
      </c>
    </row>
    <row r="346" spans="1:14" s="32" customFormat="1" ht="24" hidden="1" customHeight="1">
      <c r="A346" s="35" t="s">
        <v>863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926</v>
      </c>
      <c r="I346" s="10"/>
    </row>
    <row r="347" spans="1:14" s="32" customFormat="1" ht="24" hidden="1" customHeight="1">
      <c r="A347" s="25" t="s">
        <v>870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872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873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874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387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310</v>
      </c>
      <c r="I351" s="13"/>
    </row>
    <row r="352" spans="1:14" ht="23.1" hidden="1" customHeight="1">
      <c r="A352" s="94" t="s">
        <v>927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928</v>
      </c>
      <c r="I352" s="13"/>
    </row>
    <row r="353" spans="1:14" ht="24" hidden="1" customHeight="1">
      <c r="A353" s="127" t="s">
        <v>929</v>
      </c>
      <c r="B353" s="128"/>
      <c r="C353" s="128"/>
      <c r="D353" s="128"/>
      <c r="E353" s="128"/>
      <c r="F353" s="128"/>
      <c r="G353" s="128"/>
      <c r="H353" s="128"/>
      <c r="I353" s="129"/>
    </row>
    <row r="354" spans="1:14" ht="24" hidden="1" customHeight="1">
      <c r="A354" s="15" t="s">
        <v>4</v>
      </c>
      <c r="B354" s="130" t="s">
        <v>5</v>
      </c>
      <c r="C354" s="131"/>
      <c r="D354" s="130" t="s">
        <v>6</v>
      </c>
      <c r="E354" s="131"/>
      <c r="F354" s="130" t="s">
        <v>7</v>
      </c>
      <c r="G354" s="131"/>
      <c r="H354" s="34" t="s">
        <v>8</v>
      </c>
      <c r="I354" s="34" t="s">
        <v>9</v>
      </c>
      <c r="N354" t="s">
        <v>500</v>
      </c>
    </row>
    <row r="355" spans="1:14" s="32" customFormat="1" ht="25.05" hidden="1" customHeight="1">
      <c r="A355" s="40" t="s">
        <v>884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898</v>
      </c>
      <c r="I355" s="10"/>
    </row>
    <row r="356" spans="1:14" s="32" customFormat="1" ht="24.6" hidden="1" customHeight="1">
      <c r="A356" s="40" t="s">
        <v>885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930</v>
      </c>
      <c r="I356" s="10"/>
    </row>
    <row r="357" spans="1:14" s="32" customFormat="1" ht="24.6" hidden="1" customHeight="1">
      <c r="A357" s="40" t="s">
        <v>886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391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310</v>
      </c>
      <c r="I358" s="80"/>
    </row>
    <row r="359" spans="1:14" s="32" customFormat="1" ht="24.6" hidden="1" customHeight="1">
      <c r="A359" s="58" t="s">
        <v>887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899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931</v>
      </c>
      <c r="I360" s="80"/>
    </row>
    <row r="361" spans="1:14" s="32" customFormat="1" ht="24.6" hidden="1" customHeight="1">
      <c r="A361" s="58" t="s">
        <v>932</v>
      </c>
      <c r="B361" s="41"/>
      <c r="C361" s="48"/>
      <c r="D361" s="41"/>
      <c r="E361" s="48"/>
      <c r="F361" s="19"/>
      <c r="G361" s="48"/>
      <c r="H361" s="20" t="s">
        <v>933</v>
      </c>
      <c r="I361" s="80"/>
    </row>
    <row r="362" spans="1:14" s="32" customFormat="1" ht="24.6" hidden="1" customHeight="1">
      <c r="A362" s="58" t="s">
        <v>934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395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310</v>
      </c>
      <c r="I363" s="80"/>
    </row>
    <row r="364" spans="1:14" s="32" customFormat="1" ht="24.6" hidden="1" customHeight="1">
      <c r="A364" s="58" t="s">
        <v>935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936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937</v>
      </c>
      <c r="I365" s="80"/>
    </row>
    <row r="366" spans="1:14" s="32" customFormat="1" ht="24.6" hidden="1" customHeight="1">
      <c r="A366" s="77" t="s">
        <v>938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939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399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940</v>
      </c>
      <c r="I368" s="70"/>
    </row>
    <row r="369" spans="1:14" s="32" customFormat="1" ht="24.6" hidden="1" customHeight="1">
      <c r="A369" s="58" t="s">
        <v>941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942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943</v>
      </c>
      <c r="B371" s="41"/>
      <c r="C371" s="48"/>
      <c r="D371" s="19"/>
      <c r="E371" s="41"/>
      <c r="F371" s="48"/>
      <c r="G371" s="19"/>
      <c r="H371" s="20" t="s">
        <v>944</v>
      </c>
      <c r="I371" s="13"/>
    </row>
    <row r="372" spans="1:14" s="32" customFormat="1" ht="24.6" hidden="1" customHeight="1">
      <c r="A372" s="58" t="s">
        <v>945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404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310</v>
      </c>
      <c r="I373" s="70"/>
    </row>
    <row r="374" spans="1:14" s="32" customFormat="1" ht="24.6" hidden="1" customHeight="1">
      <c r="A374" s="58" t="s">
        <v>946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947</v>
      </c>
      <c r="B375" s="41"/>
      <c r="C375" s="48"/>
      <c r="D375" s="19"/>
      <c r="E375" s="41"/>
      <c r="F375" s="48"/>
      <c r="G375" s="19"/>
      <c r="H375" s="20" t="s">
        <v>948</v>
      </c>
      <c r="I375" s="70"/>
    </row>
    <row r="376" spans="1:14" s="32" customFormat="1" ht="24.6" hidden="1" customHeight="1">
      <c r="A376" s="81" t="s">
        <v>949</v>
      </c>
      <c r="B376" s="41"/>
      <c r="C376" s="48"/>
      <c r="D376" s="19"/>
      <c r="E376" s="41"/>
      <c r="F376" s="48"/>
      <c r="G376" s="19"/>
      <c r="H376" s="20" t="s">
        <v>950</v>
      </c>
      <c r="I376" s="70"/>
    </row>
    <row r="377" spans="1:14" s="32" customFormat="1" ht="24.6" hidden="1" customHeight="1">
      <c r="A377" s="58" t="s">
        <v>951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952</v>
      </c>
      <c r="I377" s="70"/>
    </row>
    <row r="378" spans="1:14" s="32" customFormat="1" ht="24.6" hidden="1" customHeight="1">
      <c r="A378" s="58" t="s">
        <v>953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3" t="s">
        <v>954</v>
      </c>
      <c r="B379" s="154"/>
      <c r="C379" s="154"/>
      <c r="D379" s="154"/>
      <c r="E379" s="154"/>
      <c r="F379" s="154"/>
      <c r="G379" s="154"/>
      <c r="H379" s="154"/>
      <c r="I379" s="154"/>
    </row>
    <row r="380" spans="1:14" s="32" customFormat="1" ht="24" hidden="1" customHeight="1">
      <c r="A380" s="71" t="s">
        <v>4</v>
      </c>
      <c r="B380" s="144" t="s">
        <v>5</v>
      </c>
      <c r="C380" s="145"/>
      <c r="D380" s="144" t="s">
        <v>6</v>
      </c>
      <c r="E380" s="145"/>
      <c r="F380" s="144" t="s">
        <v>7</v>
      </c>
      <c r="G380" s="145"/>
      <c r="H380" s="72" t="s">
        <v>8</v>
      </c>
      <c r="I380" s="72" t="s">
        <v>9</v>
      </c>
      <c r="N380" s="32" t="s">
        <v>500</v>
      </c>
    </row>
    <row r="381" spans="1:14" ht="24" hidden="1" customHeight="1">
      <c r="A381" s="40" t="s">
        <v>955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956</v>
      </c>
      <c r="I381" s="10"/>
    </row>
    <row r="382" spans="1:14" ht="24" hidden="1" customHeight="1">
      <c r="A382" s="40" t="s">
        <v>923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957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448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310</v>
      </c>
      <c r="I384" s="10"/>
    </row>
    <row r="385" spans="1:9" ht="24" hidden="1" customHeight="1">
      <c r="A385" s="40" t="s">
        <v>958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959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960</v>
      </c>
      <c r="I386" s="10"/>
    </row>
    <row r="387" spans="1:9" ht="24" hidden="1" customHeight="1">
      <c r="A387" s="40" t="s">
        <v>961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962</v>
      </c>
      <c r="B388" s="41"/>
      <c r="C388" s="48"/>
      <c r="D388" s="19"/>
      <c r="E388" s="48"/>
      <c r="F388" s="19"/>
      <c r="G388" s="48"/>
      <c r="H388" s="20" t="s">
        <v>892</v>
      </c>
      <c r="I388" s="10"/>
    </row>
    <row r="389" spans="1:9" ht="24" hidden="1" customHeight="1">
      <c r="A389" s="35" t="s">
        <v>963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964</v>
      </c>
      <c r="I389" s="13"/>
    </row>
    <row r="390" spans="1:9" ht="24" hidden="1" customHeight="1">
      <c r="A390" s="40" t="s">
        <v>452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965</v>
      </c>
      <c r="I390" s="10"/>
    </row>
    <row r="391" spans="1:9" ht="24" hidden="1" customHeight="1">
      <c r="A391" s="35" t="s">
        <v>966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967</v>
      </c>
      <c r="I391" s="10"/>
    </row>
    <row r="392" spans="1:9" ht="24" hidden="1" customHeight="1">
      <c r="A392" s="35" t="s">
        <v>968</v>
      </c>
      <c r="B392" s="41"/>
      <c r="C392" s="48"/>
      <c r="D392" s="19"/>
      <c r="E392" s="41"/>
      <c r="F392" s="48"/>
      <c r="G392" s="19"/>
      <c r="H392" s="20" t="s">
        <v>816</v>
      </c>
      <c r="I392" s="13"/>
    </row>
    <row r="393" spans="1:9" ht="24" hidden="1" customHeight="1">
      <c r="A393" s="35" t="s">
        <v>969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970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7" t="s">
        <v>971</v>
      </c>
      <c r="B395" s="128"/>
      <c r="C395" s="128"/>
      <c r="D395" s="128"/>
      <c r="E395" s="128"/>
      <c r="F395" s="128"/>
      <c r="G395" s="128"/>
      <c r="H395" s="128"/>
      <c r="I395" s="129"/>
    </row>
    <row r="396" spans="1:9" s="32" customFormat="1" ht="24.75" hidden="1" customHeight="1">
      <c r="A396" s="15" t="s">
        <v>4</v>
      </c>
      <c r="B396" s="130" t="s">
        <v>5</v>
      </c>
      <c r="C396" s="131"/>
      <c r="D396" s="130" t="s">
        <v>6</v>
      </c>
      <c r="E396" s="131"/>
      <c r="F396" s="130" t="s">
        <v>7</v>
      </c>
      <c r="G396" s="131"/>
      <c r="H396" s="34" t="s">
        <v>8</v>
      </c>
      <c r="I396" s="34" t="s">
        <v>9</v>
      </c>
    </row>
    <row r="397" spans="1:9" s="32" customFormat="1" ht="25.05" hidden="1" customHeight="1">
      <c r="A397" s="77" t="s">
        <v>923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924</v>
      </c>
      <c r="I397" s="80"/>
    </row>
    <row r="398" spans="1:9" s="32" customFormat="1" ht="25.05" hidden="1" customHeight="1">
      <c r="A398" s="58" t="s">
        <v>955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957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448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310</v>
      </c>
      <c r="I400" s="80"/>
    </row>
    <row r="401" spans="1:14" s="32" customFormat="1" ht="25.05" hidden="1" customHeight="1">
      <c r="A401" s="93" t="s">
        <v>958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972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973</v>
      </c>
      <c r="I402" s="70"/>
    </row>
    <row r="403" spans="1:14" s="32" customFormat="1" ht="25.05" hidden="1" customHeight="1">
      <c r="A403" s="127" t="s">
        <v>974</v>
      </c>
      <c r="B403" s="128"/>
      <c r="C403" s="128"/>
      <c r="D403" s="128"/>
      <c r="E403" s="128"/>
      <c r="F403" s="128"/>
      <c r="G403" s="128"/>
      <c r="H403" s="128"/>
      <c r="I403" s="129"/>
    </row>
    <row r="404" spans="1:14" s="32" customFormat="1" ht="24.75" hidden="1" customHeight="1">
      <c r="A404" s="15" t="s">
        <v>4</v>
      </c>
      <c r="B404" s="130" t="s">
        <v>5</v>
      </c>
      <c r="C404" s="131"/>
      <c r="D404" s="130" t="s">
        <v>6</v>
      </c>
      <c r="E404" s="131"/>
      <c r="F404" s="130" t="s">
        <v>7</v>
      </c>
      <c r="G404" s="131"/>
      <c r="H404" s="34" t="s">
        <v>8</v>
      </c>
      <c r="I404" s="34" t="s">
        <v>9</v>
      </c>
    </row>
    <row r="405" spans="1:14" s="32" customFormat="1" ht="25.05" hidden="1" customHeight="1">
      <c r="A405" s="94" t="s">
        <v>972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973</v>
      </c>
      <c r="I405" s="80"/>
    </row>
    <row r="406" spans="1:14" s="32" customFormat="1" ht="25.05" hidden="1" customHeight="1">
      <c r="A406" s="94" t="s">
        <v>962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975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452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310</v>
      </c>
      <c r="I408" s="80"/>
    </row>
    <row r="409" spans="1:14" s="32" customFormat="1" ht="25.05" hidden="1" customHeight="1">
      <c r="A409" s="93" t="s">
        <v>963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976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977</v>
      </c>
      <c r="I410" s="80"/>
    </row>
    <row r="411" spans="1:14" s="32" customFormat="1" ht="24" customHeight="1">
      <c r="A411" s="163" t="s">
        <v>1507</v>
      </c>
      <c r="B411" s="156"/>
      <c r="C411" s="156"/>
      <c r="D411" s="156"/>
      <c r="E411" s="156"/>
      <c r="F411" s="156"/>
      <c r="G411" s="156"/>
      <c r="H411" s="156"/>
      <c r="I411" s="157"/>
    </row>
    <row r="412" spans="1:14" s="32" customFormat="1" ht="24" customHeight="1">
      <c r="A412" s="71" t="s">
        <v>4</v>
      </c>
      <c r="B412" s="144" t="s">
        <v>5</v>
      </c>
      <c r="C412" s="145"/>
      <c r="D412" s="144" t="s">
        <v>6</v>
      </c>
      <c r="E412" s="145"/>
      <c r="F412" s="144" t="s">
        <v>7</v>
      </c>
      <c r="G412" s="145"/>
      <c r="H412" s="72" t="s">
        <v>8</v>
      </c>
      <c r="I412" s="72" t="s">
        <v>9</v>
      </c>
      <c r="N412" s="32" t="s">
        <v>500</v>
      </c>
    </row>
    <row r="413" spans="1:14" s="32" customFormat="1" ht="25.35" hidden="1" customHeight="1">
      <c r="A413" s="14" t="s">
        <v>978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979</v>
      </c>
      <c r="I413" s="10"/>
    </row>
    <row r="414" spans="1:14" s="32" customFormat="1" ht="25.35" hidden="1" customHeight="1">
      <c r="A414" s="14" t="s">
        <v>980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981</v>
      </c>
      <c r="I414" s="10"/>
    </row>
    <row r="415" spans="1:14" s="32" customFormat="1" ht="25.35" hidden="1" customHeight="1">
      <c r="A415" s="14" t="s">
        <v>982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983</v>
      </c>
      <c r="I415" s="10"/>
    </row>
    <row r="416" spans="1:14" s="32" customFormat="1" ht="25.35" hidden="1" customHeight="1">
      <c r="A416" s="14" t="s">
        <v>425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310</v>
      </c>
      <c r="I416" s="10"/>
    </row>
    <row r="417" spans="1:9" s="32" customFormat="1" ht="25.35" hidden="1" customHeight="1">
      <c r="A417" s="14" t="s">
        <v>984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985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986</v>
      </c>
      <c r="I418" s="13"/>
    </row>
    <row r="419" spans="1:9" s="32" customFormat="1" ht="25.35" customHeight="1">
      <c r="A419" s="57" t="s">
        <v>987</v>
      </c>
      <c r="B419" s="41"/>
      <c r="C419" s="48"/>
      <c r="D419" s="19"/>
      <c r="E419" s="48"/>
      <c r="F419" s="19"/>
      <c r="G419" s="48"/>
      <c r="H419" s="65" t="s">
        <v>944</v>
      </c>
      <c r="I419" s="13"/>
    </row>
    <row r="420" spans="1:9" s="32" customFormat="1" ht="25.35" customHeight="1">
      <c r="A420" s="35" t="s">
        <v>988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989</v>
      </c>
      <c r="B421" s="28">
        <f>F420+4</f>
        <v>46297</v>
      </c>
      <c r="C421" s="23">
        <v>0.54166666666666663</v>
      </c>
      <c r="D421" s="28">
        <f t="shared" si="176"/>
        <v>46297</v>
      </c>
      <c r="E421" s="54">
        <v>0.58333333333333337</v>
      </c>
      <c r="F421" s="28">
        <f>D421</f>
        <v>46297</v>
      </c>
      <c r="G421" s="54">
        <v>0.91666666666666663</v>
      </c>
      <c r="H421" s="65"/>
      <c r="I421" s="13"/>
    </row>
    <row r="422" spans="1:9" s="32" customFormat="1" ht="25.35" customHeight="1">
      <c r="A422" s="14" t="s">
        <v>430</v>
      </c>
      <c r="B422" s="28">
        <f>F421+2</f>
        <v>46299</v>
      </c>
      <c r="C422" s="54">
        <v>0.75</v>
      </c>
      <c r="D422" s="28">
        <f>B422+1</f>
        <v>46300</v>
      </c>
      <c r="E422" s="23">
        <v>0.22916666666666666</v>
      </c>
      <c r="F422" s="28">
        <f>D422</f>
        <v>46300</v>
      </c>
      <c r="G422" s="23">
        <v>0.85416666666666663</v>
      </c>
      <c r="H422" s="65" t="s">
        <v>310</v>
      </c>
      <c r="I422" s="10"/>
    </row>
    <row r="423" spans="1:9" s="32" customFormat="1" ht="25.35" customHeight="1">
      <c r="A423" s="14" t="s">
        <v>990</v>
      </c>
      <c r="B423" s="28">
        <f>F422+1</f>
        <v>46301</v>
      </c>
      <c r="C423" s="23">
        <v>0.91666666666666663</v>
      </c>
      <c r="D423" s="28">
        <f t="shared" si="176"/>
        <v>46301</v>
      </c>
      <c r="E423" s="54">
        <v>0.95833333333333337</v>
      </c>
      <c r="F423" s="28">
        <f>D423+1</f>
        <v>46302</v>
      </c>
      <c r="G423" s="54">
        <v>0.29166666666666669</v>
      </c>
      <c r="H423" s="65"/>
      <c r="I423" s="10"/>
    </row>
    <row r="424" spans="1:9" s="32" customFormat="1" ht="25.35" customHeight="1">
      <c r="A424" s="14" t="s">
        <v>913</v>
      </c>
      <c r="B424" s="28">
        <f>F423+6</f>
        <v>46308</v>
      </c>
      <c r="C424" s="23">
        <v>0.375</v>
      </c>
      <c r="D424" s="28">
        <f t="shared" si="176"/>
        <v>46308</v>
      </c>
      <c r="E424" s="54">
        <v>0.41666666666666669</v>
      </c>
      <c r="F424" s="28">
        <f>D424+1</f>
        <v>46309</v>
      </c>
      <c r="G424" s="54">
        <v>0</v>
      </c>
      <c r="H424" s="65"/>
      <c r="I424" s="13"/>
    </row>
    <row r="425" spans="1:9" s="32" customFormat="1" ht="25.35" customHeight="1">
      <c r="A425" s="57" t="s">
        <v>914</v>
      </c>
      <c r="B425" s="41"/>
      <c r="C425" s="48"/>
      <c r="D425" s="19"/>
      <c r="E425" s="48"/>
      <c r="F425" s="19"/>
      <c r="G425" s="48"/>
      <c r="H425" s="65" t="s">
        <v>944</v>
      </c>
      <c r="I425" s="13"/>
    </row>
    <row r="426" spans="1:9" s="32" customFormat="1" ht="25.35" customHeight="1">
      <c r="A426" s="57" t="s">
        <v>991</v>
      </c>
      <c r="B426" s="28">
        <f>F424+1</f>
        <v>46310</v>
      </c>
      <c r="C426" s="23">
        <v>0.58333333333333337</v>
      </c>
      <c r="D426" s="39">
        <f>B426</f>
        <v>46310</v>
      </c>
      <c r="E426" s="23">
        <v>0.66666666666666663</v>
      </c>
      <c r="F426" s="39">
        <f>D426+1</f>
        <v>46311</v>
      </c>
      <c r="G426" s="23">
        <v>8.3333333333333329E-2</v>
      </c>
      <c r="H426" s="65" t="s">
        <v>992</v>
      </c>
      <c r="I426" s="13"/>
    </row>
    <row r="427" spans="1:9" s="32" customFormat="1" ht="25.05" customHeight="1">
      <c r="A427" s="127" t="s">
        <v>1514</v>
      </c>
      <c r="B427" s="128"/>
      <c r="C427" s="128"/>
      <c r="D427" s="128"/>
      <c r="E427" s="128"/>
      <c r="F427" s="128"/>
      <c r="G427" s="128"/>
      <c r="H427" s="128"/>
      <c r="I427" s="129"/>
    </row>
    <row r="428" spans="1:9" s="32" customFormat="1" ht="24.75" customHeight="1">
      <c r="A428" s="15" t="s">
        <v>4</v>
      </c>
      <c r="B428" s="130" t="s">
        <v>5</v>
      </c>
      <c r="C428" s="131"/>
      <c r="D428" s="130" t="s">
        <v>6</v>
      </c>
      <c r="E428" s="131"/>
      <c r="F428" s="130" t="s">
        <v>7</v>
      </c>
      <c r="G428" s="131"/>
      <c r="H428" s="34" t="s">
        <v>8</v>
      </c>
      <c r="I428" s="34" t="s">
        <v>9</v>
      </c>
    </row>
    <row r="429" spans="1:9" s="32" customFormat="1" ht="25.05" hidden="1" customHeight="1">
      <c r="A429" s="93" t="s">
        <v>976</v>
      </c>
      <c r="B429" s="28">
        <v>46262</v>
      </c>
      <c r="C429" s="23">
        <v>0.79166666666666696</v>
      </c>
      <c r="D429" s="28">
        <f>B429+2</f>
        <v>46264</v>
      </c>
      <c r="E429" s="37">
        <v>0.84166666666666701</v>
      </c>
      <c r="F429" s="39">
        <f>D429+2</f>
        <v>46266</v>
      </c>
      <c r="G429" s="23">
        <v>0.15833333333333299</v>
      </c>
      <c r="H429" s="46" t="s">
        <v>977</v>
      </c>
      <c r="I429" s="80"/>
    </row>
    <row r="430" spans="1:9" s="32" customFormat="1" ht="25.05" hidden="1" customHeight="1">
      <c r="A430" s="58" t="s">
        <v>993</v>
      </c>
      <c r="B430" s="41"/>
      <c r="C430" s="48"/>
      <c r="D430" s="19"/>
      <c r="E430" s="48"/>
      <c r="F430" s="41"/>
      <c r="G430" s="48"/>
      <c r="H430" s="20" t="s">
        <v>944</v>
      </c>
      <c r="I430" s="80"/>
    </row>
    <row r="431" spans="1:9" s="32" customFormat="1" ht="25.05" hidden="1" customHeight="1">
      <c r="A431" s="93" t="s">
        <v>994</v>
      </c>
      <c r="B431" s="28">
        <f>F429+1</f>
        <v>46267</v>
      </c>
      <c r="C431" s="23">
        <v>0.72916666666666696</v>
      </c>
      <c r="D431" s="28">
        <f t="shared" ref="D431:D434" si="177">B431</f>
        <v>46267</v>
      </c>
      <c r="E431" s="23">
        <v>0.80833333333333302</v>
      </c>
      <c r="F431" s="39">
        <f>D431+1</f>
        <v>46268</v>
      </c>
      <c r="G431" s="23">
        <v>0.52083333333333304</v>
      </c>
      <c r="H431" s="20" t="s">
        <v>995</v>
      </c>
      <c r="I431" s="80"/>
    </row>
    <row r="432" spans="1:9" s="32" customFormat="1" ht="25.05" hidden="1" customHeight="1">
      <c r="A432" s="35" t="s">
        <v>455</v>
      </c>
      <c r="B432" s="28">
        <f>F431+1</f>
        <v>46269</v>
      </c>
      <c r="C432" s="23">
        <v>0.60416666666666696</v>
      </c>
      <c r="D432" s="28">
        <f t="shared" si="177"/>
        <v>46269</v>
      </c>
      <c r="E432" s="23">
        <v>0.72916666666666696</v>
      </c>
      <c r="F432" s="39">
        <f t="shared" ref="F432:F436" si="178">D432</f>
        <v>46269</v>
      </c>
      <c r="G432" s="23">
        <v>0.87083333333333302</v>
      </c>
      <c r="H432" s="20"/>
      <c r="I432" s="80"/>
    </row>
    <row r="433" spans="1:9" s="32" customFormat="1" ht="25.05" hidden="1" customHeight="1">
      <c r="A433" s="95" t="s">
        <v>459</v>
      </c>
      <c r="B433" s="28">
        <f>F432+2</f>
        <v>46271</v>
      </c>
      <c r="C433" s="23">
        <v>0.35416666666666702</v>
      </c>
      <c r="D433" s="28">
        <f t="shared" si="177"/>
        <v>46271</v>
      </c>
      <c r="E433" s="23">
        <v>0.454166666666667</v>
      </c>
      <c r="F433" s="39">
        <f t="shared" si="178"/>
        <v>46271</v>
      </c>
      <c r="G433" s="23">
        <v>0.87916666666666698</v>
      </c>
      <c r="H433" s="20" t="s">
        <v>310</v>
      </c>
      <c r="I433" s="80"/>
    </row>
    <row r="434" spans="1:9" s="32" customFormat="1" ht="25.05" hidden="1" customHeight="1">
      <c r="A434" s="95" t="s">
        <v>996</v>
      </c>
      <c r="B434" s="28">
        <f>F433+1</f>
        <v>46272</v>
      </c>
      <c r="C434" s="23">
        <v>0.77083333333333304</v>
      </c>
      <c r="D434" s="28">
        <f t="shared" si="177"/>
        <v>46272</v>
      </c>
      <c r="E434" s="23">
        <v>0.8125</v>
      </c>
      <c r="F434" s="39">
        <f>D434+1</f>
        <v>46273</v>
      </c>
      <c r="G434" s="23">
        <v>0.13750000000000001</v>
      </c>
      <c r="H434" s="20"/>
      <c r="I434" s="80"/>
    </row>
    <row r="435" spans="1:9" s="32" customFormat="1" ht="25.05" hidden="1" customHeight="1">
      <c r="A435" s="95" t="s">
        <v>997</v>
      </c>
      <c r="B435" s="41"/>
      <c r="C435" s="48"/>
      <c r="D435" s="19"/>
      <c r="E435" s="48"/>
      <c r="F435" s="41"/>
      <c r="G435" s="48"/>
      <c r="H435" s="65" t="s">
        <v>950</v>
      </c>
      <c r="I435" s="80"/>
    </row>
    <row r="436" spans="1:9" s="32" customFormat="1" ht="25.05" hidden="1" customHeight="1">
      <c r="A436" s="58" t="s">
        <v>998</v>
      </c>
      <c r="B436" s="52">
        <f t="shared" ref="B436:B441" si="179">F434+4</f>
        <v>46277</v>
      </c>
      <c r="C436" s="51">
        <v>0.125</v>
      </c>
      <c r="D436" s="97">
        <f>B436+6</f>
        <v>46283</v>
      </c>
      <c r="E436" s="67">
        <v>0.20833333333333301</v>
      </c>
      <c r="F436" s="97">
        <f t="shared" si="178"/>
        <v>46283</v>
      </c>
      <c r="G436" s="67">
        <v>0.95416666666666705</v>
      </c>
      <c r="H436" s="20" t="s">
        <v>999</v>
      </c>
      <c r="I436" s="80"/>
    </row>
    <row r="437" spans="1:9" s="32" customFormat="1" ht="25.05" hidden="1" customHeight="1">
      <c r="A437" s="93" t="s">
        <v>1000</v>
      </c>
      <c r="B437" s="41"/>
      <c r="C437" s="48"/>
      <c r="D437" s="19"/>
      <c r="E437" s="48"/>
      <c r="F437" s="41"/>
      <c r="G437" s="48"/>
      <c r="H437" s="20" t="s">
        <v>1001</v>
      </c>
      <c r="I437" s="80"/>
    </row>
    <row r="438" spans="1:9" s="32" customFormat="1" ht="25.05" customHeight="1">
      <c r="A438" s="58" t="s">
        <v>463</v>
      </c>
      <c r="B438" s="52">
        <f t="shared" si="179"/>
        <v>46287</v>
      </c>
      <c r="C438" s="51">
        <v>0.625</v>
      </c>
      <c r="D438" s="50">
        <f>B438</f>
        <v>46287</v>
      </c>
      <c r="E438" s="51">
        <v>0.72083333333333299</v>
      </c>
      <c r="F438" s="52">
        <f>D438+1</f>
        <v>46288</v>
      </c>
      <c r="G438" s="51">
        <v>0.266666666666667</v>
      </c>
      <c r="H438" s="20" t="s">
        <v>310</v>
      </c>
      <c r="I438" s="80"/>
    </row>
    <row r="439" spans="1:9" s="32" customFormat="1" ht="25.05" customHeight="1">
      <c r="A439" s="93" t="s">
        <v>1002</v>
      </c>
      <c r="B439" s="28">
        <f>F438+1</f>
        <v>46289</v>
      </c>
      <c r="C439" s="23">
        <v>0.47916666666666702</v>
      </c>
      <c r="D439" s="28">
        <f t="shared" ref="D439" si="180">B439</f>
        <v>46289</v>
      </c>
      <c r="E439" s="23">
        <v>0.50416666666666665</v>
      </c>
      <c r="F439" s="39">
        <f>D439</f>
        <v>46289</v>
      </c>
      <c r="G439" s="51">
        <v>0.7416666666666667</v>
      </c>
      <c r="H439" s="20"/>
      <c r="I439" s="70"/>
    </row>
    <row r="440" spans="1:9" s="32" customFormat="1" ht="25.05" customHeight="1">
      <c r="A440" s="95" t="s">
        <v>1003</v>
      </c>
      <c r="B440" s="41"/>
      <c r="C440" s="48"/>
      <c r="D440" s="19"/>
      <c r="E440" s="48"/>
      <c r="F440" s="41"/>
      <c r="G440" s="48"/>
      <c r="H440" s="65" t="s">
        <v>950</v>
      </c>
      <c r="I440" s="80"/>
    </row>
    <row r="441" spans="1:9" s="32" customFormat="1" ht="25.05" customHeight="1">
      <c r="A441" s="58" t="s">
        <v>1004</v>
      </c>
      <c r="B441" s="43">
        <f t="shared" si="179"/>
        <v>46293</v>
      </c>
      <c r="C441" s="23">
        <v>2.5000000000000001E-2</v>
      </c>
      <c r="D441" s="39">
        <f>B441+2</f>
        <v>46295</v>
      </c>
      <c r="E441" s="23">
        <v>0.1875</v>
      </c>
      <c r="F441" s="28">
        <f>D441</f>
        <v>46295</v>
      </c>
      <c r="G441" s="23">
        <v>0.66666666666666663</v>
      </c>
      <c r="H441" s="20" t="s">
        <v>37</v>
      </c>
      <c r="I441" s="80"/>
    </row>
    <row r="442" spans="1:9" s="32" customFormat="1" ht="25.05" customHeight="1">
      <c r="A442" s="93" t="s">
        <v>1005</v>
      </c>
      <c r="B442" s="41"/>
      <c r="C442" s="48"/>
      <c r="D442" s="19"/>
      <c r="E442" s="48"/>
      <c r="F442" s="41"/>
      <c r="G442" s="48"/>
      <c r="H442" s="20" t="s">
        <v>1001</v>
      </c>
      <c r="I442" s="80"/>
    </row>
    <row r="443" spans="1:9" s="32" customFormat="1" ht="25.05" customHeight="1">
      <c r="A443" s="93" t="s">
        <v>1006</v>
      </c>
      <c r="B443" s="41"/>
      <c r="C443" s="48"/>
      <c r="D443" s="19"/>
      <c r="E443" s="48"/>
      <c r="F443" s="41"/>
      <c r="G443" s="48"/>
      <c r="H443" s="20" t="s">
        <v>1007</v>
      </c>
      <c r="I443" s="80"/>
    </row>
    <row r="444" spans="1:9" s="32" customFormat="1" ht="25.05" customHeight="1">
      <c r="A444" s="58" t="s">
        <v>467</v>
      </c>
      <c r="B444" s="28">
        <f>F441+4</f>
        <v>46299</v>
      </c>
      <c r="C444" s="23">
        <v>0.16666666666666666</v>
      </c>
      <c r="D444" s="39">
        <f>B444</f>
        <v>46299</v>
      </c>
      <c r="E444" s="23">
        <v>0.3125</v>
      </c>
      <c r="F444" s="28">
        <f>D444+1</f>
        <v>46300</v>
      </c>
      <c r="G444" s="23">
        <v>2.0833333333333332E-2</v>
      </c>
      <c r="H444" s="20" t="s">
        <v>310</v>
      </c>
      <c r="I444" s="80"/>
    </row>
    <row r="445" spans="1:9" s="32" customFormat="1" ht="25.05" customHeight="1">
      <c r="A445" s="93" t="s">
        <v>1008</v>
      </c>
      <c r="B445" s="28">
        <f>F444</f>
        <v>46300</v>
      </c>
      <c r="C445" s="23">
        <v>0.91666666666666663</v>
      </c>
      <c r="D445" s="28">
        <f>B445</f>
        <v>46300</v>
      </c>
      <c r="E445" s="23">
        <v>0.95833333333333337</v>
      </c>
      <c r="F445" s="39">
        <f>D445+1</f>
        <v>46301</v>
      </c>
      <c r="G445" s="23">
        <v>0.29166666666666669</v>
      </c>
      <c r="H445" s="80"/>
      <c r="I445" s="80"/>
    </row>
    <row r="446" spans="1:9" s="32" customFormat="1" ht="25.05" customHeight="1">
      <c r="A446" s="95" t="s">
        <v>1009</v>
      </c>
      <c r="B446" s="28">
        <f>F445+3</f>
        <v>46304</v>
      </c>
      <c r="C446" s="23">
        <v>0.79166666666666663</v>
      </c>
      <c r="D446" s="39">
        <f>B446+1</f>
        <v>46305</v>
      </c>
      <c r="E446" s="23">
        <v>0.25</v>
      </c>
      <c r="F446" s="28">
        <f>D446</f>
        <v>46305</v>
      </c>
      <c r="G446" s="23">
        <v>0.66666666666666663</v>
      </c>
      <c r="H446" s="65" t="s">
        <v>1516</v>
      </c>
      <c r="I446" s="80"/>
    </row>
    <row r="447" spans="1:9" s="32" customFormat="1" ht="25.05" customHeight="1">
      <c r="A447" s="58" t="s">
        <v>1010</v>
      </c>
      <c r="B447" s="28">
        <f>F446+1</f>
        <v>46306</v>
      </c>
      <c r="C447" s="23">
        <v>0.16666666666666666</v>
      </c>
      <c r="D447" s="39">
        <f>B447</f>
        <v>46306</v>
      </c>
      <c r="E447" s="23">
        <v>0.58333333333333337</v>
      </c>
      <c r="F447" s="28">
        <f>D447+1</f>
        <v>46307</v>
      </c>
      <c r="G447" s="23">
        <v>0</v>
      </c>
      <c r="H447" s="20" t="s">
        <v>37</v>
      </c>
      <c r="I447" s="80"/>
    </row>
    <row r="448" spans="1:9" s="32" customFormat="1" ht="25.05" customHeight="1">
      <c r="A448" s="93" t="s">
        <v>1525</v>
      </c>
      <c r="B448" s="28">
        <f>F447+3</f>
        <v>46310</v>
      </c>
      <c r="C448" s="23">
        <v>0.41666666666666669</v>
      </c>
      <c r="D448" s="28">
        <f t="shared" ref="D448" si="181">B448</f>
        <v>46310</v>
      </c>
      <c r="E448" s="23">
        <v>0.45833333333333331</v>
      </c>
      <c r="F448" s="39">
        <f>D448</f>
        <v>46310</v>
      </c>
      <c r="G448" s="23">
        <v>0.79166666666666663</v>
      </c>
      <c r="H448" s="80"/>
      <c r="I448" s="80"/>
    </row>
    <row r="449" spans="1:14" s="32" customFormat="1" ht="25.05" customHeight="1">
      <c r="A449" s="58" t="s">
        <v>1526</v>
      </c>
      <c r="B449" s="28">
        <f>F448+1</f>
        <v>46311</v>
      </c>
      <c r="C449" s="23">
        <v>0.70833333333333337</v>
      </c>
      <c r="D449" s="39">
        <f>B449+1</f>
        <v>46312</v>
      </c>
      <c r="E449" s="23">
        <v>6.25E-2</v>
      </c>
      <c r="F449" s="28">
        <f>D449</f>
        <v>46312</v>
      </c>
      <c r="G449" s="23">
        <v>0.6875</v>
      </c>
      <c r="H449" s="20" t="s">
        <v>310</v>
      </c>
      <c r="I449" s="80"/>
    </row>
    <row r="450" spans="1:14" s="32" customFormat="1" ht="25.35" customHeight="1">
      <c r="A450" s="163" t="s">
        <v>1521</v>
      </c>
      <c r="B450" s="156"/>
      <c r="C450" s="156"/>
      <c r="D450" s="156"/>
      <c r="E450" s="156"/>
      <c r="F450" s="156"/>
      <c r="G450" s="156"/>
      <c r="H450" s="156"/>
      <c r="I450" s="157"/>
    </row>
    <row r="451" spans="1:14" s="32" customFormat="1" ht="24" customHeight="1">
      <c r="A451" s="71" t="s">
        <v>4</v>
      </c>
      <c r="B451" s="144" t="s">
        <v>5</v>
      </c>
      <c r="C451" s="145"/>
      <c r="D451" s="144" t="s">
        <v>6</v>
      </c>
      <c r="E451" s="145"/>
      <c r="F451" s="144" t="s">
        <v>7</v>
      </c>
      <c r="G451" s="145"/>
      <c r="H451" s="72" t="s">
        <v>8</v>
      </c>
      <c r="I451" s="72" t="s">
        <v>9</v>
      </c>
      <c r="N451" s="32" t="s">
        <v>500</v>
      </c>
    </row>
    <row r="452" spans="1:14" s="32" customFormat="1" ht="24.6" hidden="1" customHeight="1">
      <c r="A452" s="98" t="s">
        <v>1011</v>
      </c>
      <c r="B452" s="28">
        <v>46264</v>
      </c>
      <c r="C452" s="23">
        <v>0.86666666666666703</v>
      </c>
      <c r="D452" s="53">
        <f>B452+10</f>
        <v>46274</v>
      </c>
      <c r="E452" s="51">
        <v>0.41666666666666702</v>
      </c>
      <c r="F452" s="53">
        <f>D452+1</f>
        <v>46275</v>
      </c>
      <c r="G452" s="51">
        <v>0.44166666666666698</v>
      </c>
      <c r="H452" s="65" t="s">
        <v>1012</v>
      </c>
      <c r="I452" s="61"/>
    </row>
    <row r="453" spans="1:14" s="32" customFormat="1" ht="24.6" hidden="1" customHeight="1">
      <c r="A453" s="98" t="s">
        <v>1013</v>
      </c>
      <c r="B453" s="99"/>
      <c r="C453" s="48"/>
      <c r="D453" s="99"/>
      <c r="E453" s="48"/>
      <c r="F453" s="99"/>
      <c r="G453" s="48"/>
      <c r="H453" s="65" t="s">
        <v>950</v>
      </c>
      <c r="I453" s="60"/>
    </row>
    <row r="454" spans="1:14" ht="24.6" hidden="1" customHeight="1">
      <c r="A454" s="98" t="s">
        <v>1014</v>
      </c>
      <c r="B454" s="99"/>
      <c r="C454" s="48"/>
      <c r="D454" s="99"/>
      <c r="E454" s="48"/>
      <c r="F454" s="99"/>
      <c r="G454" s="48"/>
      <c r="H454" s="65" t="s">
        <v>1001</v>
      </c>
      <c r="I454" s="60"/>
    </row>
    <row r="455" spans="1:14" ht="24.6" hidden="1" customHeight="1">
      <c r="A455" s="98" t="s">
        <v>1015</v>
      </c>
      <c r="B455" s="28">
        <f>F452+4</f>
        <v>46279</v>
      </c>
      <c r="C455" s="54">
        <v>0.375</v>
      </c>
      <c r="D455" s="28">
        <f>B455</f>
        <v>46279</v>
      </c>
      <c r="E455" s="54">
        <v>0.43333333333333302</v>
      </c>
      <c r="F455" s="28">
        <f t="shared" ref="F455:F458" si="182">D455</f>
        <v>46279</v>
      </c>
      <c r="G455" s="54">
        <v>0.70833333333333304</v>
      </c>
      <c r="H455" s="65"/>
      <c r="I455" s="60"/>
    </row>
    <row r="456" spans="1:14" ht="24.6" hidden="1" customHeight="1">
      <c r="A456" s="84" t="s">
        <v>406</v>
      </c>
      <c r="B456" s="99"/>
      <c r="C456" s="48"/>
      <c r="D456" s="99"/>
      <c r="E456" s="48"/>
      <c r="F456" s="99"/>
      <c r="G456" s="48"/>
      <c r="H456" s="65" t="s">
        <v>1016</v>
      </c>
      <c r="I456" s="60"/>
    </row>
    <row r="457" spans="1:14" ht="24.6" hidden="1" customHeight="1">
      <c r="A457" s="84" t="s">
        <v>408</v>
      </c>
      <c r="B457" s="28">
        <f>F455+2</f>
        <v>46281</v>
      </c>
      <c r="C457" s="23">
        <v>0.74097222222222203</v>
      </c>
      <c r="D457" s="28">
        <f>B457+1</f>
        <v>46282</v>
      </c>
      <c r="E457" s="23">
        <v>0.13750000000000001</v>
      </c>
      <c r="F457" s="28">
        <f t="shared" si="182"/>
        <v>46282</v>
      </c>
      <c r="G457" s="23">
        <v>0.68333333333333302</v>
      </c>
      <c r="H457" s="65" t="s">
        <v>1017</v>
      </c>
      <c r="I457" s="60"/>
    </row>
    <row r="458" spans="1:14" ht="24.6" customHeight="1">
      <c r="A458" s="84" t="s">
        <v>1018</v>
      </c>
      <c r="B458" s="43">
        <f t="shared" ref="B458" si="183">F457+2</f>
        <v>46284</v>
      </c>
      <c r="C458" s="54">
        <v>0.125</v>
      </c>
      <c r="D458" s="100">
        <f t="shared" ref="D458:D464" si="184">B458</f>
        <v>46284</v>
      </c>
      <c r="E458" s="54">
        <v>0.21666666666666701</v>
      </c>
      <c r="F458" s="100">
        <f t="shared" si="182"/>
        <v>46284</v>
      </c>
      <c r="G458" s="54">
        <v>0.55416666666666703</v>
      </c>
      <c r="H458" s="65"/>
      <c r="I458" s="60"/>
    </row>
    <row r="459" spans="1:14" ht="24.6" customHeight="1">
      <c r="A459" s="101" t="s">
        <v>1019</v>
      </c>
      <c r="B459" s="99"/>
      <c r="C459" s="48"/>
      <c r="D459" s="99"/>
      <c r="E459" s="48"/>
      <c r="F459" s="99"/>
      <c r="G459" s="48"/>
      <c r="H459" s="65" t="s">
        <v>950</v>
      </c>
      <c r="I459" s="61"/>
    </row>
    <row r="460" spans="1:14" ht="24.6" customHeight="1">
      <c r="A460" s="84" t="s">
        <v>1020</v>
      </c>
      <c r="B460" s="43">
        <f>F458+6</f>
        <v>46290</v>
      </c>
      <c r="C460" s="54">
        <v>0.52083333333333337</v>
      </c>
      <c r="D460" s="100">
        <f>B460+1</f>
        <v>46291</v>
      </c>
      <c r="E460" s="37">
        <v>0.45416666666666666</v>
      </c>
      <c r="F460" s="28">
        <f>D460+1</f>
        <v>46292</v>
      </c>
      <c r="G460" s="23">
        <v>0.29166666666666669</v>
      </c>
      <c r="H460" s="65" t="s">
        <v>1021</v>
      </c>
      <c r="I460" s="60"/>
    </row>
    <row r="461" spans="1:14" ht="24.6" customHeight="1">
      <c r="A461" s="84" t="s">
        <v>1022</v>
      </c>
      <c r="B461" s="43">
        <f>F460+3</f>
        <v>46295</v>
      </c>
      <c r="C461" s="54">
        <v>8.3333333333333329E-2</v>
      </c>
      <c r="D461" s="43">
        <f>B461</f>
        <v>46295</v>
      </c>
      <c r="E461" s="54">
        <v>0.125</v>
      </c>
      <c r="F461" s="43">
        <f>D461</f>
        <v>46295</v>
      </c>
      <c r="G461" s="54">
        <v>0.45833333333333331</v>
      </c>
      <c r="H461" s="65"/>
      <c r="I461" s="60"/>
    </row>
    <row r="462" spans="1:14" ht="24.6" customHeight="1">
      <c r="A462" s="84" t="s">
        <v>1023</v>
      </c>
      <c r="B462" s="43">
        <f>F461+1</f>
        <v>46296</v>
      </c>
      <c r="C462" s="54">
        <v>0.79166666666666663</v>
      </c>
      <c r="D462" s="43">
        <f t="shared" si="184"/>
        <v>46296</v>
      </c>
      <c r="E462" s="54">
        <v>0.83333333333333337</v>
      </c>
      <c r="F462" s="43">
        <f>D462+1</f>
        <v>46297</v>
      </c>
      <c r="G462" s="54">
        <v>0.16666666666666666</v>
      </c>
      <c r="H462" s="65"/>
      <c r="I462" s="60"/>
    </row>
    <row r="463" spans="1:14" ht="24.6" customHeight="1">
      <c r="A463" s="84" t="s">
        <v>412</v>
      </c>
      <c r="B463" s="43">
        <f>F462+2</f>
        <v>46299</v>
      </c>
      <c r="C463" s="54">
        <v>4.1666666666666664E-2</v>
      </c>
      <c r="D463" s="43">
        <f>B463</f>
        <v>46299</v>
      </c>
      <c r="E463" s="54">
        <v>0.14583333333333334</v>
      </c>
      <c r="F463" s="43">
        <f>D463</f>
        <v>46299</v>
      </c>
      <c r="G463" s="54">
        <v>0.85416666666666663</v>
      </c>
      <c r="H463" s="65" t="s">
        <v>1017</v>
      </c>
      <c r="I463" s="60"/>
    </row>
    <row r="464" spans="1:14" ht="24.6" customHeight="1">
      <c r="A464" s="84" t="s">
        <v>1024</v>
      </c>
      <c r="B464" s="43">
        <f>F463+2</f>
        <v>46301</v>
      </c>
      <c r="C464" s="54">
        <v>0</v>
      </c>
      <c r="D464" s="45">
        <f t="shared" si="184"/>
        <v>46301</v>
      </c>
      <c r="E464" s="54">
        <v>4.1666666666666664E-2</v>
      </c>
      <c r="F464" s="45">
        <f t="shared" ref="F464" si="185">D464</f>
        <v>46301</v>
      </c>
      <c r="G464" s="54">
        <v>0.375</v>
      </c>
      <c r="H464" s="65"/>
      <c r="I464" s="60"/>
    </row>
    <row r="465" spans="1:9" ht="24.6" customHeight="1">
      <c r="A465" s="84" t="s">
        <v>1025</v>
      </c>
      <c r="B465" s="43">
        <f>F464+5</f>
        <v>46306</v>
      </c>
      <c r="C465" s="54">
        <v>0.375</v>
      </c>
      <c r="D465" s="45">
        <f>B465</f>
        <v>46306</v>
      </c>
      <c r="E465" s="54">
        <v>0.875</v>
      </c>
      <c r="F465" s="45">
        <f>D465+1</f>
        <v>46307</v>
      </c>
      <c r="G465" s="54">
        <v>0.29166666666666669</v>
      </c>
      <c r="H465" s="65" t="s">
        <v>37</v>
      </c>
      <c r="I465" s="60"/>
    </row>
    <row r="466" spans="1:9" ht="24.6" customHeight="1">
      <c r="A466" s="84" t="s">
        <v>1026</v>
      </c>
      <c r="B466" s="43">
        <f>F465+2</f>
        <v>46309</v>
      </c>
      <c r="C466" s="54">
        <v>0.45833333333333331</v>
      </c>
      <c r="D466" s="43">
        <f>B466</f>
        <v>46309</v>
      </c>
      <c r="E466" s="54">
        <v>0.5</v>
      </c>
      <c r="F466" s="43">
        <f>D466</f>
        <v>46309</v>
      </c>
      <c r="G466" s="54">
        <v>0.83333333333333337</v>
      </c>
      <c r="H466" s="65"/>
      <c r="I466" s="60"/>
    </row>
    <row r="467" spans="1:9" ht="24.6" customHeight="1">
      <c r="A467" s="84" t="s">
        <v>1517</v>
      </c>
      <c r="B467" s="43">
        <f>F466+2</f>
        <v>46311</v>
      </c>
      <c r="C467" s="54">
        <v>0.16666666666666666</v>
      </c>
      <c r="D467" s="43">
        <f t="shared" ref="D467" si="186">B467</f>
        <v>46311</v>
      </c>
      <c r="E467" s="54">
        <v>0.20833333333333334</v>
      </c>
      <c r="F467" s="43">
        <f>D467</f>
        <v>46311</v>
      </c>
      <c r="G467" s="54">
        <v>0.54166666666666663</v>
      </c>
      <c r="H467" s="65"/>
      <c r="I467" s="60"/>
    </row>
    <row r="468" spans="1:9" ht="24" customHeight="1">
      <c r="A468" s="127" t="s">
        <v>1499</v>
      </c>
      <c r="B468" s="128"/>
      <c r="C468" s="128"/>
      <c r="D468" s="128"/>
      <c r="E468" s="128"/>
      <c r="F468" s="128"/>
      <c r="G468" s="128"/>
      <c r="H468" s="128"/>
      <c r="I468" s="129"/>
    </row>
    <row r="469" spans="1:9" ht="24" customHeight="1">
      <c r="A469" s="15" t="s">
        <v>4</v>
      </c>
      <c r="B469" s="130" t="s">
        <v>5</v>
      </c>
      <c r="C469" s="131"/>
      <c r="D469" s="130" t="s">
        <v>6</v>
      </c>
      <c r="E469" s="131"/>
      <c r="F469" s="130" t="s">
        <v>7</v>
      </c>
      <c r="G469" s="131"/>
      <c r="H469" s="34" t="s">
        <v>8</v>
      </c>
      <c r="I469" s="34" t="s">
        <v>9</v>
      </c>
    </row>
    <row r="470" spans="1:9" ht="24" hidden="1" customHeight="1">
      <c r="A470" s="40" t="s">
        <v>1027</v>
      </c>
      <c r="B470" s="50">
        <v>46276</v>
      </c>
      <c r="C470" s="51">
        <v>0.58333333333333304</v>
      </c>
      <c r="D470" s="50">
        <f>B470+1</f>
        <v>46277</v>
      </c>
      <c r="E470" s="51">
        <v>0.120833333333333</v>
      </c>
      <c r="F470" s="50">
        <f>D470</f>
        <v>46277</v>
      </c>
      <c r="G470" s="51">
        <v>0.8</v>
      </c>
      <c r="H470" s="20" t="s">
        <v>1028</v>
      </c>
      <c r="I470" s="13"/>
    </row>
    <row r="471" spans="1:9" ht="24" hidden="1" customHeight="1">
      <c r="A471" s="40" t="s">
        <v>1011</v>
      </c>
      <c r="B471" s="19"/>
      <c r="C471" s="48"/>
      <c r="D471" s="19"/>
      <c r="E471" s="48"/>
      <c r="F471" s="19"/>
      <c r="G471" s="48"/>
      <c r="H471" s="20" t="s">
        <v>944</v>
      </c>
      <c r="I471" s="13"/>
    </row>
    <row r="472" spans="1:9" ht="24" hidden="1" customHeight="1">
      <c r="A472" s="40" t="s">
        <v>1013</v>
      </c>
      <c r="B472" s="39">
        <f>F470+2</f>
        <v>46279</v>
      </c>
      <c r="C472" s="54">
        <v>0.29166666666666702</v>
      </c>
      <c r="D472" s="39">
        <f>B472+1</f>
        <v>46280</v>
      </c>
      <c r="E472" s="37">
        <v>0.65</v>
      </c>
      <c r="F472" s="39">
        <f t="shared" ref="F472:F474" si="187">D472+1</f>
        <v>46281</v>
      </c>
      <c r="G472" s="23">
        <v>3.7499999999999999E-2</v>
      </c>
      <c r="H472" s="20" t="s">
        <v>986</v>
      </c>
      <c r="I472" s="13"/>
    </row>
    <row r="473" spans="1:9" ht="24" hidden="1" customHeight="1">
      <c r="A473" s="40" t="s">
        <v>1015</v>
      </c>
      <c r="B473" s="39">
        <f>F472+2</f>
        <v>46283</v>
      </c>
      <c r="C473" s="54">
        <v>0.45833333333333298</v>
      </c>
      <c r="D473" s="39">
        <f t="shared" ref="D473:D475" si="188">B473</f>
        <v>46283</v>
      </c>
      <c r="E473" s="54">
        <v>0.52083333333333304</v>
      </c>
      <c r="F473" s="39">
        <f t="shared" ref="F473" si="189">D473</f>
        <v>46283</v>
      </c>
      <c r="G473" s="54">
        <v>0.88194444444444398</v>
      </c>
      <c r="H473" s="65"/>
      <c r="I473" s="13"/>
    </row>
    <row r="474" spans="1:9" ht="24" customHeight="1">
      <c r="A474" s="40" t="s">
        <v>408</v>
      </c>
      <c r="B474" s="39">
        <f>F473+2</f>
        <v>46285</v>
      </c>
      <c r="C474" s="54">
        <v>0.375</v>
      </c>
      <c r="D474" s="39">
        <f t="shared" si="188"/>
        <v>46285</v>
      </c>
      <c r="E474" s="54">
        <v>0.454166666666667</v>
      </c>
      <c r="F474" s="39">
        <f t="shared" si="187"/>
        <v>46286</v>
      </c>
      <c r="G474" s="51">
        <v>0.295833333333333</v>
      </c>
      <c r="H474" s="20" t="s">
        <v>1017</v>
      </c>
      <c r="I474" s="13"/>
    </row>
    <row r="475" spans="1:9" ht="24" customHeight="1">
      <c r="A475" s="40" t="s">
        <v>1018</v>
      </c>
      <c r="B475" s="39">
        <f>F474+1</f>
        <v>46287</v>
      </c>
      <c r="C475" s="54">
        <v>0.29166666666666702</v>
      </c>
      <c r="D475" s="39">
        <f t="shared" si="188"/>
        <v>46287</v>
      </c>
      <c r="E475" s="23">
        <v>0.625694444444444</v>
      </c>
      <c r="F475" s="39">
        <f>D475</f>
        <v>46287</v>
      </c>
      <c r="G475" s="51">
        <v>0.96250000000000002</v>
      </c>
      <c r="H475" s="65" t="s">
        <v>1029</v>
      </c>
      <c r="I475" s="13"/>
    </row>
    <row r="476" spans="1:9" ht="24" customHeight="1">
      <c r="A476" s="35" t="s">
        <v>1019</v>
      </c>
      <c r="B476" s="39">
        <f>F475+4</f>
        <v>46291</v>
      </c>
      <c r="C476" s="54">
        <v>0.69166666666666665</v>
      </c>
      <c r="D476" s="39">
        <f>B476+3</f>
        <v>46294</v>
      </c>
      <c r="E476" s="23">
        <v>0.94791666666666663</v>
      </c>
      <c r="F476" s="39">
        <f>D476+1</f>
        <v>46295</v>
      </c>
      <c r="G476" s="23">
        <v>0.41666666666666669</v>
      </c>
      <c r="H476" s="20" t="s">
        <v>1518</v>
      </c>
      <c r="I476" s="13"/>
    </row>
    <row r="477" spans="1:9" ht="24" customHeight="1">
      <c r="A477" s="40" t="s">
        <v>1020</v>
      </c>
      <c r="B477" s="19"/>
      <c r="C477" s="48"/>
      <c r="D477" s="19"/>
      <c r="E477" s="48"/>
      <c r="F477" s="19"/>
      <c r="G477" s="48"/>
      <c r="H477" s="20" t="s">
        <v>944</v>
      </c>
      <c r="I477" s="13"/>
    </row>
    <row r="478" spans="1:9" ht="24" customHeight="1">
      <c r="A478" s="35" t="s">
        <v>1030</v>
      </c>
      <c r="B478" s="39">
        <f>F476+1</f>
        <v>46296</v>
      </c>
      <c r="C478" s="23">
        <v>0.83333333333333337</v>
      </c>
      <c r="D478" s="39">
        <f t="shared" ref="D478:D481" si="190">B478</f>
        <v>46296</v>
      </c>
      <c r="E478" s="54">
        <v>0.875</v>
      </c>
      <c r="F478" s="39">
        <f>D478+1</f>
        <v>46297</v>
      </c>
      <c r="G478" s="54">
        <v>0.375</v>
      </c>
      <c r="H478" s="65" t="s">
        <v>1031</v>
      </c>
      <c r="I478" s="13"/>
    </row>
    <row r="479" spans="1:9" ht="24" customHeight="1">
      <c r="A479" s="40" t="s">
        <v>1023</v>
      </c>
      <c r="B479" s="39">
        <f>F478+3</f>
        <v>46300</v>
      </c>
      <c r="C479" s="54">
        <v>0.91666666666666663</v>
      </c>
      <c r="D479" s="39">
        <f t="shared" si="190"/>
        <v>46300</v>
      </c>
      <c r="E479" s="54">
        <v>0.95833333333333337</v>
      </c>
      <c r="F479" s="39">
        <f>D479+1</f>
        <v>46301</v>
      </c>
      <c r="G479" s="54">
        <v>0.29166666666666669</v>
      </c>
      <c r="H479" s="65"/>
      <c r="I479" s="13"/>
    </row>
    <row r="480" spans="1:9" ht="24" customHeight="1">
      <c r="A480" s="40" t="s">
        <v>412</v>
      </c>
      <c r="B480" s="39">
        <f>F479+1</f>
        <v>46302</v>
      </c>
      <c r="C480" s="54">
        <v>0.79166666666666663</v>
      </c>
      <c r="D480" s="39">
        <f t="shared" si="190"/>
        <v>46302</v>
      </c>
      <c r="E480" s="54">
        <v>0.89583333333333337</v>
      </c>
      <c r="F480" s="39">
        <f>D480+1</f>
        <v>46303</v>
      </c>
      <c r="G480" s="54">
        <v>0.60416666666666663</v>
      </c>
      <c r="H480" s="20" t="s">
        <v>1017</v>
      </c>
      <c r="I480" s="13"/>
    </row>
    <row r="481" spans="1:9" ht="24" customHeight="1">
      <c r="A481" s="40" t="s">
        <v>1024</v>
      </c>
      <c r="B481" s="39">
        <f>F480+1</f>
        <v>46304</v>
      </c>
      <c r="C481" s="54">
        <v>0.58333333333333337</v>
      </c>
      <c r="D481" s="39">
        <f t="shared" si="190"/>
        <v>46304</v>
      </c>
      <c r="E481" s="54">
        <v>0.625</v>
      </c>
      <c r="F481" s="39">
        <f>D481</f>
        <v>46304</v>
      </c>
      <c r="G481" s="54">
        <v>0.95833333333333337</v>
      </c>
      <c r="H481" s="65"/>
      <c r="I481" s="13"/>
    </row>
    <row r="482" spans="1:9" ht="24" customHeight="1">
      <c r="A482" s="35" t="s">
        <v>1497</v>
      </c>
      <c r="B482" s="39">
        <f>F481+5</f>
        <v>46309</v>
      </c>
      <c r="C482" s="54">
        <v>0.95833333333333337</v>
      </c>
      <c r="D482" s="39">
        <f>B482+1</f>
        <v>46310</v>
      </c>
      <c r="E482" s="54">
        <v>0</v>
      </c>
      <c r="F482" s="39">
        <f t="shared" ref="F482" si="191">D482</f>
        <v>46310</v>
      </c>
      <c r="G482" s="54">
        <v>0.5</v>
      </c>
      <c r="H482" s="65" t="s">
        <v>1498</v>
      </c>
      <c r="I482" s="13"/>
    </row>
    <row r="483" spans="1:9" ht="24" customHeight="1"/>
    <row r="484" spans="1:9" ht="24" customHeight="1"/>
    <row r="485" spans="1:9" ht="24" customHeight="1"/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</sheetData>
  <mergeCells count="104">
    <mergeCell ref="A468:I468"/>
    <mergeCell ref="B469:C469"/>
    <mergeCell ref="D469:E469"/>
    <mergeCell ref="F469:G469"/>
    <mergeCell ref="B412:C412"/>
    <mergeCell ref="D412:E412"/>
    <mergeCell ref="F412:G412"/>
    <mergeCell ref="A427:I427"/>
    <mergeCell ref="B428:C428"/>
    <mergeCell ref="D428:E428"/>
    <mergeCell ref="F428:G428"/>
    <mergeCell ref="A450:I450"/>
    <mergeCell ref="B451:C451"/>
    <mergeCell ref="D451:E451"/>
    <mergeCell ref="F451:G45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620" priority="3705" stopIfTrue="1" operator="lessThan">
      <formula>$H$3</formula>
    </cfRule>
  </conditionalFormatting>
  <conditionalFormatting sqref="B26:B31 D411:D412">
    <cfRule type="cellIs" dxfId="1619" priority="3295" stopIfTrue="1" operator="lessThan">
      <formula>$H$3</formula>
    </cfRule>
  </conditionalFormatting>
  <conditionalFormatting sqref="B34">
    <cfRule type="cellIs" dxfId="1618" priority="5196" stopIfTrue="1" operator="lessThan">
      <formula>#REF!</formula>
    </cfRule>
    <cfRule type="cellIs" dxfId="1617" priority="5195" stopIfTrue="1" operator="equal">
      <formula>#REF!</formula>
    </cfRule>
  </conditionalFormatting>
  <conditionalFormatting sqref="B53:B60">
    <cfRule type="cellIs" dxfId="1616" priority="3544" stopIfTrue="1" operator="lessThan">
      <formula>$H$3</formula>
    </cfRule>
  </conditionalFormatting>
  <conditionalFormatting sqref="B76:B79">
    <cfRule type="cellIs" dxfId="1615" priority="3649" stopIfTrue="1" operator="lessThan">
      <formula>$H$3</formula>
    </cfRule>
    <cfRule type="cellIs" dxfId="1614" priority="3648" stopIfTrue="1" operator="equal">
      <formula>$H$3</formula>
    </cfRule>
  </conditionalFormatting>
  <conditionalFormatting sqref="B84:B85 B260:B304 B133:B151 F83 D129:D153 F138:F153 B379:B387 F162:F304 D162:D224 D233:D304 B306:B352 F379:F380 F432:F434 B4:B22">
    <cfRule type="cellIs" dxfId="1613" priority="3845" stopIfTrue="1" operator="equal">
      <formula>$H$3</formula>
    </cfRule>
  </conditionalFormatting>
  <conditionalFormatting sqref="B84:B85 F165:F217">
    <cfRule type="cellIs" dxfId="1612" priority="3856" stopIfTrue="1" operator="lessThan">
      <formula>$H$3</formula>
    </cfRule>
  </conditionalFormatting>
  <conditionalFormatting sqref="B85 B140:B151 D344:D345">
    <cfRule type="cellIs" dxfId="1611" priority="3840" stopIfTrue="1" operator="lessThan">
      <formula>$H$3</formula>
    </cfRule>
    <cfRule type="cellIs" dxfId="1610" priority="3839" stopIfTrue="1" operator="equal">
      <formula>$H$3</formula>
    </cfRule>
  </conditionalFormatting>
  <conditionalFormatting sqref="B85 D85 F85 B263:B264">
    <cfRule type="cellIs" dxfId="1609" priority="3842" stopIfTrue="1" operator="lessThan">
      <formula>$H$3</formula>
    </cfRule>
    <cfRule type="cellIs" dxfId="1608" priority="3841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607" priority="3704" stopIfTrue="1" operator="equal">
      <formula>$H$3</formula>
    </cfRule>
  </conditionalFormatting>
  <conditionalFormatting sqref="B86:B88">
    <cfRule type="cellIs" dxfId="1606" priority="3698" stopIfTrue="1" operator="equal">
      <formula>$H$3</formula>
    </cfRule>
    <cfRule type="cellIs" dxfId="1605" priority="3701" stopIfTrue="1" operator="lessThan">
      <formula>$H$3</formula>
    </cfRule>
  </conditionalFormatting>
  <conditionalFormatting sqref="B89:B105 B107 B110 B113:B119">
    <cfRule type="cellIs" dxfId="1604" priority="3814" stopIfTrue="1" operator="equal">
      <formula>$H$3</formula>
    </cfRule>
    <cfRule type="cellIs" dxfId="1603" priority="3815" stopIfTrue="1" operator="lessThan">
      <formula>$H$3</formula>
    </cfRule>
  </conditionalFormatting>
  <conditionalFormatting sqref="B107 B110:B111 B113:B122">
    <cfRule type="cellIs" dxfId="1602" priority="2968" stopIfTrue="1" operator="lessThan">
      <formula>$H$3</formula>
    </cfRule>
  </conditionalFormatting>
  <conditionalFormatting sqref="B110:B111 B113:B122 B107">
    <cfRule type="cellIs" dxfId="1601" priority="2967" stopIfTrue="1" operator="equal">
      <formula>$H$3</formula>
    </cfRule>
  </conditionalFormatting>
  <conditionalFormatting sqref="B111 D111">
    <cfRule type="cellIs" dxfId="1600" priority="2963" stopIfTrue="1" operator="lessThan">
      <formula>$H$3</formula>
    </cfRule>
    <cfRule type="cellIs" dxfId="1599" priority="2962" stopIfTrue="1" operator="equal">
      <formula>$H$3</formula>
    </cfRule>
  </conditionalFormatting>
  <conditionalFormatting sqref="B126:B132">
    <cfRule type="cellIs" dxfId="1598" priority="3283" stopIfTrue="1" operator="lessThan">
      <formula>$H$3</formula>
    </cfRule>
    <cfRule type="cellIs" dxfId="1597" priority="3282" stopIfTrue="1" operator="equal">
      <formula>$H$3</formula>
    </cfRule>
  </conditionalFormatting>
  <conditionalFormatting sqref="B138:B145">
    <cfRule type="cellIs" dxfId="1596" priority="3186" stopIfTrue="1" operator="equal">
      <formula>$H$3</formula>
    </cfRule>
    <cfRule type="cellIs" dxfId="1595" priority="3187" stopIfTrue="1" operator="lessThan">
      <formula>$H$3</formula>
    </cfRule>
  </conditionalFormatting>
  <conditionalFormatting sqref="B140:B145">
    <cfRule type="cellIs" dxfId="1594" priority="3175" stopIfTrue="1" operator="lessThan">
      <formula>$H$3</formula>
    </cfRule>
    <cfRule type="cellIs" dxfId="1593" priority="3174" stopIfTrue="1" operator="equal">
      <formula>$H$3</formula>
    </cfRule>
  </conditionalFormatting>
  <conditionalFormatting sqref="B154:B155 B157">
    <cfRule type="cellIs" dxfId="1592" priority="2961" stopIfTrue="1" operator="lessThan">
      <formula>$H$3</formula>
    </cfRule>
    <cfRule type="cellIs" dxfId="1591" priority="2960" stopIfTrue="1" operator="equal">
      <formula>$H$3</formula>
    </cfRule>
  </conditionalFormatting>
  <conditionalFormatting sqref="B159:B160">
    <cfRule type="cellIs" dxfId="1590" priority="2945" stopIfTrue="1" operator="equal">
      <formula>$H$3</formula>
    </cfRule>
    <cfRule type="cellIs" dxfId="1589" priority="2946" stopIfTrue="1" operator="lessThan">
      <formula>$H$3</formula>
    </cfRule>
  </conditionalFormatting>
  <conditionalFormatting sqref="B193:B217">
    <cfRule type="cellIs" dxfId="1588" priority="2639" stopIfTrue="1" operator="lessThan">
      <formula>$H$3</formula>
    </cfRule>
  </conditionalFormatting>
  <conditionalFormatting sqref="B220:B225">
    <cfRule type="cellIs" dxfId="1587" priority="2579" stopIfTrue="1" operator="lessThan">
      <formula>$H$3</formula>
    </cfRule>
    <cfRule type="cellIs" dxfId="1586" priority="2578" stopIfTrue="1" operator="equal">
      <formula>$H$3</formula>
    </cfRule>
  </conditionalFormatting>
  <conditionalFormatting sqref="B226:B236 D311:D312 D266:D272">
    <cfRule type="cellIs" dxfId="1585" priority="2697" stopIfTrue="1" operator="equal">
      <formula>$H$3</formula>
    </cfRule>
  </conditionalFormatting>
  <conditionalFormatting sqref="B226:B241">
    <cfRule type="cellIs" dxfId="1584" priority="2698" stopIfTrue="1" operator="lessThan">
      <formula>$H$3</formula>
    </cfRule>
  </conditionalFormatting>
  <conditionalFormatting sqref="B237:B241 B266:B272 B311:B312">
    <cfRule type="cellIs" dxfId="1583" priority="2730" stopIfTrue="1" operator="lessThan">
      <formula>$H$3</formula>
    </cfRule>
  </conditionalFormatting>
  <conditionalFormatting sqref="B242:B246">
    <cfRule type="cellIs" dxfId="1582" priority="2511" stopIfTrue="1" operator="equal">
      <formula>$H$3</formula>
    </cfRule>
    <cfRule type="cellIs" dxfId="1581" priority="2512" stopIfTrue="1" operator="lessThan">
      <formula>$H$3</formula>
    </cfRule>
  </conditionalFormatting>
  <conditionalFormatting sqref="B242:B259">
    <cfRule type="cellIs" dxfId="1580" priority="2403" stopIfTrue="1" operator="lessThan">
      <formula>$H$3</formula>
    </cfRule>
  </conditionalFormatting>
  <conditionalFormatting sqref="B247:B259">
    <cfRule type="cellIs" dxfId="1579" priority="2402" stopIfTrue="1" operator="equal">
      <formula>$H$3</formula>
    </cfRule>
  </conditionalFormatting>
  <conditionalFormatting sqref="B266:B272 B237:B241 B162:B224 B311:B312">
    <cfRule type="cellIs" dxfId="1578" priority="2729" stopIfTrue="1" operator="equal">
      <formula>$H$3</formula>
    </cfRule>
  </conditionalFormatting>
  <conditionalFormatting sqref="B266:B272">
    <cfRule type="cellIs" dxfId="1577" priority="2702" stopIfTrue="1" operator="equal">
      <formula>$H$3</formula>
    </cfRule>
    <cfRule type="cellIs" dxfId="1576" priority="2703" stopIfTrue="1" operator="lessThan">
      <formula>$H$3</formula>
    </cfRule>
  </conditionalFormatting>
  <conditionalFormatting sqref="B266:B299">
    <cfRule type="cellIs" dxfId="1575" priority="2459" stopIfTrue="1" operator="lessThan">
      <formula>$H$3</formula>
    </cfRule>
  </conditionalFormatting>
  <conditionalFormatting sqref="B273:B299">
    <cfRule type="cellIs" dxfId="1574" priority="2458" stopIfTrue="1" operator="equal">
      <formula>$H$3</formula>
    </cfRule>
  </conditionalFormatting>
  <conditionalFormatting sqref="B273:B301">
    <cfRule type="cellIs" dxfId="1573" priority="1560" stopIfTrue="1" operator="lessThan">
      <formula>$H$3</formula>
    </cfRule>
  </conditionalFormatting>
  <conditionalFormatting sqref="B300:B301">
    <cfRule type="cellIs" dxfId="1572" priority="1559" stopIfTrue="1" operator="equal">
      <formula>$H$3</formula>
    </cfRule>
    <cfRule type="cellIs" dxfId="1571" priority="1556" stopIfTrue="1" operator="lessThan">
      <formula>$H$3</formula>
    </cfRule>
  </conditionalFormatting>
  <conditionalFormatting sqref="B300:B304">
    <cfRule type="cellIs" dxfId="1570" priority="1542" stopIfTrue="1" operator="equal">
      <formula>$H$3</formula>
    </cfRule>
  </conditionalFormatting>
  <conditionalFormatting sqref="B305:B306">
    <cfRule type="cellIs" dxfId="1569" priority="2613" stopIfTrue="1" operator="equal">
      <formula>$H$3</formula>
    </cfRule>
    <cfRule type="cellIs" dxfId="1568" priority="2620" stopIfTrue="1" operator="lessThan">
      <formula>$H$3</formula>
    </cfRule>
  </conditionalFormatting>
  <conditionalFormatting sqref="B306">
    <cfRule type="cellIs" dxfId="1567" priority="2610" stopIfTrue="1" operator="lessThan">
      <formula>$H$3</formula>
    </cfRule>
    <cfRule type="cellIs" dxfId="1566" priority="2609" stopIfTrue="1" operator="equal">
      <formula>$H$3</formula>
    </cfRule>
  </conditionalFormatting>
  <conditionalFormatting sqref="B311:B312">
    <cfRule type="cellIs" dxfId="1565" priority="2593" stopIfTrue="1" operator="lessThan">
      <formula>$H$3</formula>
    </cfRule>
    <cfRule type="cellIs" dxfId="1564" priority="2592" stopIfTrue="1" operator="equal">
      <formula>$H$3</formula>
    </cfRule>
  </conditionalFormatting>
  <conditionalFormatting sqref="B346:B352">
    <cfRule type="cellIs" dxfId="1563" priority="1527" stopIfTrue="1" operator="lessThan">
      <formula>$H$3</formula>
    </cfRule>
  </conditionalFormatting>
  <conditionalFormatting sqref="B348:B352">
    <cfRule type="cellIs" dxfId="1562" priority="1526" stopIfTrue="1" operator="equal">
      <formula>$H$3</formula>
    </cfRule>
  </conditionalFormatting>
  <conditionalFormatting sqref="B353:B357">
    <cfRule type="cellIs" dxfId="1561" priority="1577" stopIfTrue="1" operator="equal">
      <formula>$H$3</formula>
    </cfRule>
    <cfRule type="cellIs" dxfId="1560" priority="1582" stopIfTrue="1" operator="lessThan">
      <formula>$H$3</formula>
    </cfRule>
  </conditionalFormatting>
  <conditionalFormatting sqref="B355:B360">
    <cfRule type="cellIs" dxfId="1559" priority="1565" stopIfTrue="1" operator="lessThan">
      <formula>$H$3</formula>
    </cfRule>
  </conditionalFormatting>
  <conditionalFormatting sqref="B358:B360">
    <cfRule type="cellIs" dxfId="1558" priority="1564" stopIfTrue="1" operator="equal">
      <formula>$H$3</formula>
    </cfRule>
  </conditionalFormatting>
  <conditionalFormatting sqref="B389:B391 B393:B394">
    <cfRule type="cellIs" dxfId="1557" priority="1430" stopIfTrue="1" operator="equal">
      <formula>$H$3</formula>
    </cfRule>
    <cfRule type="cellIs" dxfId="1556" priority="1431" stopIfTrue="1" operator="lessThan">
      <formula>$H$3</formula>
    </cfRule>
  </conditionalFormatting>
  <conditionalFormatting sqref="B389:B391 B393:B402">
    <cfRule type="cellIs" dxfId="1555" priority="1516" stopIfTrue="1" operator="equal">
      <formula>$H$3</formula>
    </cfRule>
  </conditionalFormatting>
  <conditionalFormatting sqref="B397:B412 B35:B60 F159:F160 F395:F412 D226:D230 B226:B230 F427:F428">
    <cfRule type="cellIs" dxfId="1554" priority="3915" stopIfTrue="1" operator="equal">
      <formula>$H$3</formula>
    </cfRule>
  </conditionalFormatting>
  <conditionalFormatting sqref="B411:B416">
    <cfRule type="cellIs" dxfId="1553" priority="553" stopIfTrue="1" operator="equal">
      <formula>$H$3</formula>
    </cfRule>
    <cfRule type="cellIs" dxfId="1552" priority="554" stopIfTrue="1" operator="lessThan">
      <formula>$H$3</formula>
    </cfRule>
  </conditionalFormatting>
  <conditionalFormatting sqref="B413">
    <cfRule type="cellIs" dxfId="1551" priority="551" stopIfTrue="1" operator="equal">
      <formula>$H$3</formula>
    </cfRule>
    <cfRule type="cellIs" dxfId="1550" priority="552" stopIfTrue="1" operator="lessThan">
      <formula>$H$3</formula>
    </cfRule>
  </conditionalFormatting>
  <conditionalFormatting sqref="B414:B418">
    <cfRule type="cellIs" dxfId="1549" priority="563" stopIfTrue="1" operator="lessThan">
      <formula>$H$3</formula>
    </cfRule>
    <cfRule type="cellIs" dxfId="1548" priority="562" stopIfTrue="1" operator="equal">
      <formula>$H$3</formula>
    </cfRule>
  </conditionalFormatting>
  <conditionalFormatting sqref="B417:B418 B427:B428">
    <cfRule type="cellIs" dxfId="1547" priority="710" stopIfTrue="1" operator="equal">
      <formula>$H$3</formula>
    </cfRule>
  </conditionalFormatting>
  <conditionalFormatting sqref="B420:B424">
    <cfRule type="cellIs" dxfId="1546" priority="139" stopIfTrue="1" operator="equal">
      <formula>$H$3</formula>
    </cfRule>
    <cfRule type="cellIs" dxfId="1545" priority="201" stopIfTrue="1" operator="lessThan">
      <formula>$H$3</formula>
    </cfRule>
  </conditionalFormatting>
  <conditionalFormatting sqref="B423">
    <cfRule type="cellIs" dxfId="1544" priority="205" stopIfTrue="1" operator="equal">
      <formula>$H$3</formula>
    </cfRule>
  </conditionalFormatting>
  <conditionalFormatting sqref="B426">
    <cfRule type="cellIs" dxfId="1543" priority="120" stopIfTrue="1" operator="lessThan">
      <formula>$H$3</formula>
    </cfRule>
    <cfRule type="cellIs" dxfId="1542" priority="119" stopIfTrue="1" operator="equal">
      <formula>$H$3</formula>
    </cfRule>
  </conditionalFormatting>
  <conditionalFormatting sqref="B427:B429">
    <cfRule type="cellIs" dxfId="1541" priority="448" stopIfTrue="1" operator="lessThan">
      <formula>$H$3</formula>
    </cfRule>
  </conditionalFormatting>
  <conditionalFormatting sqref="B429">
    <cfRule type="cellIs" dxfId="1540" priority="446" stopIfTrue="1" operator="equal">
      <formula>$H$3</formula>
    </cfRule>
  </conditionalFormatting>
  <conditionalFormatting sqref="B431:B434">
    <cfRule type="cellIs" dxfId="1539" priority="435" stopIfTrue="1" operator="lessThan">
      <formula>$H$3</formula>
    </cfRule>
  </conditionalFormatting>
  <conditionalFormatting sqref="B439 B445 B448 F439 B450:B452">
    <cfRule type="cellIs" dxfId="1538" priority="283" stopIfTrue="1" operator="equal">
      <formula>$H$3</formula>
    </cfRule>
  </conditionalFormatting>
  <conditionalFormatting sqref="B439">
    <cfRule type="cellIs" dxfId="1537" priority="280" stopIfTrue="1" operator="lessThan">
      <formula>$H$3</formula>
    </cfRule>
  </conditionalFormatting>
  <conditionalFormatting sqref="B441">
    <cfRule type="cellIs" dxfId="1536" priority="13" stopIfTrue="1" operator="equal">
      <formula>$H$3</formula>
    </cfRule>
    <cfRule type="cellIs" dxfId="1535" priority="14" stopIfTrue="1" operator="lessThan">
      <formula>$H$3</formula>
    </cfRule>
  </conditionalFormatting>
  <conditionalFormatting sqref="B445">
    <cfRule type="cellIs" dxfId="1534" priority="151" stopIfTrue="1" operator="lessThan">
      <formula>$H$3</formula>
    </cfRule>
  </conditionalFormatting>
  <conditionalFormatting sqref="B448">
    <cfRule type="cellIs" dxfId="1533" priority="3" stopIfTrue="1" operator="lessThan">
      <formula>$H$3</formula>
    </cfRule>
  </conditionalFormatting>
  <conditionalFormatting sqref="B450:B451 B417:B418">
    <cfRule type="cellIs" dxfId="1532" priority="1174" stopIfTrue="1" operator="lessThan">
      <formula>$H$3</formula>
    </cfRule>
  </conditionalFormatting>
  <conditionalFormatting sqref="B450:B451">
    <cfRule type="cellIs" dxfId="1531" priority="1173" stopIfTrue="1" operator="equal">
      <formula>$H$3</formula>
    </cfRule>
  </conditionalFormatting>
  <conditionalFormatting sqref="B451:B452">
    <cfRule type="cellIs" dxfId="1530" priority="353" stopIfTrue="1" operator="lessThan">
      <formula>$H$3</formula>
    </cfRule>
  </conditionalFormatting>
  <conditionalFormatting sqref="B455">
    <cfRule type="cellIs" dxfId="1529" priority="224" stopIfTrue="1" operator="lessThan">
      <formula>$H$3</formula>
    </cfRule>
    <cfRule type="cellIs" dxfId="1528" priority="225" stopIfTrue="1" operator="equal">
      <formula>$H$3</formula>
    </cfRule>
  </conditionalFormatting>
  <conditionalFormatting sqref="B457">
    <cfRule type="cellIs" dxfId="1527" priority="176" stopIfTrue="1" operator="equal">
      <formula>$H$3</formula>
    </cfRule>
    <cfRule type="cellIs" dxfId="1526" priority="177" stopIfTrue="1" operator="lessThan">
      <formula>$H$3</formula>
    </cfRule>
  </conditionalFormatting>
  <conditionalFormatting sqref="B457:B458">
    <cfRule type="cellIs" dxfId="1525" priority="85" stopIfTrue="1" operator="lessThan">
      <formula>$H$3</formula>
    </cfRule>
    <cfRule type="cellIs" dxfId="1524" priority="84" stopIfTrue="1" operator="equal">
      <formula>$H$3</formula>
    </cfRule>
  </conditionalFormatting>
  <conditionalFormatting sqref="B460">
    <cfRule type="cellIs" dxfId="1523" priority="50" stopIfTrue="1" operator="lessThan">
      <formula>$H$3</formula>
    </cfRule>
    <cfRule type="cellIs" dxfId="1522" priority="49" stopIfTrue="1" operator="equal">
      <formula>$H$3</formula>
    </cfRule>
  </conditionalFormatting>
  <conditionalFormatting sqref="B468">
    <cfRule type="cellIs" dxfId="1521" priority="1049" stopIfTrue="1" operator="equal">
      <formula>$H$3</formula>
    </cfRule>
  </conditionalFormatting>
  <conditionalFormatting sqref="B468:B469">
    <cfRule type="cellIs" dxfId="1520" priority="1055" stopIfTrue="1" operator="lessThan">
      <formula>$H$3</formula>
    </cfRule>
  </conditionalFormatting>
  <conditionalFormatting sqref="B469">
    <cfRule type="cellIs" dxfId="1519" priority="1090" stopIfTrue="1" operator="equal">
      <formula>$H$3</formula>
    </cfRule>
  </conditionalFormatting>
  <conditionalFormatting sqref="B472:B476">
    <cfRule type="cellIs" dxfId="1518" priority="413" stopIfTrue="1" operator="equal">
      <formula>$H$3</formula>
    </cfRule>
    <cfRule type="cellIs" dxfId="1517" priority="414" stopIfTrue="1" operator="lessThan">
      <formula>$H$3</formula>
    </cfRule>
  </conditionalFormatting>
  <conditionalFormatting sqref="B478:B482">
    <cfRule type="cellIs" dxfId="1516" priority="90" stopIfTrue="1" operator="lessThan">
      <formula>$H$3</formula>
    </cfRule>
    <cfRule type="cellIs" dxfId="1515" priority="89" stopIfTrue="1" operator="equal">
      <formula>$H$3</formula>
    </cfRule>
  </conditionalFormatting>
  <conditionalFormatting sqref="B4:C4">
    <cfRule type="expression" dxfId="1514" priority="430956" stopIfTrue="1">
      <formula>AND($B530=$H$3,$B530&lt;&gt;"")</formula>
    </cfRule>
    <cfRule type="expression" dxfId="1513" priority="430957" stopIfTrue="1">
      <formula>AND($B530&lt;$H$3,$B530&lt;&gt;"")</formula>
    </cfRule>
  </conditionalFormatting>
  <conditionalFormatting sqref="B33:C33">
    <cfRule type="expression" dxfId="1512" priority="430959" stopIfTrue="1">
      <formula>AND($B545&lt;$H$3,$B545&lt;&gt;"")</formula>
    </cfRule>
    <cfRule type="expression" dxfId="1511" priority="430958" stopIfTrue="1">
      <formula>AND($B545=$H$3,$B545&lt;&gt;"")</formula>
    </cfRule>
  </conditionalFormatting>
  <conditionalFormatting sqref="B62:C62">
    <cfRule type="expression" dxfId="1510" priority="430960" stopIfTrue="1">
      <formula>AND($B540=$H$3,$B540&lt;&gt;"")</formula>
    </cfRule>
    <cfRule type="expression" dxfId="1509" priority="430961" stopIfTrue="1">
      <formula>AND($B540&lt;$H$3,$B540&lt;&gt;"")</formula>
    </cfRule>
  </conditionalFormatting>
  <conditionalFormatting sqref="B76:C76">
    <cfRule type="expression" dxfId="1508" priority="430963" stopIfTrue="1">
      <formula>AND($B548&lt;$H$3,$B548&lt;&gt;"")</formula>
    </cfRule>
    <cfRule type="expression" dxfId="1507" priority="430962" stopIfTrue="1">
      <formula>AND($B548=$H$3,$B548&lt;&gt;"")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5 G455 C457:C458 G381:G387 G458 G461:G467 G393:G394 C429 F429:G429 C431:C434 C455 C452 C472:C476 E439:F439 C439 C460:C467 E445:F445 C445:C446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506" priority="2927" stopIfTrue="1">
      <formula>$F6=$H$3</formula>
    </cfRule>
  </conditionalFormatting>
  <conditionalFormatting sqref="B124:C124">
    <cfRule type="expression" dxfId="1505" priority="430965" stopIfTrue="1">
      <formula>AND($B511&lt;$H$3,$B511&lt;&gt;"")</formula>
    </cfRule>
    <cfRule type="expression" dxfId="1504" priority="430964" stopIfTrue="1">
      <formula>AND($B511=$H$3,$B511&lt;&gt;"")</formula>
    </cfRule>
  </conditionalFormatting>
  <conditionalFormatting sqref="B138:C138">
    <cfRule type="expression" dxfId="1503" priority="430967" stopIfTrue="1">
      <formula>AND($B578&lt;$H$3,$B578&lt;&gt;"")</formula>
    </cfRule>
    <cfRule type="expression" dxfId="1502" priority="430966" stopIfTrue="1">
      <formula>AND($B578=$H$3,$B578&lt;&gt;"")</formula>
    </cfRule>
  </conditionalFormatting>
  <conditionalFormatting sqref="B152:C152">
    <cfRule type="expression" dxfId="1501" priority="430969" stopIfTrue="1">
      <formula>AND($B568=$H$3,$B568&lt;&gt;"")</formula>
    </cfRule>
    <cfRule type="expression" dxfId="1500" priority="430968" stopIfTrue="1">
      <formula>AND($B568&lt;$H$3,$B568&lt;&gt;"")</formula>
    </cfRule>
  </conditionalFormatting>
  <conditionalFormatting sqref="B163:C163">
    <cfRule type="expression" dxfId="1499" priority="430971" stopIfTrue="1">
      <formula>AND($B605&lt;$H$3,$B605&lt;&gt;"")</formula>
    </cfRule>
    <cfRule type="expression" dxfId="1498" priority="430970" stopIfTrue="1">
      <formula>AND($B605=$H$3,$B605&lt;&gt;"")</formula>
    </cfRule>
  </conditionalFormatting>
  <conditionalFormatting sqref="B175:C175">
    <cfRule type="expression" dxfId="1497" priority="430972" stopIfTrue="1">
      <formula>AND($B579=$H$3,$B579&lt;&gt;"")</formula>
    </cfRule>
    <cfRule type="expression" dxfId="1496" priority="430973" stopIfTrue="1">
      <formula>AND($B579&lt;$H$3,$B579&lt;&gt;"")</formula>
    </cfRule>
  </conditionalFormatting>
  <conditionalFormatting sqref="B218:C218">
    <cfRule type="expression" dxfId="1495" priority="430975" stopIfTrue="1">
      <formula>AND($B619&lt;$H$3,$B619&lt;&gt;"")</formula>
    </cfRule>
    <cfRule type="expression" dxfId="1494" priority="430974" stopIfTrue="1">
      <formula>AND($B619=$H$3,$B619&lt;&gt;"")</formula>
    </cfRule>
  </conditionalFormatting>
  <conditionalFormatting sqref="B231:C231">
    <cfRule type="expression" dxfId="1493" priority="430976" stopIfTrue="1">
      <formula>AND($B621=$H$3,$B621&lt;&gt;"")</formula>
    </cfRule>
    <cfRule type="expression" dxfId="1492" priority="430977" stopIfTrue="1">
      <formula>AND($B621&lt;$H$3,$B621&lt;&gt;"")</formula>
    </cfRule>
  </conditionalFormatting>
  <conditionalFormatting sqref="B261:C261">
    <cfRule type="expression" dxfId="1491" priority="430927" stopIfTrue="1">
      <formula>AND($B674=$H$3,$B674&lt;&gt;"")</formula>
    </cfRule>
    <cfRule type="expression" dxfId="1490" priority="430928" stopIfTrue="1">
      <formula>AND($B674&lt;$H$3,$B674&lt;&gt;"")</formula>
    </cfRule>
  </conditionalFormatting>
  <conditionalFormatting sqref="B331:C331">
    <cfRule type="expression" dxfId="1489" priority="430978" stopIfTrue="1">
      <formula>AND($B679=$H$3,$B679&lt;&gt;"")</formula>
    </cfRule>
    <cfRule type="expression" dxfId="1488" priority="430979" stopIfTrue="1">
      <formula>AND($B679&lt;$H$3,$B679&lt;&gt;"")</formula>
    </cfRule>
  </conditionalFormatting>
  <conditionalFormatting sqref="B344:C344">
    <cfRule type="expression" dxfId="1487" priority="430981" stopIfTrue="1">
      <formula>AND($B534&lt;$H$3,$B534&lt;&gt;"")</formula>
    </cfRule>
    <cfRule type="expression" dxfId="1486" priority="430980" stopIfTrue="1">
      <formula>AND($B534=$H$3,$B534&lt;&gt;"")</formula>
    </cfRule>
  </conditionalFormatting>
  <conditionalFormatting sqref="B353:C353">
    <cfRule type="expression" dxfId="1485" priority="430982" stopIfTrue="1">
      <formula>AND($B657=$H$3,$B657&lt;&gt;"")</formula>
    </cfRule>
    <cfRule type="expression" dxfId="1484" priority="430983" stopIfTrue="1">
      <formula>AND($B657&lt;$H$3,$B657&lt;&gt;"")</formula>
    </cfRule>
  </conditionalFormatting>
  <conditionalFormatting sqref="B379:C379">
    <cfRule type="expression" dxfId="1483" priority="430984" stopIfTrue="1">
      <formula>AND($B641=$H$3,$B641&lt;&gt;"")</formula>
    </cfRule>
    <cfRule type="expression" dxfId="1482" priority="430985" stopIfTrue="1">
      <formula>AND($B641&lt;$H$3,$B641&lt;&gt;"")</formula>
    </cfRule>
  </conditionalFormatting>
  <conditionalFormatting sqref="B395:C395">
    <cfRule type="expression" dxfId="1481" priority="430649" stopIfTrue="1">
      <formula>AND($B818=$H$3,$B818&lt;&gt;"")</formula>
    </cfRule>
    <cfRule type="expression" dxfId="1480" priority="430650" stopIfTrue="1">
      <formula>AND($B818&lt;$H$3,$B818&lt;&gt;"")</formula>
    </cfRule>
  </conditionalFormatting>
  <conditionalFormatting sqref="B403:C403">
    <cfRule type="expression" dxfId="1479" priority="430929" stopIfTrue="1">
      <formula>AND($B825=$H$3,$B825&lt;&gt;"")</formula>
    </cfRule>
    <cfRule type="expression" dxfId="1478" priority="430930" stopIfTrue="1">
      <formula>AND($B825&lt;$H$3,$B825&lt;&gt;"")</formula>
    </cfRule>
  </conditionalFormatting>
  <conditionalFormatting sqref="B411:C411">
    <cfRule type="expression" dxfId="1477" priority="430988" stopIfTrue="1">
      <formula>AND($B491=$H$3,$B491&lt;&gt;"")</formula>
    </cfRule>
    <cfRule type="expression" dxfId="1476" priority="430989" stopIfTrue="1">
      <formula>AND($B491&lt;$H$3,$B491&lt;&gt;"")</formula>
    </cfRule>
  </conditionalFormatting>
  <conditionalFormatting sqref="B427:C427">
    <cfRule type="expression" dxfId="1475" priority="430780" stopIfTrue="1">
      <formula>AND($B845&lt;$H$3,$B845&lt;&gt;"")</formula>
    </cfRule>
    <cfRule type="expression" dxfId="1474" priority="430779" stopIfTrue="1">
      <formula>AND($B845=$H$3,$B845&lt;&gt;"")</formula>
    </cfRule>
  </conditionalFormatting>
  <conditionalFormatting sqref="B450:C450">
    <cfRule type="expression" dxfId="1473" priority="430992" stopIfTrue="1">
      <formula>AND($B497=$H$3,$B497&lt;&gt;"")</formula>
    </cfRule>
    <cfRule type="expression" dxfId="1472" priority="430993" stopIfTrue="1">
      <formula>AND($B497&lt;$H$3,$B497&lt;&gt;"")</formula>
    </cfRule>
  </conditionalFormatting>
  <conditionalFormatting sqref="B32:G32">
    <cfRule type="cellIs" dxfId="1471" priority="3312" stopIfTrue="1" operator="lessThan">
      <formula>$H$3</formula>
    </cfRule>
  </conditionalFormatting>
  <conditionalFormatting sqref="B33:G34 D52:D53 B55:B84 F35:F50 F52:F53 D84:D85 F84:F85">
    <cfRule type="cellIs" dxfId="1470" priority="42052" stopIfTrue="1" operator="lessThan">
      <formula>$H$3</formula>
    </cfRule>
  </conditionalFormatting>
  <conditionalFormatting sqref="B33:G34">
    <cfRule type="cellIs" dxfId="1469" priority="42093" stopIfTrue="1" operator="equal">
      <formula>$H$3</formula>
    </cfRule>
  </conditionalFormatting>
  <conditionalFormatting sqref="B51:G51 D52:D53 B61:B84 B32:G32 F30:F31">
    <cfRule type="cellIs" dxfId="1468" priority="6744" stopIfTrue="1" operator="equal">
      <formula>$H$3</formula>
    </cfRule>
  </conditionalFormatting>
  <conditionalFormatting sqref="B51:G51">
    <cfRule type="cellIs" dxfId="1467" priority="5153" stopIfTrue="1" operator="lessThan">
      <formula>$H$3</formula>
    </cfRule>
  </conditionalFormatting>
  <conditionalFormatting sqref="B61:G83 F343:F352">
    <cfRule type="cellIs" dxfId="1466" priority="4016" stopIfTrue="1" operator="equal">
      <formula>$H$3</formula>
    </cfRule>
    <cfRule type="cellIs" dxfId="1465" priority="4012" stopIfTrue="1" operator="lessThan">
      <formula>$H$3</formula>
    </cfRule>
  </conditionalFormatting>
  <conditionalFormatting sqref="C6:C22">
    <cfRule type="expression" dxfId="1464" priority="3800" stopIfTrue="1">
      <formula>B6&lt;$H$3</formula>
    </cfRule>
  </conditionalFormatting>
  <conditionalFormatting sqref="C24:C31">
    <cfRule type="expression" dxfId="1463" priority="3292" stopIfTrue="1">
      <formula>B24&lt;$H$3</formula>
    </cfRule>
  </conditionalFormatting>
  <conditionalFormatting sqref="C34">
    <cfRule type="expression" dxfId="1462" priority="5191" stopIfTrue="1">
      <formula>$B34=#REF!</formula>
    </cfRule>
    <cfRule type="expression" dxfId="1461" priority="5192" stopIfTrue="1">
      <formula>B34&lt;#REF!</formula>
    </cfRule>
  </conditionalFormatting>
  <conditionalFormatting sqref="C64:C65 E64:E65 G64:G65">
    <cfRule type="expression" dxfId="1460" priority="3746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7:C458 E458 G45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:C446 E445:E446 C452 C455 C460:C468 G461:G468 C472:C476 E472:E475 E431:E434">
    <cfRule type="expression" dxfId="1459" priority="6416" stopIfTrue="1">
      <formula>$B26=$H$3</formula>
    </cfRule>
  </conditionalFormatting>
  <conditionalFormatting sqref="C100:C104">
    <cfRule type="expression" dxfId="1458" priority="3031" stopIfTrue="1">
      <formula>B100&lt;$H$3</formula>
    </cfRule>
  </conditionalFormatting>
  <conditionalFormatting sqref="C113:C123 E123">
    <cfRule type="expression" dxfId="1457" priority="2933" stopIfTrue="1">
      <formula>B113&lt;$H$3</formula>
    </cfRule>
  </conditionalFormatting>
  <conditionalFormatting sqref="C126:C137">
    <cfRule type="expression" dxfId="1456" priority="3026" stopIfTrue="1">
      <formula>B126&lt;$H$3</formula>
    </cfRule>
  </conditionalFormatting>
  <conditionalFormatting sqref="C140:C151">
    <cfRule type="expression" dxfId="1455" priority="2989" stopIfTrue="1">
      <formula>B140&lt;$H$3</formula>
    </cfRule>
  </conditionalFormatting>
  <conditionalFormatting sqref="C154:C155 C157">
    <cfRule type="expression" dxfId="1454" priority="3059" stopIfTrue="1">
      <formula>B154&lt;$H$3</formula>
    </cfRule>
  </conditionalFormatting>
  <conditionalFormatting sqref="C177:C217 G220:G229 C263:C264 E263:E264 G263:G264">
    <cfRule type="expression" dxfId="1453" priority="2839" stopIfTrue="1">
      <formula>B177&lt;$H$3</formula>
    </cfRule>
  </conditionalFormatting>
  <conditionalFormatting sqref="C220:C230">
    <cfRule type="expression" dxfId="1452" priority="2581" stopIfTrue="1">
      <formula>B220&lt;$H$3</formula>
    </cfRule>
  </conditionalFormatting>
  <conditionalFormatting sqref="C352 E352 G352 E381:E384 E386:E387 G405:G406">
    <cfRule type="expression" dxfId="1451" priority="1229" stopIfTrue="1">
      <formula>B352&lt;$H$3</formula>
    </cfRule>
  </conditionalFormatting>
  <conditionalFormatting sqref="C352 E352 G352">
    <cfRule type="expression" dxfId="1450" priority="1235" stopIfTrue="1">
      <formula>$B352=$H$3</formula>
    </cfRule>
  </conditionalFormatting>
  <conditionalFormatting sqref="C355:C360 G355:G360 C362:C363">
    <cfRule type="expression" dxfId="1449" priority="1583" stopIfTrue="1">
      <formula>B355&lt;$H$3</formula>
    </cfRule>
  </conditionalFormatting>
  <conditionalFormatting sqref="C366:C368">
    <cfRule type="expression" dxfId="1448" priority="887" stopIfTrue="1">
      <formula>$B366=$H$3</formula>
    </cfRule>
    <cfRule type="expression" dxfId="1447" priority="885" stopIfTrue="1">
      <formula>B366&lt;$H$3</formula>
    </cfRule>
    <cfRule type="expression" dxfId="1446" priority="886" stopIfTrue="1">
      <formula>$F366=$H$3</formula>
    </cfRule>
  </conditionalFormatting>
  <conditionalFormatting sqref="C372 E431:G434">
    <cfRule type="expression" dxfId="1445" priority="798" stopIfTrue="1">
      <formula>$F372=$H$3</formula>
    </cfRule>
  </conditionalFormatting>
  <conditionalFormatting sqref="C372 G431:G434 E455 G455">
    <cfRule type="expression" dxfId="1444" priority="799" stopIfTrue="1">
      <formula>$B372=$H$3</formula>
    </cfRule>
  </conditionalFormatting>
  <conditionalFormatting sqref="C372 G431:G434">
    <cfRule type="expression" dxfId="1443" priority="797" stopIfTrue="1">
      <formula>B372&lt;$H$3</formula>
    </cfRule>
  </conditionalFormatting>
  <conditionalFormatting sqref="C374 G472:G473 G478:G482">
    <cfRule type="expression" dxfId="1442" priority="260" stopIfTrue="1">
      <formula>$F374=$H$3</formula>
    </cfRule>
    <cfRule type="expression" dxfId="1441" priority="261" stopIfTrue="1">
      <formula>$B374=$H$3</formula>
    </cfRule>
  </conditionalFormatting>
  <conditionalFormatting sqref="C374">
    <cfRule type="expression" dxfId="1440" priority="259" stopIfTrue="1">
      <formula>B374&lt;$H$3</formula>
    </cfRule>
  </conditionalFormatting>
  <conditionalFormatting sqref="C381:C384">
    <cfRule type="expression" dxfId="1439" priority="1425" stopIfTrue="1">
      <formula>B381&lt;$H$3</formula>
    </cfRule>
  </conditionalFormatting>
  <conditionalFormatting sqref="C386:C387">
    <cfRule type="expression" dxfId="1438" priority="1139" stopIfTrue="1">
      <formula>B386&lt;$H$3</formula>
    </cfRule>
  </conditionalFormatting>
  <conditionalFormatting sqref="C397:C399">
    <cfRule type="expression" dxfId="1437" priority="1387" stopIfTrue="1">
      <formula>B397&lt;$H$3</formula>
    </cfRule>
  </conditionalFormatting>
  <conditionalFormatting sqref="C405:C406">
    <cfRule type="expression" dxfId="1436" priority="1132" stopIfTrue="1">
      <formula>B405&lt;$H$3</formula>
    </cfRule>
  </conditionalFormatting>
  <conditionalFormatting sqref="C408">
    <cfRule type="expression" dxfId="1435" priority="747" stopIfTrue="1">
      <formula>B408&lt;$H$3</formula>
    </cfRule>
  </conditionalFormatting>
  <conditionalFormatting sqref="C415">
    <cfRule type="expression" dxfId="1434" priority="231" stopIfTrue="1">
      <formula>$B415=$H$3</formula>
    </cfRule>
    <cfRule type="expression" dxfId="1433" priority="566" stopIfTrue="1">
      <formula>$F415=$H$3</formula>
    </cfRule>
    <cfRule type="expression" dxfId="1432" priority="567" stopIfTrue="1">
      <formula>B415&lt;$H$3</formula>
    </cfRule>
  </conditionalFormatting>
  <conditionalFormatting sqref="C421:C424">
    <cfRule type="expression" dxfId="1431" priority="187" stopIfTrue="1">
      <formula>$B421=$H$3</formula>
    </cfRule>
  </conditionalFormatting>
  <conditionalFormatting sqref="C426">
    <cfRule type="expression" dxfId="1430" priority="122" stopIfTrue="1">
      <formula>B426&lt;$H$3</formula>
    </cfRule>
    <cfRule type="expression" dxfId="1429" priority="121" stopIfTrue="1">
      <formula>$F426=$H$3</formula>
    </cfRule>
    <cfRule type="expression" dxfId="1428" priority="117" stopIfTrue="1">
      <formula>$B426=$H$3</formula>
    </cfRule>
  </conditionalFormatting>
  <conditionalFormatting sqref="C429">
    <cfRule type="expression" dxfId="1427" priority="444" stopIfTrue="1">
      <formula>B429&lt;$H$3</formula>
    </cfRule>
  </conditionalFormatting>
  <conditionalFormatting sqref="C431:C434">
    <cfRule type="expression" dxfId="1426" priority="389" stopIfTrue="1">
      <formula>B431&lt;$H$3</formula>
    </cfRule>
  </conditionalFormatting>
  <conditionalFormatting sqref="C439">
    <cfRule type="expression" dxfId="1425" priority="279" stopIfTrue="1">
      <formula>B439&lt;$H$3</formula>
    </cfRule>
  </conditionalFormatting>
  <conditionalFormatting sqref="C441">
    <cfRule type="expression" dxfId="1424" priority="12" stopIfTrue="1">
      <formula>$B441=$H$3</formula>
    </cfRule>
    <cfRule type="expression" dxfId="1423" priority="11" stopIfTrue="1">
      <formula>$F441=$H$3</formula>
    </cfRule>
    <cfRule type="expression" dxfId="1422" priority="10" stopIfTrue="1">
      <formula>B441&lt;$H$3</formula>
    </cfRule>
  </conditionalFormatting>
  <conditionalFormatting sqref="C445:C446">
    <cfRule type="expression" dxfId="1421" priority="150" stopIfTrue="1">
      <formula>B445&lt;$H$3</formula>
    </cfRule>
  </conditionalFormatting>
  <conditionalFormatting sqref="C448 E448">
    <cfRule type="expression" dxfId="1420" priority="9" stopIfTrue="1">
      <formula>$B448=$H$3</formula>
    </cfRule>
  </conditionalFormatting>
  <conditionalFormatting sqref="C448">
    <cfRule type="expression" dxfId="1419" priority="2" stopIfTrue="1">
      <formula>B448&lt;$H$3</formula>
    </cfRule>
  </conditionalFormatting>
  <conditionalFormatting sqref="C452">
    <cfRule type="expression" dxfId="1418" priority="349" stopIfTrue="1">
      <formula>B452&lt;$H$3</formula>
    </cfRule>
  </conditionalFormatting>
  <conditionalFormatting sqref="C455 E455">
    <cfRule type="expression" dxfId="1417" priority="376" stopIfTrue="1">
      <formula>B455&lt;$H$3</formula>
    </cfRule>
  </conditionalFormatting>
  <conditionalFormatting sqref="C457:C458">
    <cfRule type="expression" dxfId="1416" priority="789" stopIfTrue="1">
      <formula>B457&lt;$H$3</formula>
    </cfRule>
  </conditionalFormatting>
  <conditionalFormatting sqref="C460">
    <cfRule type="expression" dxfId="1415" priority="24" stopIfTrue="1">
      <formula>B460&lt;$H$3</formula>
    </cfRule>
    <cfRule type="expression" dxfId="1414" priority="273" stopIfTrue="1">
      <formula>$F460=$H$3</formula>
    </cfRule>
    <cfRule type="expression" dxfId="1413" priority="274" stopIfTrue="1">
      <formula>B460&lt;$H$3</formula>
    </cfRule>
    <cfRule type="expression" dxfId="1412" priority="275" stopIfTrue="1">
      <formula>$B460=$H$3</formula>
    </cfRule>
  </conditionalFormatting>
  <conditionalFormatting sqref="C460:C467">
    <cfRule type="expression" dxfId="1411" priority="276" stopIfTrue="1">
      <formula>B460&lt;$H$3</formula>
    </cfRule>
  </conditionalFormatting>
  <conditionalFormatting sqref="C465">
    <cfRule type="expression" dxfId="1410" priority="72" stopIfTrue="1">
      <formula>B465&lt;$H$3</formula>
    </cfRule>
    <cfRule type="expression" dxfId="1409" priority="71" stopIfTrue="1">
      <formula>$F465=$H$3</formula>
    </cfRule>
    <cfRule type="expression" dxfId="1408" priority="73" stopIfTrue="1">
      <formula>$B465=$H$3</formula>
    </cfRule>
  </conditionalFormatting>
  <conditionalFormatting sqref="C472:C476">
    <cfRule type="expression" dxfId="1407" priority="334" stopIfTrue="1">
      <formula>B472&lt;$H$3</formula>
    </cfRule>
  </conditionalFormatting>
  <conditionalFormatting sqref="C478:C482">
    <cfRule type="expression" dxfId="1406" priority="53" stopIfTrue="1">
      <formula>$B478=$H$3</formula>
    </cfRule>
    <cfRule type="expression" dxfId="1405" priority="52" stopIfTrue="1">
      <formula>$F478=$H$3</formula>
    </cfRule>
    <cfRule type="expression" dxfId="1404" priority="51" stopIfTrue="1">
      <formula>B478&lt;$H$3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403" priority="5151" stopIfTrue="1" operator="lessThan">
      <formula>$H$3</formula>
    </cfRule>
  </conditionalFormatting>
  <conditionalFormatting sqref="D4:D5">
    <cfRule type="cellIs" dxfId="1402" priority="4184" stopIfTrue="1" operator="equal">
      <formula>$H$3</formula>
    </cfRule>
  </conditionalFormatting>
  <conditionalFormatting sqref="D6 F362:F370 F372:F374 F379:F387 F389:F391 F393:F402">
    <cfRule type="cellIs" dxfId="1401" priority="4174" stopIfTrue="1" operator="equal">
      <formula>$H$3</formula>
    </cfRule>
  </conditionalFormatting>
  <conditionalFormatting sqref="D6 F393:F402 F379:F387 F362:F370 F372:F374 F389:F391">
    <cfRule type="cellIs" dxfId="1400" priority="4172" stopIfTrue="1" operator="lessThan">
      <formula>$H$3</formula>
    </cfRule>
  </conditionalFormatting>
  <conditionalFormatting sqref="D6:D21">
    <cfRule type="cellIs" dxfId="1399" priority="4170" stopIfTrue="1" operator="equal">
      <formula>$H$3</formula>
    </cfRule>
  </conditionalFormatting>
  <conditionalFormatting sqref="D7:D21">
    <cfRule type="cellIs" dxfId="1398" priority="4138" stopIfTrue="1" operator="lessThan">
      <formula>$H$3</formula>
    </cfRule>
  </conditionalFormatting>
  <conditionalFormatting sqref="D11:D19">
    <cfRule type="cellIs" dxfId="1397" priority="4137" stopIfTrue="1" operator="equal">
      <formula>$H$3</formula>
    </cfRule>
    <cfRule type="cellIs" dxfId="1396" priority="4075" stopIfTrue="1" operator="lessThan">
      <formula>$H$3</formula>
    </cfRule>
  </conditionalFormatting>
  <conditionalFormatting sqref="D21">
    <cfRule type="cellIs" dxfId="1395" priority="3911" stopIfTrue="1" operator="equal">
      <formula>$H$3</formula>
    </cfRule>
  </conditionalFormatting>
  <conditionalFormatting sqref="D21:D22">
    <cfRule type="cellIs" dxfId="1394" priority="7136" stopIfTrue="1" operator="lessThan">
      <formula>$H$3</formula>
    </cfRule>
  </conditionalFormatting>
  <conditionalFormatting sqref="D22 D24:D25">
    <cfRule type="cellIs" dxfId="1393" priority="7137" stopIfTrue="1" operator="equal">
      <formula>$H$3</formula>
    </cfRule>
  </conditionalFormatting>
  <conditionalFormatting sqref="D26:D29">
    <cfRule type="cellIs" dxfId="1392" priority="3296" stopIfTrue="1" operator="equal">
      <formula>$H$3</formula>
    </cfRule>
  </conditionalFormatting>
  <conditionalFormatting sqref="D30:D31">
    <cfRule type="cellIs" dxfId="1391" priority="3531" stopIfTrue="1" operator="equal">
      <formula>$H$3</formula>
    </cfRule>
    <cfRule type="cellIs" dxfId="1390" priority="3523" stopIfTrue="1" operator="lessThan">
      <formula>$H$3</formula>
    </cfRule>
  </conditionalFormatting>
  <conditionalFormatting sqref="D30:D32">
    <cfRule type="cellIs" dxfId="1389" priority="3317" stopIfTrue="1" operator="equal">
      <formula>$H$3</formula>
    </cfRule>
  </conditionalFormatting>
  <conditionalFormatting sqref="D33">
    <cfRule type="cellIs" dxfId="1388" priority="5189" stopIfTrue="1" operator="equal">
      <formula>$H$3</formula>
    </cfRule>
  </conditionalFormatting>
  <conditionalFormatting sqref="D34 F34">
    <cfRule type="cellIs" dxfId="1387" priority="5188" stopIfTrue="1" operator="lessThan">
      <formula>#REF!</formula>
    </cfRule>
    <cfRule type="cellIs" dxfId="1386" priority="5187" stopIfTrue="1" operator="equal">
      <formula>#REF!</formula>
    </cfRule>
  </conditionalFormatting>
  <conditionalFormatting sqref="D35:D50">
    <cfRule type="cellIs" dxfId="1385" priority="3547" stopIfTrue="1" operator="equal">
      <formula>$H$3</formula>
    </cfRule>
  </conditionalFormatting>
  <conditionalFormatting sqref="D35:D51">
    <cfRule type="cellIs" dxfId="1384" priority="4582" stopIfTrue="1" operator="lessThan">
      <formula>$H$3</formula>
    </cfRule>
  </conditionalFormatting>
  <conditionalFormatting sqref="D53">
    <cfRule type="cellIs" dxfId="1383" priority="4088" stopIfTrue="1" operator="lessThan">
      <formula>$H$3</formula>
    </cfRule>
  </conditionalFormatting>
  <conditionalFormatting sqref="D54:D60">
    <cfRule type="cellIs" dxfId="1382" priority="3541" stopIfTrue="1" operator="lessThan">
      <formula>$H$3</formula>
    </cfRule>
  </conditionalFormatting>
  <conditionalFormatting sqref="D61:D84">
    <cfRule type="cellIs" dxfId="1381" priority="4349" stopIfTrue="1" operator="equal">
      <formula>$H$3</formula>
    </cfRule>
  </conditionalFormatting>
  <conditionalFormatting sqref="D62:D63">
    <cfRule type="cellIs" dxfId="1380" priority="3987" stopIfTrue="1" operator="equal">
      <formula>$H$3</formula>
    </cfRule>
    <cfRule type="cellIs" dxfId="1379" priority="3988" stopIfTrue="1" operator="lessThan">
      <formula>$H$3</formula>
    </cfRule>
  </conditionalFormatting>
  <conditionalFormatting sqref="D64:D65 F64:F65">
    <cfRule type="cellIs" dxfId="1378" priority="3745" stopIfTrue="1" operator="lessThan">
      <formula>$H$3</formula>
    </cfRule>
  </conditionalFormatting>
  <conditionalFormatting sqref="D64:D65">
    <cfRule type="cellIs" dxfId="1377" priority="3744" stopIfTrue="1" operator="equal">
      <formula>$H$3</formula>
    </cfRule>
  </conditionalFormatting>
  <conditionalFormatting sqref="D67:D71 B67:B73">
    <cfRule type="cellIs" dxfId="1376" priority="3628" stopIfTrue="1" operator="equal">
      <formula>$H$3</formula>
    </cfRule>
    <cfRule type="cellIs" dxfId="1375" priority="3629" stopIfTrue="1" operator="lessThan">
      <formula>$H$3</formula>
    </cfRule>
  </conditionalFormatting>
  <conditionalFormatting sqref="D72">
    <cfRule type="cellIs" dxfId="1374" priority="3662" stopIfTrue="1" operator="equal">
      <formula>$H$3</formula>
    </cfRule>
    <cfRule type="cellIs" dxfId="1373" priority="3661" stopIfTrue="1" operator="lessThan">
      <formula>$H$3</formula>
    </cfRule>
  </conditionalFormatting>
  <conditionalFormatting sqref="D72:D74">
    <cfRule type="cellIs" dxfId="1372" priority="3643" stopIfTrue="1" operator="equal">
      <formula>$H$3</formula>
    </cfRule>
  </conditionalFormatting>
  <conditionalFormatting sqref="D73:D74">
    <cfRule type="cellIs" dxfId="1371" priority="3642" stopIfTrue="1" operator="lessThan">
      <formula>$H$3</formula>
    </cfRule>
    <cfRule type="cellIs" dxfId="1370" priority="3638" stopIfTrue="1" operator="equal">
      <formula>$H$3</formula>
    </cfRule>
  </conditionalFormatting>
  <conditionalFormatting sqref="D75:D77">
    <cfRule type="cellIs" dxfId="1369" priority="3903" stopIfTrue="1" operator="equal">
      <formula>$H$3</formula>
    </cfRule>
    <cfRule type="cellIs" dxfId="1368" priority="3904" stopIfTrue="1" operator="lessThan">
      <formula>$H$3</formula>
    </cfRule>
  </conditionalFormatting>
  <conditionalFormatting sqref="D78:D83 F78:F83">
    <cfRule type="cellIs" dxfId="1367" priority="3653" stopIfTrue="1" operator="lessThan">
      <formula>$H$3</formula>
    </cfRule>
  </conditionalFormatting>
  <conditionalFormatting sqref="D78:D85">
    <cfRule type="cellIs" dxfId="1366" priority="3843" stopIfTrue="1" operator="equal">
      <formula>$H$3</formula>
    </cfRule>
  </conditionalFormatting>
  <conditionalFormatting sqref="D79 F79">
    <cfRule type="cellIs" dxfId="1365" priority="3650" stopIfTrue="1" operator="equal">
      <formula>$H$3</formula>
    </cfRule>
  </conditionalFormatting>
  <conditionalFormatting sqref="D84:D85">
    <cfRule type="cellIs" dxfId="1364" priority="3847" stopIfTrue="1" operator="lessThan">
      <formula>$H$3</formula>
    </cfRule>
  </conditionalFormatting>
  <conditionalFormatting sqref="D85:D105">
    <cfRule type="cellIs" dxfId="1363" priority="3710" stopIfTrue="1" operator="equal">
      <formula>$H$3</formula>
    </cfRule>
  </conditionalFormatting>
  <conditionalFormatting sqref="D86:D88">
    <cfRule type="cellIs" dxfId="1362" priority="3699" stopIfTrue="1" operator="equal">
      <formula>$H$3</formula>
    </cfRule>
    <cfRule type="cellIs" dxfId="1361" priority="3700" stopIfTrue="1" operator="lessThan">
      <formula>$H$3</formula>
    </cfRule>
  </conditionalFormatting>
  <conditionalFormatting sqref="D89:D105 D107 D110">
    <cfRule type="cellIs" dxfId="1360" priority="3819" stopIfTrue="1" operator="lessThan">
      <formula>$H$3</formula>
    </cfRule>
    <cfRule type="cellIs" dxfId="1359" priority="3818" stopIfTrue="1" operator="equal">
      <formula>$H$3</formula>
    </cfRule>
  </conditionalFormatting>
  <conditionalFormatting sqref="D107 D110:D111 F110:F111">
    <cfRule type="cellIs" dxfId="1358" priority="2975" stopIfTrue="1" operator="lessThan">
      <formula>$H$3</formula>
    </cfRule>
  </conditionalFormatting>
  <conditionalFormatting sqref="D110:D111 D107">
    <cfRule type="cellIs" dxfId="1357" priority="2972" stopIfTrue="1" operator="equal">
      <formula>$H$3</formula>
    </cfRule>
  </conditionalFormatting>
  <conditionalFormatting sqref="D113:D122 B120:B122">
    <cfRule type="cellIs" dxfId="1356" priority="2851" stopIfTrue="1" operator="equal">
      <formula>$H$3</formula>
    </cfRule>
    <cfRule type="cellIs" dxfId="1355" priority="2852" stopIfTrue="1" operator="lessThan">
      <formula>$H$3</formula>
    </cfRule>
  </conditionalFormatting>
  <conditionalFormatting sqref="D113:D125">
    <cfRule type="cellIs" dxfId="1354" priority="3428" stopIfTrue="1" operator="lessThan">
      <formula>$H$3</formula>
    </cfRule>
    <cfRule type="cellIs" dxfId="1353" priority="3427" stopIfTrue="1" operator="equal">
      <formula>$H$3</formula>
    </cfRule>
  </conditionalFormatting>
  <conditionalFormatting sqref="D126:D128">
    <cfRule type="cellIs" dxfId="1352" priority="3400" stopIfTrue="1" operator="lessThan">
      <formula>$H$3</formula>
    </cfRule>
    <cfRule type="cellIs" dxfId="1351" priority="3399" stopIfTrue="1" operator="equal">
      <formula>$H$3</formula>
    </cfRule>
  </conditionalFormatting>
  <conditionalFormatting sqref="D126:D151">
    <cfRule type="cellIs" dxfId="1350" priority="3401" stopIfTrue="1" operator="equal">
      <formula>$H$3</formula>
    </cfRule>
  </conditionalFormatting>
  <conditionalFormatting sqref="D129">
    <cfRule type="cellIs" dxfId="1349" priority="3415" stopIfTrue="1" operator="lessThan">
      <formula>$H$3</formula>
    </cfRule>
  </conditionalFormatting>
  <conditionalFormatting sqref="D138:D139">
    <cfRule type="cellIs" dxfId="1348" priority="3390" stopIfTrue="1" operator="lessThan">
      <formula>$H$3</formula>
    </cfRule>
    <cfRule type="cellIs" dxfId="1347" priority="3389" stopIfTrue="1" operator="equal">
      <formula>$H$3</formula>
    </cfRule>
  </conditionalFormatting>
  <conditionalFormatting sqref="D140:D141">
    <cfRule type="cellIs" dxfId="1346" priority="3173" stopIfTrue="1" operator="lessThan">
      <formula>$H$3</formula>
    </cfRule>
    <cfRule type="cellIs" dxfId="1345" priority="3171" stopIfTrue="1" operator="equal">
      <formula>$H$3</formula>
    </cfRule>
  </conditionalFormatting>
  <conditionalFormatting sqref="D142:D143">
    <cfRule type="cellIs" dxfId="1344" priority="3324" stopIfTrue="1" operator="equal">
      <formula>$H$3</formula>
    </cfRule>
    <cfRule type="cellIs" dxfId="1343" priority="3323" stopIfTrue="1" operator="lessThan">
      <formula>$H$3</formula>
    </cfRule>
  </conditionalFormatting>
  <conditionalFormatting sqref="D143:D147">
    <cfRule type="cellIs" dxfId="1342" priority="3322" stopIfTrue="1" operator="equal">
      <formula>$H$3</formula>
    </cfRule>
  </conditionalFormatting>
  <conditionalFormatting sqref="D144:D151">
    <cfRule type="cellIs" dxfId="1341" priority="2991" stopIfTrue="1" operator="equal">
      <formula>$H$3</formula>
    </cfRule>
    <cfRule type="cellIs" dxfId="1340" priority="3321" stopIfTrue="1" operator="lessThan">
      <formula>$H$3</formula>
    </cfRule>
  </conditionalFormatting>
  <conditionalFormatting sqref="D150">
    <cfRule type="cellIs" dxfId="1339" priority="2978" stopIfTrue="1" operator="lessThan">
      <formula>$H$3</formula>
    </cfRule>
    <cfRule type="cellIs" dxfId="1338" priority="2977" stopIfTrue="1" operator="equal">
      <formula>$H$3</formula>
    </cfRule>
  </conditionalFormatting>
  <conditionalFormatting sqref="D154:D155 D157">
    <cfRule type="cellIs" dxfId="1337" priority="3083" stopIfTrue="1" operator="equal">
      <formula>$H$3</formula>
    </cfRule>
    <cfRule type="cellIs" dxfId="1336" priority="2957" stopIfTrue="1" operator="lessThan">
      <formula>$H$3</formula>
    </cfRule>
  </conditionalFormatting>
  <conditionalFormatting sqref="D159:D160">
    <cfRule type="cellIs" dxfId="1335" priority="2956" stopIfTrue="1" operator="equal">
      <formula>$H$3</formula>
    </cfRule>
  </conditionalFormatting>
  <conditionalFormatting sqref="D175:D192">
    <cfRule type="cellIs" dxfId="1334" priority="2811" stopIfTrue="1" operator="equal">
      <formula>$H$3</formula>
    </cfRule>
  </conditionalFormatting>
  <conditionalFormatting sqref="D177:D217">
    <cfRule type="cellIs" dxfId="1333" priority="2636" stopIfTrue="1" operator="lessThan">
      <formula>$H$3</formula>
    </cfRule>
  </conditionalFormatting>
  <conditionalFormatting sqref="D220:D225">
    <cfRule type="cellIs" dxfId="1332" priority="2583" stopIfTrue="1" operator="lessThan">
      <formula>$H$3</formula>
    </cfRule>
    <cfRule type="cellIs" dxfId="1331" priority="2582" stopIfTrue="1" operator="equal">
      <formula>$H$3</formula>
    </cfRule>
  </conditionalFormatting>
  <conditionalFormatting sqref="D226:D232">
    <cfRule type="cellIs" dxfId="1330" priority="2742" stopIfTrue="1" operator="lessThan">
      <formula>$H$3</formula>
    </cfRule>
    <cfRule type="cellIs" dxfId="1329" priority="2741" stopIfTrue="1" operator="equal">
      <formula>$H$3</formula>
    </cfRule>
  </conditionalFormatting>
  <conditionalFormatting sqref="D261:D264">
    <cfRule type="cellIs" dxfId="1328" priority="2685" stopIfTrue="1" operator="equal">
      <formula>$H$3</formula>
    </cfRule>
  </conditionalFormatting>
  <conditionalFormatting sqref="D263">
    <cfRule type="cellIs" dxfId="1327" priority="2671" stopIfTrue="1" operator="equal">
      <formula>$H$3</formula>
    </cfRule>
    <cfRule type="cellIs" dxfId="1326" priority="2670" stopIfTrue="1" operator="lessThan">
      <formula>$H$3</formula>
    </cfRule>
  </conditionalFormatting>
  <conditionalFormatting sqref="D263:D264">
    <cfRule type="cellIs" dxfId="1325" priority="2673" stopIfTrue="1" operator="equal">
      <formula>$H$3</formula>
    </cfRule>
    <cfRule type="cellIs" dxfId="1324" priority="2672" stopIfTrue="1" operator="lessThan">
      <formula>$H$3</formula>
    </cfRule>
  </conditionalFormatting>
  <conditionalFormatting sqref="D266:D272">
    <cfRule type="cellIs" dxfId="1323" priority="2812" stopIfTrue="1" operator="lessThan">
      <formula>$H$3</formula>
    </cfRule>
  </conditionalFormatting>
  <conditionalFormatting sqref="D266:D299">
    <cfRule type="cellIs" dxfId="1322" priority="2453" stopIfTrue="1" operator="lessThan">
      <formula>$H$3</formula>
    </cfRule>
  </conditionalFormatting>
  <conditionalFormatting sqref="D273:D299">
    <cfRule type="cellIs" dxfId="1321" priority="2448" stopIfTrue="1" operator="equal">
      <formula>$H$3</formula>
    </cfRule>
  </conditionalFormatting>
  <conditionalFormatting sqref="D273:D301">
    <cfRule type="cellIs" dxfId="1320" priority="1558" stopIfTrue="1" operator="lessThan">
      <formula>$H$3</formula>
    </cfRule>
  </conditionalFormatting>
  <conditionalFormatting sqref="D300:D301">
    <cfRule type="cellIs" dxfId="1319" priority="1557" stopIfTrue="1" operator="equal">
      <formula>$H$3</formula>
    </cfRule>
    <cfRule type="cellIs" dxfId="1318" priority="1554" stopIfTrue="1" operator="lessThan">
      <formula>$H$3</formula>
    </cfRule>
  </conditionalFormatting>
  <conditionalFormatting sqref="D300:D304">
    <cfRule type="cellIs" dxfId="1317" priority="1544" stopIfTrue="1" operator="equal">
      <formula>$H$3</formula>
    </cfRule>
  </conditionalFormatting>
  <conditionalFormatting sqref="D305:D306">
    <cfRule type="cellIs" dxfId="1316" priority="2615" stopIfTrue="1" operator="lessThan">
      <formula>$H$3</formula>
    </cfRule>
    <cfRule type="cellIs" dxfId="1315" priority="2509" stopIfTrue="1" operator="equal">
      <formula>$H$3</formula>
    </cfRule>
  </conditionalFormatting>
  <conditionalFormatting sqref="D306:D310">
    <cfRule type="cellIs" dxfId="1314" priority="2488" stopIfTrue="1" operator="equal">
      <formula>$H$3</formula>
    </cfRule>
  </conditionalFormatting>
  <conditionalFormatting sqref="D306:D312">
    <cfRule type="cellIs" dxfId="1313" priority="2492" stopIfTrue="1" operator="lessThan">
      <formula>$H$3</formula>
    </cfRule>
  </conditionalFormatting>
  <conditionalFormatting sqref="D311:D312">
    <cfRule type="cellIs" dxfId="1312" priority="2590" stopIfTrue="1" operator="equal">
      <formula>$H$3</formula>
    </cfRule>
    <cfRule type="cellIs" dxfId="1311" priority="2591" stopIfTrue="1" operator="lessThan">
      <formula>$H$3</formula>
    </cfRule>
  </conditionalFormatting>
  <conditionalFormatting sqref="D313:D330">
    <cfRule type="cellIs" dxfId="1310" priority="1816" stopIfTrue="1" operator="lessThan">
      <formula>$H$3</formula>
    </cfRule>
    <cfRule type="cellIs" dxfId="1309" priority="1811" stopIfTrue="1" operator="equal">
      <formula>$H$3</formula>
    </cfRule>
  </conditionalFormatting>
  <conditionalFormatting sqref="D331:D352">
    <cfRule type="cellIs" dxfId="1308" priority="2247" stopIfTrue="1" operator="lessThan">
      <formula>$H$3</formula>
    </cfRule>
    <cfRule type="cellIs" dxfId="1307" priority="2246" stopIfTrue="1" operator="equal">
      <formula>$H$3</formula>
    </cfRule>
  </conditionalFormatting>
  <conditionalFormatting sqref="D346:D352">
    <cfRule type="cellIs" dxfId="1306" priority="1528" stopIfTrue="1" operator="lessThan">
      <formula>$H$3</formula>
    </cfRule>
  </conditionalFormatting>
  <conditionalFormatting sqref="D348:D352">
    <cfRule type="cellIs" dxfId="1305" priority="1524" stopIfTrue="1" operator="equal">
      <formula>$H$3</formula>
    </cfRule>
  </conditionalFormatting>
  <conditionalFormatting sqref="D353:D354">
    <cfRule type="cellIs" dxfId="1304" priority="1790" stopIfTrue="1" operator="equal">
      <formula>$H$3</formula>
    </cfRule>
  </conditionalFormatting>
  <conditionalFormatting sqref="D355:D357">
    <cfRule type="cellIs" dxfId="1303" priority="1572" stopIfTrue="1" operator="equal">
      <formula>$H$3</formula>
    </cfRule>
    <cfRule type="cellIs" dxfId="1302" priority="1580" stopIfTrue="1" operator="lessThan">
      <formula>$H$3</formula>
    </cfRule>
  </conditionalFormatting>
  <conditionalFormatting sqref="D355:D360">
    <cfRule type="cellIs" dxfId="1301" priority="1567" stopIfTrue="1" operator="lessThan">
      <formula>$H$3</formula>
    </cfRule>
  </conditionalFormatting>
  <conditionalFormatting sqref="D358:D360">
    <cfRule type="cellIs" dxfId="1300" priority="1566" stopIfTrue="1" operator="equal">
      <formula>$H$3</formula>
    </cfRule>
  </conditionalFormatting>
  <conditionalFormatting sqref="D381:D387">
    <cfRule type="cellIs" dxfId="1299" priority="2012" stopIfTrue="1" operator="lessThan">
      <formula>$H$3</formula>
    </cfRule>
  </conditionalFormatting>
  <conditionalFormatting sqref="D393:D396 D389:D391">
    <cfRule type="cellIs" dxfId="1298" priority="1512" stopIfTrue="1" operator="lessThan">
      <formula>$H$3</formula>
    </cfRule>
  </conditionalFormatting>
  <conditionalFormatting sqref="D395:D396">
    <cfRule type="cellIs" dxfId="1297" priority="1511" stopIfTrue="1" operator="equal">
      <formula>$H$3</formula>
    </cfRule>
  </conditionalFormatting>
  <conditionalFormatting sqref="D403:D404">
    <cfRule type="cellIs" dxfId="1296" priority="1268" stopIfTrue="1" operator="equal">
      <formula>$H$3</formula>
    </cfRule>
    <cfRule type="cellIs" dxfId="1295" priority="1269" stopIfTrue="1" operator="lessThan">
      <formula>$H$3</formula>
    </cfRule>
  </conditionalFormatting>
  <conditionalFormatting sqref="D405">
    <cfRule type="cellIs" dxfId="1294" priority="1133" stopIfTrue="1" operator="lessThan">
      <formula>$H$3</formula>
    </cfRule>
  </conditionalFormatting>
  <conditionalFormatting sqref="D405:D410">
    <cfRule type="cellIs" dxfId="1293" priority="1134" stopIfTrue="1" operator="equal">
      <formula>$H$3</formula>
    </cfRule>
    <cfRule type="cellIs" dxfId="1292" priority="1136" stopIfTrue="1" operator="lessThan">
      <formula>$H$3</formula>
    </cfRule>
  </conditionalFormatting>
  <conditionalFormatting sqref="D411:D412 B26:B31">
    <cfRule type="cellIs" dxfId="1291" priority="3294" stopIfTrue="1" operator="equal">
      <formula>$H$3</formula>
    </cfRule>
  </conditionalFormatting>
  <conditionalFormatting sqref="D413">
    <cfRule type="cellIs" dxfId="1290" priority="547" stopIfTrue="1" operator="equal">
      <formula>$H$3</formula>
    </cfRule>
    <cfRule type="cellIs" dxfId="1289" priority="548" stopIfTrue="1" operator="lessThan">
      <formula>$H$3</formula>
    </cfRule>
  </conditionalFormatting>
  <conditionalFormatting sqref="D413:D416">
    <cfRule type="cellIs" dxfId="1288" priority="549" stopIfTrue="1" operator="equal">
      <formula>$H$3</formula>
    </cfRule>
    <cfRule type="cellIs" dxfId="1287" priority="550" stopIfTrue="1" operator="lessThan">
      <formula>$H$3</formula>
    </cfRule>
  </conditionalFormatting>
  <conditionalFormatting sqref="D414:D418">
    <cfRule type="cellIs" dxfId="1286" priority="558" stopIfTrue="1" operator="lessThan">
      <formula>$H$3</formula>
    </cfRule>
    <cfRule type="cellIs" dxfId="1285" priority="557" stopIfTrue="1" operator="equal">
      <formula>$H$3</formula>
    </cfRule>
  </conditionalFormatting>
  <conditionalFormatting sqref="D417:D418">
    <cfRule type="cellIs" dxfId="1284" priority="706" stopIfTrue="1" operator="lessThan">
      <formula>$H$3</formula>
    </cfRule>
    <cfRule type="cellIs" dxfId="1283" priority="705" stopIfTrue="1" operator="equal">
      <formula>$H$3</formula>
    </cfRule>
  </conditionalFormatting>
  <conditionalFormatting sqref="D420:D422">
    <cfRule type="cellIs" dxfId="1282" priority="191" stopIfTrue="1" operator="equal">
      <formula>$H$3</formula>
    </cfRule>
  </conditionalFormatting>
  <conditionalFormatting sqref="D420:D424">
    <cfRule type="cellIs" dxfId="1281" priority="198" stopIfTrue="1" operator="equal">
      <formula>$H$3</formula>
    </cfRule>
    <cfRule type="cellIs" dxfId="1280" priority="192" stopIfTrue="1" operator="lessThan">
      <formula>$H$3</formula>
    </cfRule>
  </conditionalFormatting>
  <conditionalFormatting sqref="D423">
    <cfRule type="cellIs" dxfId="1279" priority="196" stopIfTrue="1" operator="equal">
      <formula>$H$3</formula>
    </cfRule>
    <cfRule type="cellIs" dxfId="1278" priority="197" stopIfTrue="1" operator="lessThan">
      <formula>$H$3</formula>
    </cfRule>
  </conditionalFormatting>
  <conditionalFormatting sqref="D424">
    <cfRule type="cellIs" dxfId="1277" priority="138" stopIfTrue="1" operator="equal">
      <formula>$H$3</formula>
    </cfRule>
  </conditionalFormatting>
  <conditionalFormatting sqref="D426">
    <cfRule type="cellIs" dxfId="1276" priority="136" stopIfTrue="1" operator="lessThan">
      <formula>$H$3</formula>
    </cfRule>
  </conditionalFormatting>
  <conditionalFormatting sqref="D426:D427">
    <cfRule type="cellIs" dxfId="1275" priority="128" stopIfTrue="1" operator="equal">
      <formula>$H$3</formula>
    </cfRule>
  </conditionalFormatting>
  <conditionalFormatting sqref="D427:D428">
    <cfRule type="cellIs" dxfId="1274" priority="684" stopIfTrue="1" operator="lessThan">
      <formula>$H$3</formula>
    </cfRule>
  </conditionalFormatting>
  <conditionalFormatting sqref="D428">
    <cfRule type="cellIs" dxfId="1273" priority="683" stopIfTrue="1" operator="equal">
      <formula>$H$3</formula>
    </cfRule>
  </conditionalFormatting>
  <conditionalFormatting sqref="D429">
    <cfRule type="cellIs" dxfId="1272" priority="436" stopIfTrue="1" operator="equal">
      <formula>$H$3</formula>
    </cfRule>
    <cfRule type="cellIs" dxfId="1271" priority="437" stopIfTrue="1" operator="lessThan">
      <formula>$H$3</formula>
    </cfRule>
  </conditionalFormatting>
  <conditionalFormatting sqref="D431:D434">
    <cfRule type="cellIs" dxfId="1270" priority="442" stopIfTrue="1" operator="equal">
      <formula>$H$3</formula>
    </cfRule>
    <cfRule type="cellIs" dxfId="1269" priority="443" stopIfTrue="1" operator="lessThan">
      <formula>$H$3</formula>
    </cfRule>
  </conditionalFormatting>
  <conditionalFormatting sqref="D436">
    <cfRule type="cellIs" dxfId="1268" priority="104" stopIfTrue="1" operator="equal">
      <formula>$H$3</formula>
    </cfRule>
    <cfRule type="cellIs" dxfId="1267" priority="105" stopIfTrue="1" operator="lessThan">
      <formula>$H$3</formula>
    </cfRule>
  </conditionalFormatting>
  <conditionalFormatting sqref="D439">
    <cfRule type="cellIs" dxfId="1266" priority="281" stopIfTrue="1" operator="equal">
      <formula>$H$3</formula>
    </cfRule>
    <cfRule type="cellIs" dxfId="1265" priority="282" stopIfTrue="1" operator="lessThan">
      <formula>$H$3</formula>
    </cfRule>
  </conditionalFormatting>
  <conditionalFormatting sqref="D445">
    <cfRule type="cellIs" dxfId="1264" priority="152" stopIfTrue="1" operator="equal">
      <formula>$H$3</formula>
    </cfRule>
    <cfRule type="cellIs" dxfId="1263" priority="153" stopIfTrue="1" operator="lessThan">
      <formula>$H$3</formula>
    </cfRule>
  </conditionalFormatting>
  <conditionalFormatting sqref="D448">
    <cfRule type="cellIs" dxfId="1262" priority="5" stopIfTrue="1" operator="lessThan">
      <formula>$H$3</formula>
    </cfRule>
    <cfRule type="cellIs" dxfId="1261" priority="4" stopIfTrue="1" operator="equal">
      <formula>$H$3</formula>
    </cfRule>
  </conditionalFormatting>
  <conditionalFormatting sqref="D450">
    <cfRule type="cellIs" dxfId="1260" priority="1156" stopIfTrue="1" operator="lessThan">
      <formula>$H$3</formula>
    </cfRule>
    <cfRule type="cellIs" dxfId="1259" priority="1154" stopIfTrue="1" operator="equal">
      <formula>$H$3</formula>
    </cfRule>
  </conditionalFormatting>
  <conditionalFormatting sqref="D451">
    <cfRule type="cellIs" dxfId="1258" priority="1172" stopIfTrue="1" operator="lessThan">
      <formula>$H$3</formula>
    </cfRule>
    <cfRule type="cellIs" dxfId="1257" priority="1171" stopIfTrue="1" operator="equal">
      <formula>$H$3</formula>
    </cfRule>
  </conditionalFormatting>
  <conditionalFormatting sqref="D455">
    <cfRule type="cellIs" dxfId="1256" priority="230" stopIfTrue="1" operator="lessThan">
      <formula>$H$3</formula>
    </cfRule>
    <cfRule type="cellIs" dxfId="1255" priority="227" stopIfTrue="1" operator="equal">
      <formula>$H$3</formula>
    </cfRule>
  </conditionalFormatting>
  <conditionalFormatting sqref="D457">
    <cfRule type="cellIs" dxfId="1254" priority="168" stopIfTrue="1" operator="equal">
      <formula>$H$3</formula>
    </cfRule>
    <cfRule type="cellIs" dxfId="1253" priority="169" stopIfTrue="1" operator="lessThan">
      <formula>$H$3</formula>
    </cfRule>
  </conditionalFormatting>
  <conditionalFormatting sqref="D457:D458">
    <cfRule type="cellIs" dxfId="1252" priority="82" stopIfTrue="1" operator="equal">
      <formula>$H$3</formula>
    </cfRule>
    <cfRule type="cellIs" dxfId="1251" priority="83" stopIfTrue="1" operator="lessThan">
      <formula>$H$3</formula>
    </cfRule>
  </conditionalFormatting>
  <conditionalFormatting sqref="D460">
    <cfRule type="cellIs" dxfId="1250" priority="47" stopIfTrue="1" operator="equal">
      <formula>$H$3</formula>
    </cfRule>
    <cfRule type="cellIs" dxfId="1249" priority="48" stopIfTrue="1" operator="lessThan">
      <formula>$H$3</formula>
    </cfRule>
  </conditionalFormatting>
  <conditionalFormatting sqref="D468">
    <cfRule type="cellIs" dxfId="1248" priority="1048" stopIfTrue="1" operator="equal">
      <formula>$H$3</formula>
    </cfRule>
    <cfRule type="cellIs" dxfId="1247" priority="1050" stopIfTrue="1" operator="lessThan">
      <formula>$H$3</formula>
    </cfRule>
  </conditionalFormatting>
  <conditionalFormatting sqref="D469">
    <cfRule type="cellIs" dxfId="1246" priority="1088" stopIfTrue="1" operator="equal">
      <formula>$H$3</formula>
    </cfRule>
    <cfRule type="cellIs" dxfId="1245" priority="1089" stopIfTrue="1" operator="lessThan">
      <formula>$H$3</formula>
    </cfRule>
  </conditionalFormatting>
  <conditionalFormatting sqref="D472:D475 F472:F475">
    <cfRule type="cellIs" dxfId="1244" priority="415" stopIfTrue="1" operator="equal">
      <formula>$H$3</formula>
    </cfRule>
    <cfRule type="cellIs" dxfId="1243" priority="411" stopIfTrue="1" operator="lessThan">
      <formula>$H$3</formula>
    </cfRule>
  </conditionalFormatting>
  <conditionalFormatting sqref="D478:D482 F478:F482">
    <cfRule type="cellIs" dxfId="1242" priority="88" stopIfTrue="1" operator="lessThan">
      <formula>$H$3</formula>
    </cfRule>
    <cfRule type="cellIs" dxfId="1241" priority="91" stopIfTrue="1" operator="equal">
      <formula>$H$3</formula>
    </cfRule>
  </conditionalFormatting>
  <conditionalFormatting sqref="D4:E4">
    <cfRule type="expression" dxfId="1240" priority="430995">
      <formula>AND($D530=$H$3,$D530&lt;&gt;"")</formula>
    </cfRule>
    <cfRule type="expression" dxfId="1239" priority="430994">
      <formula>AND($D530&lt;$H$3,$D530&lt;&gt;"")</formula>
    </cfRule>
  </conditionalFormatting>
  <conditionalFormatting sqref="D33:E33">
    <cfRule type="expression" dxfId="1238" priority="430996">
      <formula>AND($D545&lt;$H$3,$D545&lt;&gt;"")</formula>
    </cfRule>
    <cfRule type="expression" dxfId="1237" priority="430997">
      <formula>AND($D545=$H$3,$D545&lt;&gt;"")</formula>
    </cfRule>
  </conditionalFormatting>
  <conditionalFormatting sqref="D62:E62">
    <cfRule type="expression" dxfId="1236" priority="430999">
      <formula>AND($D540=$H$3,$D540&lt;&gt;"")</formula>
    </cfRule>
    <cfRule type="expression" dxfId="1235" priority="430998">
      <formula>AND($D540&lt;$H$3,$D540&lt;&gt;"")</formula>
    </cfRule>
  </conditionalFormatting>
  <conditionalFormatting sqref="D76:E76">
    <cfRule type="expression" dxfId="1234" priority="431001">
      <formula>AND($D548=$H$3,$D548&lt;&gt;"")</formula>
    </cfRule>
    <cfRule type="expression" dxfId="1233" priority="431000">
      <formula>AND($D548&lt;$H$3,$D548&lt;&gt;"")</formula>
    </cfRule>
  </conditionalFormatting>
  <conditionalFormatting sqref="D124:E124">
    <cfRule type="expression" dxfId="1232" priority="431003">
      <formula>AND($D511=$H$3,$D511&lt;&gt;"")</formula>
    </cfRule>
    <cfRule type="expression" dxfId="1231" priority="431002">
      <formula>AND($D511&lt;$H$3,$D511&lt;&gt;"")</formula>
    </cfRule>
  </conditionalFormatting>
  <conditionalFormatting sqref="D138:E138">
    <cfRule type="expression" dxfId="1230" priority="431005">
      <formula>AND($D578=$H$3,$D578&lt;&gt;"")</formula>
    </cfRule>
    <cfRule type="expression" dxfId="1229" priority="431004">
      <formula>AND($D578&lt;$H$3,$D578&lt;&gt;"")</formula>
    </cfRule>
  </conditionalFormatting>
  <conditionalFormatting sqref="D152:E152">
    <cfRule type="expression" dxfId="1228" priority="431007">
      <formula>AND($D568=$H$3,$D568&lt;&gt;"")</formula>
    </cfRule>
    <cfRule type="expression" dxfId="1227" priority="431006">
      <formula>AND($D568&lt;$H$3,$D568&lt;&gt;"")</formula>
    </cfRule>
  </conditionalFormatting>
  <conditionalFormatting sqref="D163:E163">
    <cfRule type="expression" dxfId="1226" priority="431008">
      <formula>AND($D605&lt;$H$3,$D605&lt;&gt;"")</formula>
    </cfRule>
    <cfRule type="expression" dxfId="1225" priority="431009">
      <formula>AND($D605=$H$3,$D605&lt;&gt;"")</formula>
    </cfRule>
  </conditionalFormatting>
  <conditionalFormatting sqref="D175:E175">
    <cfRule type="expression" dxfId="1224" priority="431010">
      <formula>AND($D579=$H$3,$D579&lt;&gt;"")</formula>
    </cfRule>
    <cfRule type="expression" dxfId="1223" priority="431011">
      <formula>AND($D579&lt;$H$3,$D579&lt;&gt;"")</formula>
    </cfRule>
  </conditionalFormatting>
  <conditionalFormatting sqref="D218:E218">
    <cfRule type="expression" dxfId="1222" priority="431012">
      <formula>AND($D619&lt;$H$3,$D619&lt;&gt;"")</formula>
    </cfRule>
    <cfRule type="expression" dxfId="1221" priority="431013">
      <formula>AND($D619=$H$3,$D619&lt;&gt;"")</formula>
    </cfRule>
  </conditionalFormatting>
  <conditionalFormatting sqref="D231:E231">
    <cfRule type="expression" dxfId="1220" priority="431014">
      <formula>AND($D621&lt;$H$3,$D621&lt;&gt;"")</formula>
    </cfRule>
    <cfRule type="expression" dxfId="1219" priority="431015">
      <formula>AND($D621=$H$3,$D621&lt;&gt;"")</formula>
    </cfRule>
  </conditionalFormatting>
  <conditionalFormatting sqref="D261:E261">
    <cfRule type="expression" dxfId="1218" priority="431017">
      <formula>AND($D674=$H$3,$D674&lt;&gt;"")</formula>
    </cfRule>
    <cfRule type="expression" dxfId="1217" priority="431016">
      <formula>AND($D674&lt;$H$3,$D674&lt;&gt;"")</formula>
    </cfRule>
  </conditionalFormatting>
  <conditionalFormatting sqref="D331:E331">
    <cfRule type="expression" dxfId="1216" priority="431019">
      <formula>AND($D679=$H$3,$D679&lt;&gt;"")</formula>
    </cfRule>
    <cfRule type="expression" dxfId="1215" priority="431018">
      <formula>AND($D679&lt;$H$3,$D679&lt;&gt;"")</formula>
    </cfRule>
  </conditionalFormatting>
  <conditionalFormatting sqref="D344:E344">
    <cfRule type="expression" dxfId="1214" priority="431021">
      <formula>AND($D534&lt;$H$3,$D534&lt;&gt;"")</formula>
    </cfRule>
    <cfRule type="expression" dxfId="1213" priority="431020">
      <formula>AND($D534=$H$3,$D534&lt;&gt;"")</formula>
    </cfRule>
  </conditionalFormatting>
  <conditionalFormatting sqref="D353:E353">
    <cfRule type="expression" dxfId="1212" priority="431022">
      <formula>AND($D657&lt;$H$3,$D657&lt;&gt;"")</formula>
    </cfRule>
    <cfRule type="expression" dxfId="1211" priority="431023">
      <formula>AND($D657=$H$3,$D657&lt;&gt;"")</formula>
    </cfRule>
  </conditionalFormatting>
  <conditionalFormatting sqref="D379:E379">
    <cfRule type="expression" dxfId="1210" priority="431025">
      <formula>AND($D641=$H$3,$D641&lt;&gt;"")</formula>
    </cfRule>
    <cfRule type="expression" dxfId="1209" priority="431024">
      <formula>AND($D641&lt;$H$3,$D641&lt;&gt;"")</formula>
    </cfRule>
  </conditionalFormatting>
  <conditionalFormatting sqref="D395:E395">
    <cfRule type="expression" dxfId="1208" priority="430679">
      <formula>AND($D818&lt;$H$3,$D818&lt;&gt;"")</formula>
    </cfRule>
    <cfRule type="expression" dxfId="1207" priority="430680">
      <formula>AND($D818=$H$3,$D818&lt;&gt;"")</formula>
    </cfRule>
  </conditionalFormatting>
  <conditionalFormatting sqref="D403:E403">
    <cfRule type="expression" dxfId="1206" priority="430946">
      <formula>AND($D825&lt;$H$3,$D825&lt;&gt;"")</formula>
    </cfRule>
    <cfRule type="expression" dxfId="1205" priority="430947">
      <formula>AND($D825=$H$3,$D825&lt;&gt;"")</formula>
    </cfRule>
  </conditionalFormatting>
  <conditionalFormatting sqref="D411:E411">
    <cfRule type="expression" dxfId="1204" priority="431029">
      <formula>AND($D491=$H$3,$D491&lt;&gt;"")</formula>
    </cfRule>
    <cfRule type="expression" dxfId="1203" priority="431028">
      <formula>AND($D491&lt;$H$3,$D491&lt;&gt;"")</formula>
    </cfRule>
  </conditionalFormatting>
  <conditionalFormatting sqref="D427:E427">
    <cfRule type="expression" dxfId="1202" priority="430830">
      <formula>AND($D845&lt;$H$3,$D845&lt;&gt;"")</formula>
    </cfRule>
    <cfRule type="expression" dxfId="1201" priority="430831">
      <formula>AND($D845=$H$3,$D845&lt;&gt;"")</formula>
    </cfRule>
  </conditionalFormatting>
  <conditionalFormatting sqref="D450:E450">
    <cfRule type="expression" dxfId="1200" priority="431032">
      <formula>AND($D497&lt;$H$3,$D497&lt;&gt;"")</formula>
    </cfRule>
    <cfRule type="expression" dxfId="1199" priority="431033">
      <formula>AND($D497=$H$3,$D497&lt;&gt;"")</formula>
    </cfRule>
  </conditionalFormatting>
  <conditionalFormatting sqref="D4:F5">
    <cfRule type="cellIs" dxfId="1198" priority="4181" stopIfTrue="1" operator="lessThan">
      <formula>$H$3</formula>
    </cfRule>
  </conditionalFormatting>
  <conditionalFormatting sqref="D33:F33">
    <cfRule type="cellIs" dxfId="1197" priority="5183" stopIfTrue="1" operator="lessThan">
      <formula>$H$3</formula>
    </cfRule>
  </conditionalFormatting>
  <conditionalFormatting sqref="D62:F63">
    <cfRule type="cellIs" dxfId="1196" priority="3984" stopIfTrue="1" operator="lessThan">
      <formula>$H$3</formula>
    </cfRule>
  </conditionalFormatting>
  <conditionalFormatting sqref="D76:F77">
    <cfRule type="cellIs" dxfId="1195" priority="3900" stopIfTrue="1" operator="lessThan">
      <formula>$H$3</formula>
    </cfRule>
  </conditionalFormatting>
  <conditionalFormatting sqref="D124:F125">
    <cfRule type="cellIs" dxfId="1194" priority="3426" stopIfTrue="1" operator="lessThan">
      <formula>$H$3</formula>
    </cfRule>
  </conditionalFormatting>
  <conditionalFormatting sqref="D138:F139">
    <cfRule type="cellIs" dxfId="1193" priority="3386" stopIfTrue="1" operator="lessThan">
      <formula>$H$3</formula>
    </cfRule>
  </conditionalFormatting>
  <conditionalFormatting sqref="D152:F153">
    <cfRule type="cellIs" dxfId="1192" priority="3092" stopIfTrue="1" operator="lessThan">
      <formula>$H$3</formula>
    </cfRule>
  </conditionalFormatting>
  <conditionalFormatting sqref="D163:F164">
    <cfRule type="cellIs" dxfId="1191" priority="2953" stopIfTrue="1" operator="lessThan">
      <formula>$H$3</formula>
    </cfRule>
  </conditionalFormatting>
  <conditionalFormatting sqref="D175:F176">
    <cfRule type="cellIs" dxfId="1190" priority="2808" stopIfTrue="1" operator="lessThan">
      <formula>$H$3</formula>
    </cfRule>
  </conditionalFormatting>
  <conditionalFormatting sqref="D218:F219">
    <cfRule type="cellIs" dxfId="1189" priority="2758" stopIfTrue="1" operator="lessThan">
      <formula>$H$3</formula>
    </cfRule>
  </conditionalFormatting>
  <conditionalFormatting sqref="D231:F232">
    <cfRule type="cellIs" dxfId="1188" priority="2738" stopIfTrue="1" operator="lessThan">
      <formula>$H$3</formula>
    </cfRule>
  </conditionalFormatting>
  <conditionalFormatting sqref="D261:F262">
    <cfRule type="cellIs" dxfId="1187" priority="2682" stopIfTrue="1" operator="lessThan">
      <formula>$H$3</formula>
    </cfRule>
  </conditionalFormatting>
  <conditionalFormatting sqref="D331:F332">
    <cfRule type="cellIs" dxfId="1186" priority="2243" stopIfTrue="1" operator="lessThan">
      <formula>$H$3</formula>
    </cfRule>
  </conditionalFormatting>
  <conditionalFormatting sqref="D344:F345">
    <cfRule type="cellIs" dxfId="1185" priority="2108" stopIfTrue="1" operator="lessThan">
      <formula>$H$3</formula>
    </cfRule>
  </conditionalFormatting>
  <conditionalFormatting sqref="D353:F354">
    <cfRule type="cellIs" dxfId="1184" priority="1786" stopIfTrue="1" operator="lessThan">
      <formula>$H$3</formula>
    </cfRule>
  </conditionalFormatting>
  <conditionalFormatting sqref="D379:F380">
    <cfRule type="cellIs" dxfId="1183" priority="2028" stopIfTrue="1" operator="lessThan">
      <formula>$H$3</formula>
    </cfRule>
  </conditionalFormatting>
  <conditionalFormatting sqref="D395:F396">
    <cfRule type="cellIs" dxfId="1182" priority="1508" stopIfTrue="1" operator="lessThan">
      <formula>$H$3</formula>
    </cfRule>
  </conditionalFormatting>
  <conditionalFormatting sqref="D403:F404">
    <cfRule type="cellIs" dxfId="1181" priority="1267" stopIfTrue="1" operator="lessThan">
      <formula>$H$3</formula>
    </cfRule>
  </conditionalFormatting>
  <conditionalFormatting sqref="D411:F412">
    <cfRule type="cellIs" dxfId="1180" priority="1243" stopIfTrue="1" operator="lessThan">
      <formula>$H$3</formula>
    </cfRule>
  </conditionalFormatting>
  <conditionalFormatting sqref="D427:F428">
    <cfRule type="cellIs" dxfId="1179" priority="680" stopIfTrue="1" operator="lessThan">
      <formula>$H$3</formula>
    </cfRule>
  </conditionalFormatting>
  <conditionalFormatting sqref="D450:F450">
    <cfRule type="cellIs" dxfId="1178" priority="1144" stopIfTrue="1" operator="lessThan">
      <formula>$H$3</formula>
    </cfRule>
  </conditionalFormatting>
  <conditionalFormatting sqref="D451:F451">
    <cfRule type="cellIs" dxfId="1177" priority="1166" stopIfTrue="1" operator="lessThan">
      <formula>$H$3</formula>
    </cfRule>
  </conditionalFormatting>
  <conditionalFormatting sqref="D469:F469">
    <cfRule type="cellIs" dxfId="1176" priority="1087" stopIfTrue="1" operator="lessThan">
      <formula>$H$3</formula>
    </cfRule>
  </conditionalFormatting>
  <conditionalFormatting sqref="E4">
    <cfRule type="expression" dxfId="1175" priority="431034" stopIfTrue="1">
      <formula>$D530=$H$3</formula>
    </cfRule>
  </conditionalFormatting>
  <conditionalFormatting sqref="E6:E22">
    <cfRule type="expression" dxfId="1174" priority="3569" stopIfTrue="1">
      <formula>D6&lt;$H$3</formula>
    </cfRule>
  </conditionalFormatting>
  <conditionalFormatting sqref="E24:E31 C107 C110:C111">
    <cfRule type="expression" dxfId="1173" priority="296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72" priority="10686" stopIfTrue="1">
      <formula>B30&lt;$H$3</formula>
    </cfRule>
  </conditionalFormatting>
  <conditionalFormatting sqref="E33">
    <cfRule type="expression" dxfId="1171" priority="431035" stopIfTrue="1">
      <formula>$D545=$H$3</formula>
    </cfRule>
  </conditionalFormatting>
  <conditionalFormatting sqref="E34">
    <cfRule type="expression" dxfId="1170" priority="5180" stopIfTrue="1">
      <formula>$D34=#REF!</formula>
    </cfRule>
    <cfRule type="expression" dxfId="1169" priority="5181" stopIfTrue="1">
      <formula>D34&lt;#REF!</formula>
    </cfRule>
  </conditionalFormatting>
  <conditionalFormatting sqref="E53 E85 E306">
    <cfRule type="expression" dxfId="1168" priority="42079" stopIfTrue="1">
      <formula>$D53=$H$3</formula>
    </cfRule>
  </conditionalFormatting>
  <conditionalFormatting sqref="E62">
    <cfRule type="expression" dxfId="1167" priority="431036" stopIfTrue="1">
      <formula>$D540=$H$3</formula>
    </cfRule>
  </conditionalFormatting>
  <conditionalFormatting sqref="E76">
    <cfRule type="expression" dxfId="1166" priority="431037" stopIfTrue="1">
      <formula>$D548=$H$3</formula>
    </cfRule>
  </conditionalFormatting>
  <conditionalFormatting sqref="E100:E105">
    <cfRule type="expression" dxfId="1165" priority="3030" stopIfTrue="1">
      <formula>D100&lt;$H$3</formula>
    </cfRule>
  </conditionalFormatting>
  <conditionalFormatting sqref="E107 E110:E111 E233:E260 G233:G260">
    <cfRule type="expression" dxfId="1164" priority="3056" stopIfTrue="1">
      <formula>$B107=$H$3</formula>
    </cfRule>
    <cfRule type="expression" dxfId="1163" priority="3055" stopIfTrue="1">
      <formula>$F107=$H$3</formula>
    </cfRule>
  </conditionalFormatting>
  <conditionalFormatting sqref="E107">
    <cfRule type="expression" dxfId="1162" priority="2976" stopIfTrue="1">
      <formula>D107&lt;$H$3</formula>
    </cfRule>
  </conditionalFormatting>
  <conditionalFormatting sqref="E110:E111">
    <cfRule type="expression" dxfId="1161" priority="2841" stopIfTrue="1">
      <formula>D110&lt;$H$3</formula>
    </cfRule>
  </conditionalFormatting>
  <conditionalFormatting sqref="E113:E119 E472:E475">
    <cfRule type="expression" dxfId="1160" priority="2822" stopIfTrue="1">
      <formula>$F113=$H$3</formula>
    </cfRule>
    <cfRule type="expression" dxfId="1159" priority="2821" stopIfTrue="1">
      <formula>D113&lt;$H$3</formula>
    </cfRule>
  </conditionalFormatting>
  <conditionalFormatting sqref="E113:E122">
    <cfRule type="expression" dxfId="1158" priority="2823" stopIfTrue="1">
      <formula>$B113=$H$3</formula>
    </cfRule>
  </conditionalFormatting>
  <conditionalFormatting sqref="E120:E122">
    <cfRule type="expression" dxfId="1157" priority="2863" stopIfTrue="1">
      <formula>D120&lt;$H$3</formula>
    </cfRule>
  </conditionalFormatting>
  <conditionalFormatting sqref="E124">
    <cfRule type="expression" dxfId="1156" priority="431038" stopIfTrue="1">
      <formula>$D511=$H$3</formula>
    </cfRule>
  </conditionalFormatting>
  <conditionalFormatting sqref="E135:E136">
    <cfRule type="expression" dxfId="1155" priority="3022" stopIfTrue="1">
      <formula>D135&lt;$H$3</formula>
    </cfRule>
  </conditionalFormatting>
  <conditionalFormatting sqref="E138">
    <cfRule type="expression" dxfId="1154" priority="431039" stopIfTrue="1">
      <formula>$D578=$H$3</formula>
    </cfRule>
  </conditionalFormatting>
  <conditionalFormatting sqref="E140:E150">
    <cfRule type="expression" dxfId="1153" priority="2979" stopIfTrue="1">
      <formula>D140&lt;$H$3</formula>
    </cfRule>
  </conditionalFormatting>
  <conditionalFormatting sqref="E152">
    <cfRule type="expression" dxfId="1152" priority="431040" stopIfTrue="1">
      <formula>$D568=$H$3</formula>
    </cfRule>
  </conditionalFormatting>
  <conditionalFormatting sqref="E154:E155 E157">
    <cfRule type="expression" dxfId="1151" priority="3058" stopIfTrue="1">
      <formula>D154&lt;$H$3</formula>
    </cfRule>
  </conditionalFormatting>
  <conditionalFormatting sqref="E163">
    <cfRule type="expression" dxfId="1150" priority="431041" stopIfTrue="1">
      <formula>$D605=$H$3</formula>
    </cfRule>
  </conditionalFormatting>
  <conditionalFormatting sqref="E175">
    <cfRule type="expression" dxfId="1149" priority="431042" stopIfTrue="1">
      <formula>$D579=$H$3</formula>
    </cfRule>
  </conditionalFormatting>
  <conditionalFormatting sqref="E218">
    <cfRule type="expression" dxfId="1148" priority="431043" stopIfTrue="1">
      <formula>$D619=$H$3</formula>
    </cfRule>
  </conditionalFormatting>
  <conditionalFormatting sqref="E220:E229">
    <cfRule type="expression" dxfId="1147" priority="2580" stopIfTrue="1">
      <formula>D220&lt;$H$3</formula>
    </cfRule>
  </conditionalFormatting>
  <conditionalFormatting sqref="E231">
    <cfRule type="expression" dxfId="1146" priority="431044" stopIfTrue="1">
      <formula>$D621=$H$3</formula>
    </cfRule>
  </conditionalFormatting>
  <conditionalFormatting sqref="E233:E256">
    <cfRule type="expression" dxfId="1145" priority="2284" stopIfTrue="1">
      <formula>D233&lt;$H$3</formula>
    </cfRule>
  </conditionalFormatting>
  <conditionalFormatting sqref="E261">
    <cfRule type="expression" dxfId="1144" priority="430948" stopIfTrue="1">
      <formula>$D674=$H$3</formula>
    </cfRule>
  </conditionalFormatting>
  <conditionalFormatting sqref="E305:E330">
    <cfRule type="expression" dxfId="1143" priority="1856" stopIfTrue="1">
      <formula>D305&lt;$H$3</formula>
    </cfRule>
  </conditionalFormatting>
  <conditionalFormatting sqref="E331">
    <cfRule type="expression" dxfId="1142" priority="431045" stopIfTrue="1">
      <formula>$D679=$H$3</formula>
    </cfRule>
  </conditionalFormatting>
  <conditionalFormatting sqref="E344">
    <cfRule type="expression" dxfId="1141" priority="431046" stopIfTrue="1">
      <formula>$D534=$H$3</formula>
    </cfRule>
  </conditionalFormatting>
  <conditionalFormatting sqref="E353">
    <cfRule type="expression" dxfId="1140" priority="431047" stopIfTrue="1">
      <formula>$D657=$H$3</formula>
    </cfRule>
  </conditionalFormatting>
  <conditionalFormatting sqref="E355:E360 E362">
    <cfRule type="expression" dxfId="1139" priority="1562" stopIfTrue="1">
      <formula>D355&lt;$H$3</formula>
    </cfRule>
  </conditionalFormatting>
  <conditionalFormatting sqref="E366:E367">
    <cfRule type="expression" dxfId="1138" priority="804" stopIfTrue="1">
      <formula>$F366=$H$3</formula>
    </cfRule>
    <cfRule type="expression" dxfId="1137" priority="803" stopIfTrue="1">
      <formula>D366&lt;$H$3</formula>
    </cfRule>
    <cfRule type="expression" dxfId="1136" priority="805" stopIfTrue="1">
      <formula>$B366=$H$3</formula>
    </cfRule>
  </conditionalFormatting>
  <conditionalFormatting sqref="E372">
    <cfRule type="expression" dxfId="1135" priority="794" stopIfTrue="1">
      <formula>D372&lt;$H$3</formula>
    </cfRule>
    <cfRule type="expression" dxfId="1134" priority="795" stopIfTrue="1">
      <formula>$F372=$H$3</formula>
    </cfRule>
    <cfRule type="expression" dxfId="1133" priority="796" stopIfTrue="1">
      <formula>$B372=$H$3</formula>
    </cfRule>
  </conditionalFormatting>
  <conditionalFormatting sqref="E374">
    <cfRule type="expression" dxfId="1132" priority="264" stopIfTrue="1">
      <formula>$B374=$H$3</formula>
    </cfRule>
    <cfRule type="expression" dxfId="1131" priority="263" stopIfTrue="1">
      <formula>$F374=$H$3</formula>
    </cfRule>
    <cfRule type="expression" dxfId="1130" priority="262" stopIfTrue="1">
      <formula>D374&lt;$H$3</formula>
    </cfRule>
  </conditionalFormatting>
  <conditionalFormatting sqref="E379">
    <cfRule type="expression" dxfId="1129" priority="431048" stopIfTrue="1">
      <formula>$D641=$H$3</formula>
    </cfRule>
  </conditionalFormatting>
  <conditionalFormatting sqref="E393:E394 B123 E151 C159:C160 E159:E160 G159:G160 C162 E162 G162 E177:E217 G177:G217 C306:C330 E389:E390 G389:G390 C389:C391 C393:C394 C401:C402">
    <cfRule type="expression" dxfId="1128" priority="2926" stopIfTrue="1">
      <formula>A123&lt;$H$3</formula>
    </cfRule>
  </conditionalFormatting>
  <conditionalFormatting sqref="E394 G394">
    <cfRule type="expression" dxfId="1127" priority="449" stopIfTrue="1">
      <formula>D394&lt;$H$3</formula>
    </cfRule>
  </conditionalFormatting>
  <conditionalFormatting sqref="E394">
    <cfRule type="expression" dxfId="1126" priority="463" stopIfTrue="1">
      <formula>$B394=$H$3</formula>
    </cfRule>
    <cfRule type="expression" dxfId="1125" priority="461" stopIfTrue="1">
      <formula>$F394=$H$3</formula>
    </cfRule>
    <cfRule type="expression" dxfId="1124" priority="462" stopIfTrue="1">
      <formula>D394&lt;$H$3</formula>
    </cfRule>
  </conditionalFormatting>
  <conditionalFormatting sqref="E395">
    <cfRule type="expression" dxfId="1123" priority="430698" stopIfTrue="1">
      <formula>$D818=$H$3</formula>
    </cfRule>
  </conditionalFormatting>
  <conditionalFormatting sqref="E397:E401">
    <cfRule type="expression" dxfId="1122" priority="1266" stopIfTrue="1">
      <formula>D397&lt;$H$3</formula>
    </cfRule>
  </conditionalFormatting>
  <conditionalFormatting sqref="E403">
    <cfRule type="expression" dxfId="1121" priority="430949" stopIfTrue="1">
      <formula>$D825=$H$3</formula>
    </cfRule>
  </conditionalFormatting>
  <conditionalFormatting sqref="E405:E406">
    <cfRule type="expression" dxfId="1120" priority="1130" stopIfTrue="1">
      <formula>D405&lt;$H$3</formula>
    </cfRule>
  </conditionalFormatting>
  <conditionalFormatting sqref="E408">
    <cfRule type="expression" dxfId="1119" priority="746" stopIfTrue="1">
      <formula>D408&lt;$H$3</formula>
    </cfRule>
  </conditionalFormatting>
  <conditionalFormatting sqref="E410 E429">
    <cfRule type="expression" dxfId="1118" priority="399" stopIfTrue="1">
      <formula>$B410=$H$3</formula>
    </cfRule>
    <cfRule type="expression" dxfId="1117" priority="400" stopIfTrue="1">
      <formula>D410&lt;$H$3</formula>
    </cfRule>
    <cfRule type="expression" dxfId="1116" priority="401" stopIfTrue="1">
      <formula>$F410=$H$3</formula>
    </cfRule>
  </conditionalFormatting>
  <conditionalFormatting sqref="E411">
    <cfRule type="expression" dxfId="1115" priority="431050" stopIfTrue="1">
      <formula>$D491=$H$3</formula>
    </cfRule>
  </conditionalFormatting>
  <conditionalFormatting sqref="E414">
    <cfRule type="expression" dxfId="1114" priority="255" stopIfTrue="1">
      <formula>$B414=$H$3</formula>
    </cfRule>
    <cfRule type="expression" dxfId="1113" priority="254" stopIfTrue="1">
      <formula>$F414=$H$3</formula>
    </cfRule>
    <cfRule type="expression" dxfId="1112" priority="253" stopIfTrue="1">
      <formula>D414&lt;$H$3</formula>
    </cfRule>
  </conditionalFormatting>
  <conditionalFormatting sqref="E421:E423">
    <cfRule type="expression" dxfId="1111" priority="26" stopIfTrue="1">
      <formula>$B421=$H$3</formula>
    </cfRule>
  </conditionalFormatting>
  <conditionalFormatting sqref="E426 G426">
    <cfRule type="expression" dxfId="1110" priority="134" stopIfTrue="1">
      <formula>D426&lt;$H$3</formula>
    </cfRule>
  </conditionalFormatting>
  <conditionalFormatting sqref="E426">
    <cfRule type="expression" dxfId="1109" priority="133" stopIfTrue="1">
      <formula>$F426=$H$3</formula>
    </cfRule>
    <cfRule type="expression" dxfId="1108" priority="127" stopIfTrue="1">
      <formula>$B426=$H$3</formula>
    </cfRule>
  </conditionalFormatting>
  <conditionalFormatting sqref="E427">
    <cfRule type="expression" dxfId="1107" priority="430856" stopIfTrue="1">
      <formula>$D845=$H$3</formula>
    </cfRule>
  </conditionalFormatting>
  <conditionalFormatting sqref="E431:E434">
    <cfRule type="expression" dxfId="1106" priority="388" stopIfTrue="1">
      <formula>D431&lt;$H$3</formula>
    </cfRule>
  </conditionalFormatting>
  <conditionalFormatting sqref="E436">
    <cfRule type="expression" dxfId="1105" priority="102" stopIfTrue="1">
      <formula>$B436=$H$3</formula>
    </cfRule>
    <cfRule type="expression" dxfId="1104" priority="101" stopIfTrue="1">
      <formula>D436&lt;$H$3</formula>
    </cfRule>
    <cfRule type="expression" dxfId="1103" priority="103" stopIfTrue="1">
      <formula>$F436=$H$3</formula>
    </cfRule>
  </conditionalFormatting>
  <conditionalFormatting sqref="E439">
    <cfRule type="expression" dxfId="1102" priority="278" stopIfTrue="1">
      <formula>D439&lt;$H$3</formula>
    </cfRule>
  </conditionalFormatting>
  <conditionalFormatting sqref="E445:E446">
    <cfRule type="expression" dxfId="1101" priority="60" stopIfTrue="1">
      <formula>D445&lt;$H$3</formula>
    </cfRule>
  </conditionalFormatting>
  <conditionalFormatting sqref="E446">
    <cfRule type="expression" dxfId="1100" priority="61" stopIfTrue="1">
      <formula>$F446=$H$3</formula>
    </cfRule>
  </conditionalFormatting>
  <conditionalFormatting sqref="E448">
    <cfRule type="expression" dxfId="1099" priority="1" stopIfTrue="1">
      <formula>D448&lt;$H$3</formula>
    </cfRule>
  </conditionalFormatting>
  <conditionalFormatting sqref="E450">
    <cfRule type="expression" dxfId="1098" priority="431052" stopIfTrue="1">
      <formula>$D497=$H$3</formula>
    </cfRule>
  </conditionalFormatting>
  <conditionalFormatting sqref="E457">
    <cfRule type="expression" dxfId="1097" priority="144" stopIfTrue="1">
      <formula>$B457=$H$3</formula>
    </cfRule>
  </conditionalFormatting>
  <conditionalFormatting sqref="E457:E458">
    <cfRule type="expression" dxfId="1096" priority="143" stopIfTrue="1">
      <formula>D457&lt;$H$3</formula>
    </cfRule>
    <cfRule type="expression" dxfId="1095" priority="145" stopIfTrue="1">
      <formula>$F457=$H$3</formula>
    </cfRule>
  </conditionalFormatting>
  <conditionalFormatting sqref="E460:E467">
    <cfRule type="expression" dxfId="1094" priority="28" stopIfTrue="1">
      <formula>$F460=$H$3</formula>
    </cfRule>
  </conditionalFormatting>
  <conditionalFormatting sqref="E460:E468">
    <cfRule type="expression" dxfId="1093" priority="29" stopIfTrue="1">
      <formula>$B460=$H$3</formula>
    </cfRule>
    <cfRule type="expression" dxfId="1092" priority="27" stopIfTrue="1">
      <formula>D460&lt;$H$3</formula>
    </cfRule>
  </conditionalFormatting>
  <conditionalFormatting sqref="E478:E482">
    <cfRule type="expression" dxfId="1091" priority="95" stopIfTrue="1">
      <formula>$B478=$H$3</formula>
    </cfRule>
    <cfRule type="expression" dxfId="1090" priority="93" stopIfTrue="1">
      <formula>$F478=$H$3</formula>
    </cfRule>
    <cfRule type="expression" dxfId="1089" priority="92" stopIfTrue="1">
      <formula>D478&lt;$H$3</formula>
    </cfRule>
  </conditionalFormatting>
  <conditionalFormatting sqref="E448:F448 C448">
    <cfRule type="expression" dxfId="1088" priority="8" stopIfTrue="1">
      <formula>$F448=$H$3</formula>
    </cfRule>
  </conditionalFormatting>
  <conditionalFormatting sqref="F4:F14">
    <cfRule type="cellIs" dxfId="1087" priority="4082" stopIfTrue="1" operator="equal">
      <formula>$H$3</formula>
    </cfRule>
  </conditionalFormatting>
  <conditionalFormatting sqref="F6">
    <cfRule type="cellIs" dxfId="1086" priority="4081" stopIfTrue="1" operator="lessThan">
      <formula>$H$3</formula>
    </cfRule>
    <cfRule type="cellIs" dxfId="1085" priority="4080" stopIfTrue="1" operator="equal">
      <formula>$H$3</formula>
    </cfRule>
  </conditionalFormatting>
  <conditionalFormatting sqref="F6:F14">
    <cfRule type="cellIs" dxfId="1084" priority="4083" stopIfTrue="1" operator="lessThan">
      <formula>$H$3</formula>
    </cfRule>
  </conditionalFormatting>
  <conditionalFormatting sqref="F15:F22">
    <cfRule type="cellIs" dxfId="1083" priority="3918" stopIfTrue="1" operator="lessThan">
      <formula>$H$3</formula>
    </cfRule>
    <cfRule type="cellIs" dxfId="1082" priority="3917" stopIfTrue="1" operator="equal">
      <formula>$H$3</formula>
    </cfRule>
  </conditionalFormatting>
  <conditionalFormatting sqref="F24:F31">
    <cfRule type="cellIs" dxfId="1081" priority="3307" stopIfTrue="1" operator="lessThan">
      <formula>$H$3</formula>
    </cfRule>
  </conditionalFormatting>
  <conditionalFormatting sqref="F24:F32">
    <cfRule type="cellIs" dxfId="1080" priority="3306" stopIfTrue="1" operator="equal">
      <formula>$H$3</formula>
    </cfRule>
  </conditionalFormatting>
  <conditionalFormatting sqref="F26:F29 D24:D29">
    <cfRule type="cellIs" dxfId="1079" priority="3298" stopIfTrue="1" operator="lessThan">
      <formula>$H$3</formula>
    </cfRule>
  </conditionalFormatting>
  <conditionalFormatting sqref="F26:F29">
    <cfRule type="cellIs" dxfId="1078" priority="3297" stopIfTrue="1" operator="equal">
      <formula>$H$3</formula>
    </cfRule>
  </conditionalFormatting>
  <conditionalFormatting sqref="F33">
    <cfRule type="cellIs" dxfId="1077" priority="18445" stopIfTrue="1" operator="equal">
      <formula>$H$3</formula>
    </cfRule>
    <cfRule type="cellIs" dxfId="1076" priority="18450" stopIfTrue="1" operator="lessThan">
      <formula>$H$3</formula>
    </cfRule>
  </conditionalFormatting>
  <conditionalFormatting sqref="F35:F53">
    <cfRule type="cellIs" dxfId="1075" priority="5152" stopIfTrue="1" operator="equal">
      <formula>$H$3</formula>
    </cfRule>
  </conditionalFormatting>
  <conditionalFormatting sqref="F52:F53">
    <cfRule type="cellIs" dxfId="1074" priority="3935" stopIfTrue="1" operator="lessThan">
      <formula>$H$3</formula>
    </cfRule>
    <cfRule type="cellIs" dxfId="1073" priority="3934" stopIfTrue="1" operator="equal">
      <formula>$H$3</formula>
    </cfRule>
  </conditionalFormatting>
  <conditionalFormatting sqref="F53">
    <cfRule type="cellIs" dxfId="1072" priority="3933" stopIfTrue="1" operator="lessThan">
      <formula>$H$3</formula>
    </cfRule>
  </conditionalFormatting>
  <conditionalFormatting sqref="F53:F60 D52:D60">
    <cfRule type="cellIs" dxfId="1071" priority="3543" stopIfTrue="1" operator="equal">
      <formula>$H$3</formula>
    </cfRule>
  </conditionalFormatting>
  <conditionalFormatting sqref="F54:F60">
    <cfRule type="cellIs" dxfId="1070" priority="3542" stopIfTrue="1" operator="lessThan">
      <formula>$H$3</formula>
    </cfRule>
  </conditionalFormatting>
  <conditionalFormatting sqref="F61:F85">
    <cfRule type="cellIs" dxfId="1069" priority="4348" stopIfTrue="1" operator="equal">
      <formula>$H$3</formula>
    </cfRule>
  </conditionalFormatting>
  <conditionalFormatting sqref="F67:F71">
    <cfRule type="cellIs" dxfId="1068" priority="3625" stopIfTrue="1" operator="lessThan">
      <formula>$H$3</formula>
    </cfRule>
  </conditionalFormatting>
  <conditionalFormatting sqref="F67:F73">
    <cfRule type="cellIs" dxfId="1067" priority="3479" stopIfTrue="1" operator="equal">
      <formula>$H$3</formula>
    </cfRule>
  </conditionalFormatting>
  <conditionalFormatting sqref="F72:F73">
    <cfRule type="cellIs" dxfId="1066" priority="3477" stopIfTrue="1" operator="equal">
      <formula>$H$3</formula>
    </cfRule>
    <cfRule type="cellIs" dxfId="1065" priority="3478" stopIfTrue="1" operator="lessThan">
      <formula>$H$3</formula>
    </cfRule>
  </conditionalFormatting>
  <conditionalFormatting sqref="F75">
    <cfRule type="cellIs" dxfId="1064" priority="3457" stopIfTrue="1" operator="equal">
      <formula>$H$3</formula>
    </cfRule>
    <cfRule type="cellIs" dxfId="1063" priority="3458" stopIfTrue="1" operator="lessThan">
      <formula>$H$3</formula>
    </cfRule>
  </conditionalFormatting>
  <conditionalFormatting sqref="F76:F78 D78">
    <cfRule type="cellIs" dxfId="1062" priority="3674" stopIfTrue="1" operator="equal">
      <formula>$H$3</formula>
    </cfRule>
  </conditionalFormatting>
  <conditionalFormatting sqref="F78">
    <cfRule type="cellIs" dxfId="1061" priority="3671" stopIfTrue="1" operator="lessThan">
      <formula>$H$3</formula>
    </cfRule>
  </conditionalFormatting>
  <conditionalFormatting sqref="F78:F83">
    <cfRule type="cellIs" dxfId="1060" priority="3656" stopIfTrue="1" operator="equal">
      <formula>$H$3</formula>
    </cfRule>
  </conditionalFormatting>
  <conditionalFormatting sqref="F79 D79">
    <cfRule type="cellIs" dxfId="1059" priority="3647" stopIfTrue="1" operator="lessThan">
      <formula>$H$3</formula>
    </cfRule>
  </conditionalFormatting>
  <conditionalFormatting sqref="F83">
    <cfRule type="cellIs" dxfId="1058" priority="3766" stopIfTrue="1" operator="lessThan">
      <formula>$H$3</formula>
    </cfRule>
  </conditionalFormatting>
  <conditionalFormatting sqref="F84">
    <cfRule type="cellIs" dxfId="1057" priority="3850" stopIfTrue="1" operator="equal">
      <formula>$H$3</formula>
    </cfRule>
    <cfRule type="cellIs" dxfId="1056" priority="3851" stopIfTrue="1" operator="lessThan">
      <formula>$H$3</formula>
    </cfRule>
  </conditionalFormatting>
  <conditionalFormatting sqref="F84:F85">
    <cfRule type="cellIs" dxfId="1055" priority="3848" stopIfTrue="1" operator="equal">
      <formula>$H$3</formula>
    </cfRule>
    <cfRule type="cellIs" dxfId="1054" priority="3849" stopIfTrue="1" operator="lessThan">
      <formula>$H$3</formula>
    </cfRule>
  </conditionalFormatting>
  <conditionalFormatting sqref="F85">
    <cfRule type="cellIs" dxfId="1053" priority="3846" stopIfTrue="1" operator="lessThan">
      <formula>$H$3</formula>
    </cfRule>
    <cfRule type="cellIs" dxfId="1052" priority="3844" stopIfTrue="1" operator="equal">
      <formula>$H$3</formula>
    </cfRule>
  </conditionalFormatting>
  <conditionalFormatting sqref="F85:F105 D85:D105">
    <cfRule type="cellIs" dxfId="1051" priority="3712" stopIfTrue="1" operator="lessThan">
      <formula>$H$3</formula>
    </cfRule>
  </conditionalFormatting>
  <conditionalFormatting sqref="F85:F105">
    <cfRule type="cellIs" dxfId="1050" priority="3711" stopIfTrue="1" operator="equal">
      <formula>$H$3</formula>
    </cfRule>
  </conditionalFormatting>
  <conditionalFormatting sqref="F86:F89">
    <cfRule type="cellIs" dxfId="1049" priority="3708" stopIfTrue="1" operator="equal">
      <formula>$H$3</formula>
    </cfRule>
    <cfRule type="cellIs" dxfId="1048" priority="3709" stopIfTrue="1" operator="lessThan">
      <formula>$H$3</formula>
    </cfRule>
  </conditionalFormatting>
  <conditionalFormatting sqref="F90:F105 F107">
    <cfRule type="cellIs" dxfId="1047" priority="3823" stopIfTrue="1" operator="equal">
      <formula>$H$3</formula>
    </cfRule>
    <cfRule type="cellIs" dxfId="1046" priority="3824" stopIfTrue="1" operator="lessThan">
      <formula>$H$3</formula>
    </cfRule>
  </conditionalFormatting>
  <conditionalFormatting sqref="F107">
    <cfRule type="cellIs" dxfId="1045" priority="2877" stopIfTrue="1" operator="lessThan">
      <formula>$H$3</formula>
    </cfRule>
    <cfRule type="cellIs" dxfId="1044" priority="2876" stopIfTrue="1" operator="equal">
      <formula>$H$3</formula>
    </cfRule>
  </conditionalFormatting>
  <conditionalFormatting sqref="F110:F111">
    <cfRule type="cellIs" dxfId="1043" priority="2846" stopIfTrue="1" operator="lessThan">
      <formula>$H$3</formula>
    </cfRule>
    <cfRule type="cellIs" dxfId="1042" priority="2845" stopIfTrue="1" operator="equal">
      <formula>$H$3</formula>
    </cfRule>
  </conditionalFormatting>
  <conditionalFormatting sqref="F113:F117">
    <cfRule type="expression" dxfId="1041" priority="2830" stopIfTrue="1">
      <formula>$F113=$H$3</formula>
    </cfRule>
    <cfRule type="cellIs" dxfId="1040" priority="2826" stopIfTrue="1" operator="lessThan">
      <formula>$H$3</formula>
    </cfRule>
    <cfRule type="cellIs" dxfId="1039" priority="2825" stopIfTrue="1" operator="equal">
      <formula>$H$3</formula>
    </cfRule>
  </conditionalFormatting>
  <conditionalFormatting sqref="F113:F122">
    <cfRule type="cellIs" dxfId="1038" priority="2829" stopIfTrue="1" operator="equal">
      <formula>$H$3</formula>
    </cfRule>
    <cfRule type="cellIs" dxfId="1037" priority="2831" stopIfTrue="1" operator="lessThan">
      <formula>$H$3</formula>
    </cfRule>
  </conditionalFormatting>
  <conditionalFormatting sqref="F118:F151">
    <cfRule type="cellIs" dxfId="1036" priority="3429" stopIfTrue="1" operator="equal">
      <formula>$H$3</formula>
    </cfRule>
  </conditionalFormatting>
  <conditionalFormatting sqref="F126:F132">
    <cfRule type="cellIs" dxfId="1035" priority="3279" stopIfTrue="1" operator="equal">
      <formula>$H$3</formula>
    </cfRule>
  </conditionalFormatting>
  <conditionalFormatting sqref="F138:F151">
    <cfRule type="cellIs" dxfId="1034" priority="3184" stopIfTrue="1" operator="equal">
      <formula>$H$3</formula>
    </cfRule>
  </conditionalFormatting>
  <conditionalFormatting sqref="F140:F141">
    <cfRule type="cellIs" dxfId="1033" priority="3170" stopIfTrue="1" operator="lessThan">
      <formula>$H$3</formula>
    </cfRule>
    <cfRule type="cellIs" dxfId="1032" priority="3169" stopIfTrue="1" operator="equal">
      <formula>$H$3</formula>
    </cfRule>
  </conditionalFormatting>
  <conditionalFormatting sqref="F142:F143">
    <cfRule type="cellIs" dxfId="1031" priority="3337" stopIfTrue="1" operator="lessThan">
      <formula>$H$3</formula>
    </cfRule>
  </conditionalFormatting>
  <conditionalFormatting sqref="F144:F150">
    <cfRule type="cellIs" dxfId="1030" priority="2982" stopIfTrue="1" operator="equal">
      <formula>$H$3</formula>
    </cfRule>
  </conditionalFormatting>
  <conditionalFormatting sqref="F144:F151">
    <cfRule type="cellIs" dxfId="1029" priority="2983" stopIfTrue="1" operator="lessThan">
      <formula>$H$3</formula>
    </cfRule>
  </conditionalFormatting>
  <conditionalFormatting sqref="F154:F155 F157 F159:F160 F162">
    <cfRule type="cellIs" dxfId="1028" priority="3084" stopIfTrue="1" operator="lessThan">
      <formula>$H$3</formula>
    </cfRule>
  </conditionalFormatting>
  <conditionalFormatting sqref="F154:F155 F157">
    <cfRule type="cellIs" dxfId="1027" priority="2951" stopIfTrue="1" operator="equal">
      <formula>$H$3</formula>
    </cfRule>
  </conditionalFormatting>
  <conditionalFormatting sqref="F175:F217 D193:D217">
    <cfRule type="cellIs" dxfId="1026" priority="2638" stopIfTrue="1" operator="equal">
      <formula>$H$3</formula>
    </cfRule>
  </conditionalFormatting>
  <conditionalFormatting sqref="F193:F217">
    <cfRule type="cellIs" dxfId="1025" priority="2637" stopIfTrue="1" operator="lessThan">
      <formula>$H$3</formula>
    </cfRule>
  </conditionalFormatting>
  <conditionalFormatting sqref="F220:F230">
    <cfRule type="cellIs" dxfId="1024" priority="2719" stopIfTrue="1" operator="lessThan">
      <formula>$H$3</formula>
    </cfRule>
  </conditionalFormatting>
  <conditionalFormatting sqref="F261:F262">
    <cfRule type="cellIs" dxfId="1023" priority="2690" stopIfTrue="1" operator="equal">
      <formula>$H$3</formula>
    </cfRule>
  </conditionalFormatting>
  <conditionalFormatting sqref="F261:F264 B233:B236">
    <cfRule type="cellIs" dxfId="1022" priority="2695" stopIfTrue="1" operator="lessThan">
      <formula>$H$3</formula>
    </cfRule>
  </conditionalFormatting>
  <conditionalFormatting sqref="F266:F272">
    <cfRule type="cellIs" dxfId="1021" priority="2708" stopIfTrue="1" operator="lessThan">
      <formula>$H$3</formula>
    </cfRule>
  </conditionalFormatting>
  <conditionalFormatting sqref="F266:F304">
    <cfRule type="cellIs" dxfId="1020" priority="1879" stopIfTrue="1" operator="lessThan">
      <formula>$H$3</formula>
    </cfRule>
    <cfRule type="cellIs" dxfId="1019" priority="2177" stopIfTrue="1" operator="equal">
      <formula>$H$3</formula>
    </cfRule>
  </conditionalFormatting>
  <conditionalFormatting sqref="F273:F304">
    <cfRule type="cellIs" dxfId="1018" priority="1547" stopIfTrue="1" operator="equal">
      <formula>$H$3</formula>
    </cfRule>
    <cfRule type="cellIs" dxfId="1017" priority="1546" stopIfTrue="1" operator="lessThan">
      <formula>$H$3</formula>
    </cfRule>
  </conditionalFormatting>
  <conditionalFormatting sqref="F305">
    <cfRule type="cellIs" dxfId="1016" priority="2618" stopIfTrue="1" operator="equal">
      <formula>$H$3</formula>
    </cfRule>
    <cfRule type="cellIs" dxfId="1015" priority="2619" stopIfTrue="1" operator="lessThan">
      <formula>$H$3</formula>
    </cfRule>
  </conditionalFormatting>
  <conditionalFormatting sqref="F305:F306">
    <cfRule type="cellIs" dxfId="1014" priority="2614" stopIfTrue="1" operator="lessThan">
      <formula>$H$3</formula>
    </cfRule>
    <cfRule type="cellIs" dxfId="1013" priority="2621" stopIfTrue="1" operator="equal">
      <formula>$H$3</formula>
    </cfRule>
    <cfRule type="cellIs" dxfId="1012" priority="2629" stopIfTrue="1" operator="lessThan">
      <formula>$H$3</formula>
    </cfRule>
  </conditionalFormatting>
  <conditionalFormatting sqref="F306">
    <cfRule type="cellIs" dxfId="1011" priority="2612" stopIfTrue="1" operator="equal">
      <formula>$H$3</formula>
    </cfRule>
  </conditionalFormatting>
  <conditionalFormatting sqref="F306:F312">
    <cfRule type="cellIs" dxfId="1010" priority="2493" stopIfTrue="1" operator="lessThan">
      <formula>$H$3</formula>
    </cfRule>
  </conditionalFormatting>
  <conditionalFormatting sqref="F306:F329 F331:F332">
    <cfRule type="cellIs" dxfId="1009" priority="2487" stopIfTrue="1" operator="equal">
      <formula>$H$3</formula>
    </cfRule>
  </conditionalFormatting>
  <conditionalFormatting sqref="F307:F329">
    <cfRule type="cellIs" dxfId="1008" priority="2477" stopIfTrue="1" operator="lessThan">
      <formula>$H$3</formula>
    </cfRule>
  </conditionalFormatting>
  <conditionalFormatting sqref="F307:F330">
    <cfRule type="cellIs" dxfId="1007" priority="1865" stopIfTrue="1" operator="equal">
      <formula>$H$3</formula>
    </cfRule>
  </conditionalFormatting>
  <conditionalFormatting sqref="F313:F330">
    <cfRule type="cellIs" dxfId="1006" priority="1864" stopIfTrue="1" operator="lessThan">
      <formula>$H$3</formula>
    </cfRule>
  </conditionalFormatting>
  <conditionalFormatting sqref="F330">
    <cfRule type="cellIs" dxfId="1005" priority="1820" stopIfTrue="1" operator="lessThan">
      <formula>$H$3</formula>
    </cfRule>
    <cfRule type="cellIs" dxfId="1004" priority="1863" stopIfTrue="1" operator="equal">
      <formula>$H$3</formula>
    </cfRule>
  </conditionalFormatting>
  <conditionalFormatting sqref="F333:F342 F353:F354">
    <cfRule type="cellIs" dxfId="1003" priority="2199" stopIfTrue="1" operator="equal">
      <formula>$H$3</formula>
    </cfRule>
  </conditionalFormatting>
  <conditionalFormatting sqref="F333:F342">
    <cfRule type="cellIs" dxfId="1002" priority="2196" stopIfTrue="1" operator="lessThan">
      <formula>$H$3</formula>
    </cfRule>
  </conditionalFormatting>
  <conditionalFormatting sqref="F333:F352">
    <cfRule type="cellIs" dxfId="1001" priority="1412" stopIfTrue="1" operator="equal">
      <formula>$H$3</formula>
    </cfRule>
    <cfRule type="cellIs" dxfId="1000" priority="1411" stopIfTrue="1" operator="lessThan">
      <formula>$H$3</formula>
    </cfRule>
  </conditionalFormatting>
  <conditionalFormatting sqref="F344:F347 D346:D347">
    <cfRule type="cellIs" dxfId="999" priority="1909" stopIfTrue="1" operator="equal">
      <formula>$H$3</formula>
    </cfRule>
  </conditionalFormatting>
  <conditionalFormatting sqref="F346:F351">
    <cfRule type="cellIs" dxfId="998" priority="1904" stopIfTrue="1" operator="lessThan">
      <formula>$H$3</formula>
    </cfRule>
  </conditionalFormatting>
  <conditionalFormatting sqref="F348:F352">
    <cfRule type="cellIs" dxfId="997" priority="1531" stopIfTrue="1" operator="equal">
      <formula>$H$3</formula>
    </cfRule>
  </conditionalFormatting>
  <conditionalFormatting sqref="F352">
    <cfRule type="cellIs" dxfId="996" priority="1529" stopIfTrue="1" operator="lessThan">
      <formula>$H$3</formula>
    </cfRule>
  </conditionalFormatting>
  <conditionalFormatting sqref="F353:F357">
    <cfRule type="cellIs" dxfId="995" priority="1575" stopIfTrue="1" operator="lessThan">
      <formula>$H$3</formula>
    </cfRule>
    <cfRule type="cellIs" dxfId="994" priority="1581" stopIfTrue="1" operator="equal">
      <formula>$H$3</formula>
    </cfRule>
  </conditionalFormatting>
  <conditionalFormatting sqref="F355:F360">
    <cfRule type="cellIs" dxfId="993" priority="1571" stopIfTrue="1" operator="equal">
      <formula>$H$3</formula>
    </cfRule>
    <cfRule type="cellIs" dxfId="992" priority="1570" stopIfTrue="1" operator="lessThan">
      <formula>$H$3</formula>
    </cfRule>
  </conditionalFormatting>
  <conditionalFormatting sqref="F358:F360">
    <cfRule type="cellIs" dxfId="991" priority="1569" stopIfTrue="1" operator="equal">
      <formula>$H$3</formula>
    </cfRule>
    <cfRule type="cellIs" dxfId="990" priority="1568" stopIfTrue="1" operator="lessThan">
      <formula>$H$3</formula>
    </cfRule>
  </conditionalFormatting>
  <conditionalFormatting sqref="F381:F387 F389:F391 F393:F394 D381:D387 D389:D391 D393:D402">
    <cfRule type="cellIs" dxfId="989" priority="2014" stopIfTrue="1" operator="equal">
      <formula>$H$3</formula>
    </cfRule>
  </conditionalFormatting>
  <conditionalFormatting sqref="F381:F387 F389:F391 F393:F394">
    <cfRule type="cellIs" dxfId="988" priority="2013" stopIfTrue="1" operator="lessThan">
      <formula>$H$3</formula>
    </cfRule>
  </conditionalFormatting>
  <conditionalFormatting sqref="F397:F402 F405:F410">
    <cfRule type="cellIs" dxfId="987" priority="1436" stopIfTrue="1" operator="lessThan">
      <formula>$H$3</formula>
    </cfRule>
  </conditionalFormatting>
  <conditionalFormatting sqref="F397:F402">
    <cfRule type="cellIs" dxfId="986" priority="1264" stopIfTrue="1" operator="lessThan">
      <formula>$H$3</formula>
    </cfRule>
    <cfRule type="cellIs" dxfId="985" priority="1265" stopIfTrue="1" operator="equal">
      <formula>$H$3</formula>
    </cfRule>
  </conditionalFormatting>
  <conditionalFormatting sqref="F405:F406">
    <cfRule type="cellIs" dxfId="984" priority="1253" stopIfTrue="1" operator="equal">
      <formula>$H$3</formula>
    </cfRule>
    <cfRule type="cellIs" dxfId="983" priority="1252" stopIfTrue="1" operator="lessThan">
      <formula>$H$3</formula>
    </cfRule>
  </conditionalFormatting>
  <conditionalFormatting sqref="F407:F410">
    <cfRule type="cellIs" dxfId="982" priority="1499" stopIfTrue="1" operator="equal">
      <formula>$H$3</formula>
    </cfRule>
  </conditionalFormatting>
  <conditionalFormatting sqref="F414">
    <cfRule type="cellIs" dxfId="981" priority="248" stopIfTrue="1" operator="equal">
      <formula>$H$3</formula>
    </cfRule>
  </conditionalFormatting>
  <conditionalFormatting sqref="F414:F418">
    <cfRule type="cellIs" dxfId="980" priority="249" stopIfTrue="1" operator="lessThan">
      <formula>$H$3</formula>
    </cfRule>
  </conditionalFormatting>
  <conditionalFormatting sqref="F415:F418">
    <cfRule type="cellIs" dxfId="979" priority="565" stopIfTrue="1" operator="equal">
      <formula>$H$3</formula>
    </cfRule>
  </conditionalFormatting>
  <conditionalFormatting sqref="F420">
    <cfRule type="cellIs" dxfId="978" priority="16" stopIfTrue="1" operator="equal">
      <formula>$H$3</formula>
    </cfRule>
    <cfRule type="cellIs" dxfId="977" priority="17" stopIfTrue="1" operator="lessThan">
      <formula>$H$3</formula>
    </cfRule>
    <cfRule type="cellIs" dxfId="976" priority="18" stopIfTrue="1" operator="equal">
      <formula>$H$3</formula>
    </cfRule>
  </conditionalFormatting>
  <conditionalFormatting sqref="F421">
    <cfRule type="cellIs" dxfId="975" priority="199" stopIfTrue="1" operator="lessThan">
      <formula>$H$3</formula>
    </cfRule>
  </conditionalFormatting>
  <conditionalFormatting sqref="F421:F423">
    <cfRule type="cellIs" dxfId="974" priority="195" stopIfTrue="1" operator="equal">
      <formula>$H$3</formula>
    </cfRule>
  </conditionalFormatting>
  <conditionalFormatting sqref="F422:F423">
    <cfRule type="cellIs" dxfId="973" priority="188" stopIfTrue="1" operator="lessThan">
      <formula>$H$3</formula>
    </cfRule>
  </conditionalFormatting>
  <conditionalFormatting sqref="F426">
    <cfRule type="cellIs" dxfId="972" priority="126" stopIfTrue="1" operator="lessThan">
      <formula>$H$3</formula>
    </cfRule>
    <cfRule type="cellIs" dxfId="971" priority="132" stopIfTrue="1" operator="equal">
      <formula>$H$3</formula>
    </cfRule>
  </conditionalFormatting>
  <conditionalFormatting sqref="F429">
    <cfRule type="cellIs" dxfId="970" priority="441" stopIfTrue="1" operator="equal">
      <formula>$H$3</formula>
    </cfRule>
    <cfRule type="cellIs" dxfId="969" priority="440" stopIfTrue="1" operator="lessThan">
      <formula>$H$3</formula>
    </cfRule>
  </conditionalFormatting>
  <conditionalFormatting sqref="F431">
    <cfRule type="cellIs" dxfId="968" priority="445" stopIfTrue="1" operator="lessThan">
      <formula>$H$3</formula>
    </cfRule>
  </conditionalFormatting>
  <conditionalFormatting sqref="F431:F434 B431:B434">
    <cfRule type="cellIs" dxfId="967" priority="447" stopIfTrue="1" operator="equal">
      <formula>$H$3</formula>
    </cfRule>
  </conditionalFormatting>
  <conditionalFormatting sqref="F432:F434">
    <cfRule type="cellIs" dxfId="966" priority="708" stopIfTrue="1" operator="lessThan">
      <formula>$H$3</formula>
    </cfRule>
  </conditionalFormatting>
  <conditionalFormatting sqref="F436">
    <cfRule type="cellIs" dxfId="965" priority="99" stopIfTrue="1" operator="equal">
      <formula>$H$3</formula>
    </cfRule>
    <cfRule type="cellIs" dxfId="964" priority="100" stopIfTrue="1" operator="lessThan">
      <formula>$H$3</formula>
    </cfRule>
  </conditionalFormatting>
  <conditionalFormatting sqref="F439">
    <cfRule type="cellIs" dxfId="963" priority="284" stopIfTrue="1" operator="lessThan">
      <formula>$H$3</formula>
    </cfRule>
    <cfRule type="cellIs" dxfId="962" priority="286" stopIfTrue="1" operator="equal">
      <formula>$H$3</formula>
    </cfRule>
  </conditionalFormatting>
  <conditionalFormatting sqref="F445">
    <cfRule type="cellIs" dxfId="961" priority="155" stopIfTrue="1" operator="equal">
      <formula>$H$3</formula>
    </cfRule>
    <cfRule type="cellIs" dxfId="960" priority="154" stopIfTrue="1" operator="lessThan">
      <formula>$H$3</formula>
    </cfRule>
  </conditionalFormatting>
  <conditionalFormatting sqref="F448">
    <cfRule type="cellIs" dxfId="959" priority="7" stopIfTrue="1" operator="equal">
      <formula>$H$3</formula>
    </cfRule>
    <cfRule type="cellIs" dxfId="958" priority="6" stopIfTrue="1" operator="lessThan">
      <formula>$H$3</formula>
    </cfRule>
  </conditionalFormatting>
  <conditionalFormatting sqref="F450:F451">
    <cfRule type="cellIs" dxfId="957" priority="1155" stopIfTrue="1" operator="equal">
      <formula>$H$3</formula>
    </cfRule>
  </conditionalFormatting>
  <conditionalFormatting sqref="F455">
    <cfRule type="cellIs" dxfId="956" priority="220" stopIfTrue="1" operator="lessThan">
      <formula>$H$3</formula>
    </cfRule>
    <cfRule type="cellIs" dxfId="955" priority="221" stopIfTrue="1" operator="equal">
      <formula>$H$3</formula>
    </cfRule>
  </conditionalFormatting>
  <conditionalFormatting sqref="F457">
    <cfRule type="cellIs" dxfId="954" priority="165" stopIfTrue="1" operator="lessThan">
      <formula>$H$3</formula>
    </cfRule>
    <cfRule type="cellIs" dxfId="953" priority="164" stopIfTrue="1" operator="equal">
      <formula>$H$3</formula>
    </cfRule>
  </conditionalFormatting>
  <conditionalFormatting sqref="F457:F458">
    <cfRule type="cellIs" dxfId="952" priority="81" stopIfTrue="1" operator="lessThan">
      <formula>$H$3</formula>
    </cfRule>
    <cfRule type="cellIs" dxfId="951" priority="80" stopIfTrue="1" operator="equal">
      <formula>$H$3</formula>
    </cfRule>
  </conditionalFormatting>
  <conditionalFormatting sqref="F460">
    <cfRule type="cellIs" dxfId="950" priority="23" stopIfTrue="1" operator="lessThan">
      <formula>$H$3</formula>
    </cfRule>
    <cfRule type="cellIs" dxfId="949" priority="22" stopIfTrue="1" operator="equal">
      <formula>$H$3</formula>
    </cfRule>
  </conditionalFormatting>
  <conditionalFormatting sqref="F468">
    <cfRule type="cellIs" dxfId="948" priority="1060" stopIfTrue="1" operator="lessThan">
      <formula>$H$3</formula>
    </cfRule>
    <cfRule type="cellIs" dxfId="947" priority="1054" stopIfTrue="1" operator="lessThan">
      <formula>$H$3</formula>
    </cfRule>
    <cfRule type="cellIs" dxfId="946" priority="1053" stopIfTrue="1" operator="equal">
      <formula>$H$3</formula>
    </cfRule>
  </conditionalFormatting>
  <conditionalFormatting sqref="F468:F469">
    <cfRule type="cellIs" dxfId="945" priority="1056" stopIfTrue="1" operator="equal">
      <formula>$H$3</formula>
    </cfRule>
  </conditionalFormatting>
  <conditionalFormatting sqref="F4:G4">
    <cfRule type="expression" dxfId="944" priority="431053">
      <formula>AND($F530&lt;$H$3,$F530&lt;&gt;"")</formula>
    </cfRule>
    <cfRule type="expression" dxfId="943" priority="431054">
      <formula>AND($F530=$H$3,$F530&lt;&gt;"")</formula>
    </cfRule>
  </conditionalFormatting>
  <conditionalFormatting sqref="F33:G33">
    <cfRule type="expression" dxfId="942" priority="431055">
      <formula>AND($F545&lt;$H$3,$F545&lt;&gt;"")</formula>
    </cfRule>
    <cfRule type="expression" dxfId="941" priority="431056">
      <formula>AND($F545=$H$3,$F545&lt;&gt;"")</formula>
    </cfRule>
  </conditionalFormatting>
  <conditionalFormatting sqref="F62:G62">
    <cfRule type="expression" dxfId="940" priority="431057">
      <formula>AND($F540&lt;$H$3,$F540&lt;&gt;"")</formula>
    </cfRule>
    <cfRule type="expression" dxfId="939" priority="431058">
      <formula>AND($F540=$H$3,$F540&lt;&gt;"")</formula>
    </cfRule>
  </conditionalFormatting>
  <conditionalFormatting sqref="F76:G76">
    <cfRule type="expression" dxfId="938" priority="431059">
      <formula>AND($F548&lt;$H$3,$F548&lt;&gt;"")</formula>
    </cfRule>
    <cfRule type="expression" dxfId="937" priority="431060">
      <formula>AND($F548=$H$3,$F548&lt;&gt;"")</formula>
    </cfRule>
  </conditionalFormatting>
  <conditionalFormatting sqref="F124:G124">
    <cfRule type="expression" dxfId="936" priority="431061">
      <formula>AND($F511&lt;$H$3,$F511&lt;&gt;"")</formula>
    </cfRule>
    <cfRule type="expression" dxfId="935" priority="431062">
      <formula>AND($F511=$H$3,$F511&lt;&gt;"")</formula>
    </cfRule>
  </conditionalFormatting>
  <conditionalFormatting sqref="F138:G138">
    <cfRule type="expression" dxfId="934" priority="431064">
      <formula>AND($F578=$H$3,$F578&lt;&gt;"")</formula>
    </cfRule>
    <cfRule type="expression" dxfId="933" priority="431063">
      <formula>AND($F578&lt;$H$3,$F578&lt;&gt;"")</formula>
    </cfRule>
  </conditionalFormatting>
  <conditionalFormatting sqref="F152:G152">
    <cfRule type="expression" dxfId="932" priority="431066">
      <formula>AND($F568&lt;$H$3,$F568&lt;&gt;"")</formula>
    </cfRule>
    <cfRule type="expression" dxfId="931" priority="431065">
      <formula>AND($F568=$H$3,$F568&lt;&gt;"")</formula>
    </cfRule>
  </conditionalFormatting>
  <conditionalFormatting sqref="F163:G163">
    <cfRule type="expression" dxfId="930" priority="431067">
      <formula>AND($F605&lt;$H$3,$F605&lt;&gt;"")</formula>
    </cfRule>
    <cfRule type="expression" dxfId="929" priority="431068">
      <formula>AND($F605=$H$3,$F605&lt;&gt;"")</formula>
    </cfRule>
  </conditionalFormatting>
  <conditionalFormatting sqref="F175:G175">
    <cfRule type="expression" dxfId="928" priority="431069">
      <formula>AND($F579&lt;$H$3,$F579&lt;&gt;"")</formula>
    </cfRule>
    <cfRule type="expression" dxfId="927" priority="431070">
      <formula>AND($F579=$H$3,$F579&lt;&gt;"")</formula>
    </cfRule>
  </conditionalFormatting>
  <conditionalFormatting sqref="F218:G218">
    <cfRule type="expression" dxfId="926" priority="431071">
      <formula>AND($F619&lt;$H$3,$F619&lt;&gt;"")</formula>
    </cfRule>
    <cfRule type="expression" dxfId="925" priority="431072">
      <formula>AND($F619=$H$3,$F619&lt;&gt;"")</formula>
    </cfRule>
  </conditionalFormatting>
  <conditionalFormatting sqref="F231:G231">
    <cfRule type="expression" dxfId="924" priority="431074">
      <formula>AND($F621=$H$3,$F621&lt;&gt;"")</formula>
    </cfRule>
    <cfRule type="expression" dxfId="923" priority="431073">
      <formula>AND($F621&lt;$H$3,$F621&lt;&gt;"")</formula>
    </cfRule>
  </conditionalFormatting>
  <conditionalFormatting sqref="F261:G261">
    <cfRule type="expression" dxfId="922" priority="430950">
      <formula>AND($F674&lt;$H$3,$F674&lt;&gt;"")</formula>
    </cfRule>
    <cfRule type="expression" dxfId="921" priority="430951">
      <formula>AND($F674=$H$3,$F674&lt;&gt;"")</formula>
    </cfRule>
  </conditionalFormatting>
  <conditionalFormatting sqref="F331:G331">
    <cfRule type="expression" dxfId="920" priority="431076">
      <formula>AND($F679=$H$3,$F679&lt;&gt;"")</formula>
    </cfRule>
    <cfRule type="expression" dxfId="919" priority="431075">
      <formula>AND($F679&lt;$H$3,$F679&lt;&gt;"")</formula>
    </cfRule>
  </conditionalFormatting>
  <conditionalFormatting sqref="F344:G344">
    <cfRule type="expression" dxfId="918" priority="431077">
      <formula>AND($F534&lt;$H$3,$F534&lt;&gt;"")</formula>
    </cfRule>
    <cfRule type="expression" dxfId="917" priority="431078">
      <formula>AND($F534=$H$3,$F534&lt;&gt;"")</formula>
    </cfRule>
  </conditionalFormatting>
  <conditionalFormatting sqref="F353:G353">
    <cfRule type="expression" dxfId="916" priority="431080">
      <formula>AND($F657=$H$3,$F657&lt;&gt;"")</formula>
    </cfRule>
    <cfRule type="expression" dxfId="915" priority="431079">
      <formula>AND($F657&lt;$H$3,$F657&lt;&gt;"")</formula>
    </cfRule>
  </conditionalFormatting>
  <conditionalFormatting sqref="F379:G379">
    <cfRule type="expression" dxfId="914" priority="431082">
      <formula>AND($F641=$H$3,$F641&lt;&gt;"")</formula>
    </cfRule>
    <cfRule type="expression" dxfId="913" priority="431081">
      <formula>AND($F641&lt;$H$3,$F641&lt;&gt;"")</formula>
    </cfRule>
  </conditionalFormatting>
  <conditionalFormatting sqref="F395:G395">
    <cfRule type="expression" dxfId="912" priority="430725">
      <formula>AND($F818=$H$3,$F818&lt;&gt;"")</formula>
    </cfRule>
    <cfRule type="expression" dxfId="911" priority="430724">
      <formula>AND($F818&lt;$H$3,$F818&lt;&gt;"")</formula>
    </cfRule>
  </conditionalFormatting>
  <conditionalFormatting sqref="F403:G403">
    <cfRule type="expression" dxfId="910" priority="430953">
      <formula>AND($F825=$H$3,$F825&lt;&gt;"")</formula>
    </cfRule>
    <cfRule type="expression" dxfId="909" priority="430952">
      <formula>AND($F825&lt;$H$3,$F825&lt;&gt;"")</formula>
    </cfRule>
  </conditionalFormatting>
  <conditionalFormatting sqref="F411:G411">
    <cfRule type="expression" dxfId="908" priority="431086">
      <formula>AND($F491=$H$3,$F491&lt;&gt;"")</formula>
    </cfRule>
    <cfRule type="expression" dxfId="907" priority="431085">
      <formula>AND($F491&lt;$H$3,$F491&lt;&gt;"")</formula>
    </cfRule>
  </conditionalFormatting>
  <conditionalFormatting sqref="F427:G427">
    <cfRule type="expression" dxfId="906" priority="430897">
      <formula>AND($F845=$H$3,$F845&lt;&gt;"")</formula>
    </cfRule>
    <cfRule type="expression" dxfId="905" priority="430896">
      <formula>AND($F845&lt;$H$3,$F845&lt;&gt;"")</formula>
    </cfRule>
  </conditionalFormatting>
  <conditionalFormatting sqref="F450:G450">
    <cfRule type="expression" dxfId="904" priority="431090">
      <formula>AND($F497=$H$3,$F497&lt;&gt;"")</formula>
    </cfRule>
    <cfRule type="expression" dxfId="903" priority="431089">
      <formula>AND($F497&lt;$H$3,$F497&lt;&gt;"")</formula>
    </cfRule>
  </conditionalFormatting>
  <conditionalFormatting sqref="G4">
    <cfRule type="expression" dxfId="902" priority="431091" stopIfTrue="1">
      <formula>$F530=$H$3</formula>
    </cfRule>
  </conditionalFormatting>
  <conditionalFormatting sqref="G6:G22">
    <cfRule type="expression" dxfId="901" priority="3613" stopIfTrue="1">
      <formula>F6&lt;$H$3</formula>
    </cfRule>
  </conditionalFormatting>
  <conditionalFormatting sqref="G24:G31">
    <cfRule type="expression" dxfId="900" priority="3291" stopIfTrue="1">
      <formula>F24&lt;$H$3</formula>
    </cfRule>
  </conditionalFormatting>
  <conditionalFormatting sqref="G33">
    <cfRule type="expression" dxfId="899" priority="431092" stopIfTrue="1">
      <formula>$F545=$H$3</formula>
    </cfRule>
  </conditionalFormatting>
  <conditionalFormatting sqref="G34">
    <cfRule type="expression" dxfId="898" priority="5173" stopIfTrue="1">
      <formula>$F34=#REF!</formula>
    </cfRule>
    <cfRule type="expression" dxfId="897" priority="5174" stopIfTrue="1">
      <formula>F34&lt;#REF!</formula>
    </cfRule>
  </conditionalFormatting>
  <conditionalFormatting sqref="G62">
    <cfRule type="expression" dxfId="896" priority="431093" stopIfTrue="1">
      <formula>$F540=$H$3</formula>
    </cfRule>
  </conditionalFormatting>
  <conditionalFormatting sqref="G67:G75">
    <cfRule type="expression" dxfId="895" priority="3626" stopIfTrue="1">
      <formula>F67&lt;$H$3</formula>
    </cfRule>
  </conditionalFormatting>
  <conditionalFormatting sqref="G76">
    <cfRule type="expression" dxfId="894" priority="431094" stopIfTrue="1">
      <formula>$F548=$H$3</formula>
    </cfRule>
  </conditionalFormatting>
  <conditionalFormatting sqref="G107 G110:G111">
    <cfRule type="expression" dxfId="893" priority="2879" stopIfTrue="1">
      <formula>F107&lt;$H$3</formula>
    </cfRule>
    <cfRule type="expression" dxfId="892" priority="2878" stopIfTrue="1">
      <formula>$B107=$H$3</formula>
    </cfRule>
    <cfRule type="expression" dxfId="891" priority="2875" stopIfTrue="1">
      <formula>$F107=$H$3</formula>
    </cfRule>
  </conditionalFormatting>
  <conditionalFormatting sqref="G113:G123 C457:C458 G458 E458">
    <cfRule type="expression" dxfId="890" priority="3037" stopIfTrue="1">
      <formula>B113&lt;$H$3</formula>
    </cfRule>
  </conditionalFormatting>
  <conditionalFormatting sqref="G113:G123">
    <cfRule type="expression" dxfId="889" priority="3036" stopIfTrue="1">
      <formula>$F113=$H$3</formula>
    </cfRule>
  </conditionalFormatting>
  <conditionalFormatting sqref="G124">
    <cfRule type="expression" dxfId="888" priority="431095" stopIfTrue="1">
      <formula>$F511=$H$3</formula>
    </cfRule>
  </conditionalFormatting>
  <conditionalFormatting sqref="G138">
    <cfRule type="expression" dxfId="887" priority="431096" stopIfTrue="1">
      <formula>$F578=$H$3</formula>
    </cfRule>
  </conditionalFormatting>
  <conditionalFormatting sqref="G140:G151">
    <cfRule type="expression" dxfId="886" priority="2994" stopIfTrue="1">
      <formula>F140&lt;$H$3</formula>
    </cfRule>
  </conditionalFormatting>
  <conditionalFormatting sqref="G152">
    <cfRule type="expression" dxfId="885" priority="431097" stopIfTrue="1">
      <formula>$F568=$H$3</formula>
    </cfRule>
  </conditionalFormatting>
  <conditionalFormatting sqref="G154:G155 G157">
    <cfRule type="expression" dxfId="884" priority="3029" stopIfTrue="1">
      <formula>F154&lt;$H$3</formula>
    </cfRule>
  </conditionalFormatting>
  <conditionalFormatting sqref="G163">
    <cfRule type="expression" dxfId="883" priority="431098" stopIfTrue="1">
      <formula>$F605=$H$3</formula>
    </cfRule>
  </conditionalFormatting>
  <conditionalFormatting sqref="G175">
    <cfRule type="expression" dxfId="882" priority="431099" stopIfTrue="1">
      <formula>$F579=$H$3</formula>
    </cfRule>
  </conditionalFormatting>
  <conditionalFormatting sqref="G218">
    <cfRule type="expression" dxfId="881" priority="431100" stopIfTrue="1">
      <formula>$F619=$H$3</formula>
    </cfRule>
  </conditionalFormatting>
  <conditionalFormatting sqref="G231">
    <cfRule type="expression" dxfId="880" priority="431101" stopIfTrue="1">
      <formula>$F621=$H$3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79" priority="3408" stopIfTrue="1">
      <formula>A75&lt;$H$3</formula>
    </cfRule>
  </conditionalFormatting>
  <conditionalFormatting sqref="G261">
    <cfRule type="expression" dxfId="878" priority="430954" stopIfTrue="1">
      <formula>$F674=$H$3</formula>
    </cfRule>
  </conditionalFormatting>
  <conditionalFormatting sqref="G266:G301">
    <cfRule type="expression" dxfId="877" priority="1561" stopIfTrue="1">
      <formula>F266&lt;$H$3</formula>
    </cfRule>
  </conditionalFormatting>
  <conditionalFormatting sqref="G331">
    <cfRule type="expression" dxfId="876" priority="431102" stopIfTrue="1">
      <formula>$F679=$H$3</formula>
    </cfRule>
  </conditionalFormatting>
  <conditionalFormatting sqref="G333:G342">
    <cfRule type="expression" dxfId="875" priority="1829" stopIfTrue="1">
      <formula>F333&lt;$H$3</formula>
    </cfRule>
  </conditionalFormatting>
  <conditionalFormatting sqref="G344">
    <cfRule type="expression" dxfId="874" priority="431103" stopIfTrue="1">
      <formula>$F534=$H$3</formula>
    </cfRule>
  </conditionalFormatting>
  <conditionalFormatting sqref="G353">
    <cfRule type="expression" dxfId="873" priority="431104" stopIfTrue="1">
      <formula>$F657=$H$3</formula>
    </cfRule>
  </conditionalFormatting>
  <conditionalFormatting sqref="G362">
    <cfRule type="expression" dxfId="872" priority="1385" stopIfTrue="1">
      <formula>F362&lt;$H$3</formula>
    </cfRule>
  </conditionalFormatting>
  <conditionalFormatting sqref="G366:G367">
    <cfRule type="expression" dxfId="871" priority="800" stopIfTrue="1">
      <formula>F366&lt;$H$3</formula>
    </cfRule>
    <cfRule type="expression" dxfId="870" priority="801" stopIfTrue="1">
      <formula>$F366=$H$3</formula>
    </cfRule>
    <cfRule type="expression" dxfId="869" priority="802" stopIfTrue="1">
      <formula>$B366=$H$3</formula>
    </cfRule>
  </conditionalFormatting>
  <conditionalFormatting sqref="G370">
    <cfRule type="expression" dxfId="868" priority="358" stopIfTrue="1">
      <formula>$B370=$H$3</formula>
    </cfRule>
    <cfRule type="expression" dxfId="867" priority="356" stopIfTrue="1">
      <formula>F370&lt;$H$3</formula>
    </cfRule>
    <cfRule type="expression" dxfId="866" priority="357" stopIfTrue="1">
      <formula>$F370=$H$3</formula>
    </cfRule>
  </conditionalFormatting>
  <conditionalFormatting sqref="G374">
    <cfRule type="expression" dxfId="865" priority="257" stopIfTrue="1">
      <formula>$F374=$H$3</formula>
    </cfRule>
    <cfRule type="expression" dxfId="864" priority="258" stopIfTrue="1">
      <formula>$B374=$H$3</formula>
    </cfRule>
    <cfRule type="expression" dxfId="863" priority="256" stopIfTrue="1">
      <formula>F374&lt;$H$3</formula>
    </cfRule>
  </conditionalFormatting>
  <conditionalFormatting sqref="G379">
    <cfRule type="expression" dxfId="862" priority="431105" stopIfTrue="1">
      <formula>$F641=$H$3</formula>
    </cfRule>
  </conditionalFormatting>
  <conditionalFormatting sqref="G381:G387">
    <cfRule type="expression" dxfId="861" priority="748" stopIfTrue="1">
      <formula>F381&lt;$H$3</formula>
    </cfRule>
  </conditionalFormatting>
  <conditionalFormatting sqref="G393:G394">
    <cfRule type="expression" dxfId="860" priority="456" stopIfTrue="1">
      <formula>F393&lt;$H$3</formula>
    </cfRule>
  </conditionalFormatting>
  <conditionalFormatting sqref="G394">
    <cfRule type="expression" dxfId="859" priority="451" stopIfTrue="1">
      <formula>$F394=$H$3</formula>
    </cfRule>
    <cfRule type="expression" dxfId="858" priority="455" stopIfTrue="1">
      <formula>$B394=$H$3</formula>
    </cfRule>
  </conditionalFormatting>
  <conditionalFormatting sqref="G395">
    <cfRule type="expression" dxfId="857" priority="430743" stopIfTrue="1">
      <formula>$F818=$H$3</formula>
    </cfRule>
  </conditionalFormatting>
  <conditionalFormatting sqref="G397:G399">
    <cfRule type="expression" dxfId="856" priority="1399" stopIfTrue="1">
      <formula>F397&lt;$H$3</formula>
    </cfRule>
  </conditionalFormatting>
  <conditionalFormatting sqref="G403">
    <cfRule type="expression" dxfId="855" priority="430955" stopIfTrue="1">
      <formula>$F825=$H$3</formula>
    </cfRule>
  </conditionalFormatting>
  <conditionalFormatting sqref="G408">
    <cfRule type="expression" dxfId="854" priority="745" stopIfTrue="1">
      <formula>$F408=$H$3</formula>
    </cfRule>
    <cfRule type="expression" dxfId="853" priority="743" stopIfTrue="1">
      <formula>F408&lt;$H$3</formula>
    </cfRule>
    <cfRule type="expression" dxfId="852" priority="744" stopIfTrue="1">
      <formula>$B408=$H$3</formula>
    </cfRule>
  </conditionalFormatting>
  <conditionalFormatting sqref="G411">
    <cfRule type="expression" dxfId="851" priority="431107" stopIfTrue="1">
      <formula>$F491=$H$3</formula>
    </cfRule>
  </conditionalFormatting>
  <conditionalFormatting sqref="G414">
    <cfRule type="expression" dxfId="850" priority="252" stopIfTrue="1">
      <formula>$B414=$H$3</formula>
    </cfRule>
    <cfRule type="expression" dxfId="849" priority="251" stopIfTrue="1">
      <formula>$F414=$H$3</formula>
    </cfRule>
    <cfRule type="expression" dxfId="848" priority="250" stopIfTrue="1">
      <formula>F414&lt;$H$3</formula>
    </cfRule>
  </conditionalFormatting>
  <conditionalFormatting sqref="G416:G418">
    <cfRule type="expression" dxfId="847" priority="146" stopIfTrue="1">
      <formula>F416&lt;$H$3</formula>
    </cfRule>
    <cfRule type="expression" dxfId="846" priority="148" stopIfTrue="1">
      <formula>$F416=$H$3</formula>
    </cfRule>
    <cfRule type="expression" dxfId="845" priority="147" stopIfTrue="1">
      <formula>$B416=$H$3</formula>
    </cfRule>
  </conditionalFormatting>
  <conditionalFormatting sqref="G420:G421 E421:E423 C421:C424 G423">
    <cfRule type="expression" dxfId="844" priority="204" stopIfTrue="1">
      <formula>B420&lt;$H$3</formula>
    </cfRule>
  </conditionalFormatting>
  <conditionalFormatting sqref="G420:G421">
    <cfRule type="expression" dxfId="843" priority="15" stopIfTrue="1">
      <formula>$B420=$H$3</formula>
    </cfRule>
  </conditionalFormatting>
  <conditionalFormatting sqref="G423 C421:C424 E421:E423 G420:G421">
    <cfRule type="expression" dxfId="842" priority="203" stopIfTrue="1">
      <formula>$F420=$H$3</formula>
    </cfRule>
  </conditionalFormatting>
  <conditionalFormatting sqref="G423">
    <cfRule type="expression" dxfId="841" priority="189" stopIfTrue="1">
      <formula>$B423=$H$3</formula>
    </cfRule>
  </conditionalFormatting>
  <conditionalFormatting sqref="G426">
    <cfRule type="expression" dxfId="840" priority="123" stopIfTrue="1">
      <formula>$B426=$H$3</formula>
    </cfRule>
    <cfRule type="expression" dxfId="839" priority="124" stopIfTrue="1">
      <formula>$F426=$H$3</formula>
    </cfRule>
  </conditionalFormatting>
  <conditionalFormatting sqref="G427">
    <cfRule type="expression" dxfId="838" priority="430922" stopIfTrue="1">
      <formula>$F845=$H$3</formula>
    </cfRule>
  </conditionalFormatting>
  <conditionalFormatting sqref="G429">
    <cfRule type="expression" dxfId="837" priority="354" stopIfTrue="1">
      <formula>F429&lt;$H$3</formula>
    </cfRule>
  </conditionalFormatting>
  <conditionalFormatting sqref="G436">
    <cfRule type="expression" dxfId="836" priority="96" stopIfTrue="1">
      <formula>F436&lt;$H$3</formula>
    </cfRule>
    <cfRule type="expression" dxfId="835" priority="97" stopIfTrue="1">
      <formula>$B436=$H$3</formula>
    </cfRule>
    <cfRule type="expression" dxfId="834" priority="98" stopIfTrue="1">
      <formula>$F436=$H$3</formula>
    </cfRule>
  </conditionalFormatting>
  <conditionalFormatting sqref="G446">
    <cfRule type="expression" dxfId="833" priority="57" stopIfTrue="1">
      <formula>F446&lt;$H$3</formula>
    </cfRule>
    <cfRule type="expression" dxfId="832" priority="58" stopIfTrue="1">
      <formula>$F446=$H$3</formula>
    </cfRule>
    <cfRule type="expression" dxfId="831" priority="59" stopIfTrue="1">
      <formula>$B446=$H$3</formula>
    </cfRule>
  </conditionalFormatting>
  <conditionalFormatting sqref="G450">
    <cfRule type="expression" dxfId="830" priority="431109" stopIfTrue="1">
      <formula>$F497=$H$3</formula>
    </cfRule>
  </conditionalFormatting>
  <conditionalFormatting sqref="G455 G462:G464 C463 G467:G468">
    <cfRule type="expression" dxfId="829" priority="266" stopIfTrue="1">
      <formula>B455&lt;$H$3</formula>
    </cfRule>
  </conditionalFormatting>
  <conditionalFormatting sqref="G457:G458">
    <cfRule type="expression" dxfId="828" priority="142" stopIfTrue="1">
      <formula>$F457=$H$3</formula>
    </cfRule>
    <cfRule type="expression" dxfId="827" priority="141" stopIfTrue="1">
      <formula>$B457=$H$3</formula>
    </cfRule>
    <cfRule type="expression" dxfId="826" priority="140" stopIfTrue="1">
      <formula>F457&lt;$H$3</formula>
    </cfRule>
  </conditionalFormatting>
  <conditionalFormatting sqref="G458 G464:G465">
    <cfRule type="expression" dxfId="825" priority="607" stopIfTrue="1">
      <formula>$F458=$H$3</formula>
    </cfRule>
    <cfRule type="expression" dxfId="824" priority="606" stopIfTrue="1">
      <formula>$B458=$H$3</formula>
    </cfRule>
    <cfRule type="expression" dxfId="823" priority="608" stopIfTrue="1">
      <formula>F458&lt;$H$3</formula>
    </cfRule>
  </conditionalFormatting>
  <conditionalFormatting sqref="G460">
    <cfRule type="expression" dxfId="822" priority="21" stopIfTrue="1">
      <formula>F460&lt;$H$3</formula>
    </cfRule>
    <cfRule type="expression" dxfId="821" priority="19" stopIfTrue="1">
      <formula>$B460=$H$3</formula>
    </cfRule>
    <cfRule type="expression" dxfId="820" priority="20" stopIfTrue="1">
      <formula>$F460=$H$3</formula>
    </cfRule>
  </conditionalFormatting>
  <conditionalFormatting sqref="G461:G467">
    <cfRule type="expression" dxfId="819" priority="316" stopIfTrue="1">
      <formula>F461&lt;$H$3</formula>
    </cfRule>
  </conditionalFormatting>
  <conditionalFormatting sqref="G463">
    <cfRule type="expression" dxfId="818" priority="312" stopIfTrue="1">
      <formula>$F463=$H$3</formula>
    </cfRule>
    <cfRule type="expression" dxfId="817" priority="314" stopIfTrue="1">
      <formula>$B463=$H$3</formula>
    </cfRule>
  </conditionalFormatting>
  <conditionalFormatting sqref="G464:G465 G458">
    <cfRule type="expression" dxfId="816" priority="605" stopIfTrue="1">
      <formula>F458&lt;$H$3</formula>
    </cfRule>
  </conditionalFormatting>
  <conditionalFormatting sqref="G464:G465">
    <cfRule type="expression" dxfId="815" priority="604" stopIfTrue="1">
      <formula>$F464=$H$3</formula>
    </cfRule>
    <cfRule type="expression" dxfId="814" priority="603" stopIfTrue="1">
      <formula>$B464=$H$3</formula>
    </cfRule>
  </conditionalFormatting>
  <conditionalFormatting sqref="G472:G473">
    <cfRule type="expression" dxfId="813" priority="160" stopIfTrue="1">
      <formula>F472&lt;$H$3</formula>
    </cfRule>
  </conditionalFormatting>
  <conditionalFormatting sqref="G478:G482">
    <cfRule type="expression" dxfId="812" priority="86" stopIfTrue="1">
      <formula>F478&lt;$H$3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2"/>
  <sheetViews>
    <sheetView topLeftCell="A61" zoomScaleNormal="100" workbookViewId="0">
      <selection activeCell="B231" sqref="B231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5"/>
      <c r="B1" s="135"/>
      <c r="C1" s="136" t="s">
        <v>0</v>
      </c>
      <c r="D1" s="137"/>
      <c r="E1" s="137"/>
      <c r="F1" s="137"/>
      <c r="G1" s="137"/>
      <c r="H1" s="137"/>
      <c r="I1" s="137"/>
    </row>
    <row r="2" spans="1:14" ht="23.1" customHeight="1">
      <c r="A2" s="138" t="s">
        <v>1</v>
      </c>
      <c r="B2" s="138"/>
      <c r="C2" s="139" t="s">
        <v>2</v>
      </c>
      <c r="D2" s="139"/>
      <c r="E2" s="139"/>
      <c r="F2" s="139"/>
      <c r="G2" s="139"/>
      <c r="H2" s="139"/>
      <c r="I2" s="139"/>
    </row>
    <row r="3" spans="1:14" ht="25.35" customHeight="1">
      <c r="A3" s="140"/>
      <c r="B3" s="140"/>
      <c r="C3" s="140"/>
      <c r="D3" s="140"/>
      <c r="E3" s="140"/>
      <c r="F3" s="140"/>
      <c r="G3" s="140"/>
      <c r="H3" s="33">
        <v>46293</v>
      </c>
      <c r="I3" s="69"/>
    </row>
    <row r="4" spans="1:14" ht="24" hidden="1" customHeight="1">
      <c r="A4" s="153" t="s">
        <v>1032</v>
      </c>
      <c r="B4" s="154"/>
      <c r="C4" s="154"/>
      <c r="D4" s="154"/>
      <c r="E4" s="154"/>
      <c r="F4" s="154"/>
      <c r="G4" s="154"/>
      <c r="H4" s="154"/>
      <c r="I4" s="154"/>
    </row>
    <row r="5" spans="1:14" ht="24" hidden="1" customHeight="1">
      <c r="A5" s="71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72" t="s">
        <v>8</v>
      </c>
      <c r="I5" s="72" t="s">
        <v>9</v>
      </c>
      <c r="N5" s="32" t="s">
        <v>500</v>
      </c>
    </row>
    <row r="6" spans="1:14" ht="25.05" hidden="1" customHeight="1">
      <c r="A6" s="73" t="s">
        <v>1033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1034</v>
      </c>
      <c r="I6" s="60"/>
    </row>
    <row r="7" spans="1:14" ht="25.05" hidden="1" customHeight="1">
      <c r="A7" s="70" t="s">
        <v>1035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1036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1037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601</v>
      </c>
      <c r="I9" s="60"/>
    </row>
    <row r="10" spans="1:14" ht="25.35" hidden="1" customHeight="1">
      <c r="A10" s="70" t="s">
        <v>1038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1039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537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1040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1041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540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1042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541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809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1043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1044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1045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330</v>
      </c>
      <c r="I21" s="60"/>
    </row>
    <row r="22" spans="1:9" ht="25.05" hidden="1" customHeight="1">
      <c r="A22" s="70" t="s">
        <v>1046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1047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554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351</v>
      </c>
      <c r="I24" s="60"/>
    </row>
    <row r="25" spans="1:9" ht="25.05" hidden="1" customHeight="1">
      <c r="A25" s="70" t="s">
        <v>1048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1049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558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1050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559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567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355</v>
      </c>
      <c r="I30" s="60"/>
    </row>
    <row r="31" spans="1:9" ht="25.05" hidden="1" customHeight="1">
      <c r="A31" s="70" t="s">
        <v>1051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1052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570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1053</v>
      </c>
      <c r="I33" s="60"/>
    </row>
    <row r="34" spans="1:14" ht="25.05" hidden="1" customHeight="1">
      <c r="A34" s="70" t="s">
        <v>1054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571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1055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1056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1057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1058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1053</v>
      </c>
      <c r="I39" s="60"/>
    </row>
    <row r="40" spans="1:14" ht="25.05" hidden="1" customHeight="1">
      <c r="A40" s="70" t="s">
        <v>1059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1060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1061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1062</v>
      </c>
      <c r="I42" s="60"/>
    </row>
    <row r="43" spans="1:14" ht="24" hidden="1" customHeight="1">
      <c r="A43" s="153" t="s">
        <v>1063</v>
      </c>
      <c r="B43" s="154"/>
      <c r="C43" s="154"/>
      <c r="D43" s="154"/>
      <c r="E43" s="154"/>
      <c r="F43" s="154"/>
      <c r="G43" s="154"/>
      <c r="H43" s="154"/>
      <c r="I43" s="154"/>
    </row>
    <row r="44" spans="1:14" ht="24" hidden="1" customHeight="1">
      <c r="A44" s="71" t="s">
        <v>4</v>
      </c>
      <c r="B44" s="144" t="s">
        <v>5</v>
      </c>
      <c r="C44" s="145"/>
      <c r="D44" s="144" t="s">
        <v>6</v>
      </c>
      <c r="E44" s="145"/>
      <c r="F44" s="144" t="s">
        <v>7</v>
      </c>
      <c r="G44" s="145"/>
      <c r="H44" s="72" t="s">
        <v>8</v>
      </c>
      <c r="I44" s="72" t="s">
        <v>9</v>
      </c>
      <c r="N44" s="32" t="s">
        <v>500</v>
      </c>
    </row>
    <row r="45" spans="1:14" ht="25.35" hidden="1" customHeight="1">
      <c r="A45" s="70" t="s">
        <v>531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1064</v>
      </c>
      <c r="I45" s="60"/>
    </row>
    <row r="46" spans="1:14" ht="25.35" hidden="1" customHeight="1">
      <c r="A46" s="70" t="s">
        <v>1065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1066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534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1067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535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544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1068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1069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548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1070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549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1071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1072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1073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3" t="s">
        <v>1495</v>
      </c>
      <c r="B60" s="154"/>
      <c r="C60" s="154"/>
      <c r="D60" s="154"/>
      <c r="E60" s="154"/>
      <c r="F60" s="154"/>
      <c r="G60" s="154"/>
      <c r="H60" s="154"/>
      <c r="I60" s="154"/>
    </row>
    <row r="61" spans="1:14" ht="24" customHeight="1">
      <c r="A61" s="71" t="s">
        <v>4</v>
      </c>
      <c r="B61" s="144" t="s">
        <v>5</v>
      </c>
      <c r="C61" s="145"/>
      <c r="D61" s="144" t="s">
        <v>6</v>
      </c>
      <c r="E61" s="145"/>
      <c r="F61" s="144" t="s">
        <v>7</v>
      </c>
      <c r="G61" s="145"/>
      <c r="H61" s="72" t="s">
        <v>8</v>
      </c>
      <c r="I61" s="72" t="s">
        <v>9</v>
      </c>
      <c r="N61" s="32" t="s">
        <v>500</v>
      </c>
    </row>
    <row r="62" spans="1:14" ht="25.35" hidden="1" customHeight="1">
      <c r="A62" s="70" t="s">
        <v>790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1064</v>
      </c>
      <c r="I62" s="60"/>
    </row>
    <row r="63" spans="1:14" ht="25.35" hidden="1" customHeight="1">
      <c r="A63" s="70" t="s">
        <v>1074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1075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1076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1077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1078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561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355</v>
      </c>
      <c r="I68" s="60"/>
    </row>
    <row r="69" spans="1:9" ht="25.35" hidden="1" customHeight="1">
      <c r="A69" s="70" t="s">
        <v>1079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1080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564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1081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565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1082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1083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1084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585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1085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586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1061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587</v>
      </c>
      <c r="B81" s="48"/>
      <c r="C81" s="48"/>
      <c r="D81" s="48"/>
      <c r="E81" s="48"/>
      <c r="F81" s="48"/>
      <c r="G81" s="48"/>
      <c r="H81" s="65" t="s">
        <v>816</v>
      </c>
      <c r="I81" s="60"/>
    </row>
    <row r="82" spans="1:9" ht="25.35" hidden="1" customHeight="1">
      <c r="A82" s="70" t="s">
        <v>1086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1087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1088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1089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1090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1091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1092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1093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1094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1095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1096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1097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1098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1099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1100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1101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1102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1103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1104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1105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1106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1107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1108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1109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1110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1111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1112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1113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1114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1115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1116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1117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1118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1119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1120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1121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1122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1123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1124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1125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1126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1127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1128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1129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1130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1131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1132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1133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1134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1135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1136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1137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1138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1139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1140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1141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1142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1143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1144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1145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1146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1147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1148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1149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1150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1151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1152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1153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1154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customHeight="1">
      <c r="A151" s="70" t="s">
        <v>1155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customHeight="1">
      <c r="A152" s="70" t="s">
        <v>1156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customHeight="1">
      <c r="A153" s="70" t="s">
        <v>1157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customHeight="1">
      <c r="A154" s="70" t="s">
        <v>1158</v>
      </c>
      <c r="B154" s="43">
        <f>F153+4</f>
        <v>46294</v>
      </c>
      <c r="C154" s="23">
        <v>0.79166666666666663</v>
      </c>
      <c r="D154" s="28">
        <f t="shared" ref="D154:D155" si="80">B154</f>
        <v>46294</v>
      </c>
      <c r="E154" s="23">
        <v>0.83333333333333337</v>
      </c>
      <c r="F154" s="43">
        <f>D154+1</f>
        <v>46295</v>
      </c>
      <c r="G154" s="23">
        <v>8.3333333333333329E-2</v>
      </c>
      <c r="H154" s="65"/>
      <c r="I154" s="60"/>
    </row>
    <row r="155" spans="1:9" ht="25.35" customHeight="1">
      <c r="A155" s="70" t="s">
        <v>1159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0.29166666666666669</v>
      </c>
      <c r="F155" s="28">
        <f>D155+1</f>
        <v>46296</v>
      </c>
      <c r="G155" s="23">
        <v>8.3333333333333329E-2</v>
      </c>
      <c r="H155" s="65"/>
      <c r="I155" s="60"/>
    </row>
    <row r="156" spans="1:9" ht="25.35" customHeight="1">
      <c r="A156" s="70" t="s">
        <v>1160</v>
      </c>
      <c r="B156" s="28">
        <f>F155+0</f>
        <v>46296</v>
      </c>
      <c r="C156" s="23">
        <v>0.10416666666666667</v>
      </c>
      <c r="D156" s="28">
        <f>B156+0</f>
        <v>46296</v>
      </c>
      <c r="E156" s="23">
        <v>0.125</v>
      </c>
      <c r="F156" s="28">
        <f>D156</f>
        <v>46296</v>
      </c>
      <c r="G156" s="23">
        <v>0.54166666666666663</v>
      </c>
      <c r="H156" s="65"/>
      <c r="I156" s="60"/>
    </row>
    <row r="157" spans="1:9" ht="25.35" customHeight="1">
      <c r="A157" s="70" t="s">
        <v>1161</v>
      </c>
      <c r="B157" s="28">
        <f>F156</f>
        <v>46296</v>
      </c>
      <c r="C157" s="23">
        <v>0.75</v>
      </c>
      <c r="D157" s="28">
        <f t="shared" ref="D157:D159" si="81">B157</f>
        <v>46296</v>
      </c>
      <c r="E157" s="23">
        <v>0.79166666666666663</v>
      </c>
      <c r="F157" s="28">
        <f>D157+1</f>
        <v>46297</v>
      </c>
      <c r="G157" s="23">
        <v>0.20833333333333334</v>
      </c>
      <c r="H157" s="65"/>
      <c r="I157" s="60"/>
    </row>
    <row r="158" spans="1:9" ht="25.35" customHeight="1">
      <c r="A158" s="70" t="s">
        <v>1162</v>
      </c>
      <c r="B158" s="43">
        <f>F157+4</f>
        <v>46301</v>
      </c>
      <c r="C158" s="23">
        <v>0.70833333333333337</v>
      </c>
      <c r="D158" s="28">
        <f t="shared" si="81"/>
        <v>46301</v>
      </c>
      <c r="E158" s="23">
        <v>0.83333333333333337</v>
      </c>
      <c r="F158" s="43">
        <f>D158+1</f>
        <v>46302</v>
      </c>
      <c r="G158" s="23">
        <v>0.25</v>
      </c>
      <c r="H158" s="20"/>
      <c r="I158" s="60"/>
    </row>
    <row r="159" spans="1:9" ht="25.35" customHeight="1">
      <c r="A159" s="70" t="s">
        <v>1163</v>
      </c>
      <c r="B159" s="43">
        <f>F158</f>
        <v>46302</v>
      </c>
      <c r="C159" s="23">
        <v>0.5</v>
      </c>
      <c r="D159" s="28">
        <f t="shared" si="81"/>
        <v>46302</v>
      </c>
      <c r="E159" s="23">
        <v>0.625</v>
      </c>
      <c r="F159" s="43">
        <f>D159+1</f>
        <v>46303</v>
      </c>
      <c r="G159" s="23">
        <v>0.125</v>
      </c>
      <c r="H159" s="20"/>
      <c r="I159" s="60"/>
    </row>
    <row r="160" spans="1:9" ht="25.35" customHeight="1">
      <c r="A160" s="70" t="s">
        <v>1164</v>
      </c>
      <c r="B160" s="43">
        <f>F159+4</f>
        <v>46307</v>
      </c>
      <c r="C160" s="23">
        <v>0.625</v>
      </c>
      <c r="D160" s="28">
        <f t="shared" ref="D160" si="82">B160</f>
        <v>46307</v>
      </c>
      <c r="E160" s="23">
        <v>0.66666666666666663</v>
      </c>
      <c r="F160" s="43">
        <f>D160+1</f>
        <v>46308</v>
      </c>
      <c r="G160" s="23">
        <v>8.3333333333333329E-2</v>
      </c>
      <c r="H160" s="65"/>
      <c r="I160" s="60"/>
    </row>
    <row r="161" spans="1:14" ht="24" customHeight="1">
      <c r="A161" s="153" t="s">
        <v>1508</v>
      </c>
      <c r="B161" s="154"/>
      <c r="C161" s="154"/>
      <c r="D161" s="154"/>
      <c r="E161" s="154"/>
      <c r="F161" s="154"/>
      <c r="G161" s="154"/>
      <c r="H161" s="154"/>
      <c r="I161" s="154"/>
    </row>
    <row r="162" spans="1:14" ht="24" customHeight="1">
      <c r="A162" s="71" t="s">
        <v>4</v>
      </c>
      <c r="B162" s="144" t="s">
        <v>5</v>
      </c>
      <c r="C162" s="145"/>
      <c r="D162" s="144" t="s">
        <v>6</v>
      </c>
      <c r="E162" s="145"/>
      <c r="F162" s="144" t="s">
        <v>7</v>
      </c>
      <c r="G162" s="145"/>
      <c r="H162" s="72" t="s">
        <v>8</v>
      </c>
      <c r="I162" s="72" t="s">
        <v>9</v>
      </c>
      <c r="N162" s="32" t="s">
        <v>500</v>
      </c>
    </row>
    <row r="163" spans="1:14" ht="24.6" hidden="1" customHeight="1">
      <c r="A163" s="75" t="s">
        <v>1165</v>
      </c>
      <c r="B163" s="28">
        <v>46115</v>
      </c>
      <c r="C163" s="37">
        <v>0.60416666666666696</v>
      </c>
      <c r="D163" s="28">
        <v>46116</v>
      </c>
      <c r="E163" s="37">
        <v>0.67500000000000004</v>
      </c>
      <c r="F163" s="28">
        <v>46117</v>
      </c>
      <c r="G163" s="37">
        <v>0.116666666666667</v>
      </c>
      <c r="H163" s="65" t="s">
        <v>1166</v>
      </c>
      <c r="I163" s="60"/>
    </row>
    <row r="164" spans="1:14" ht="24.6" hidden="1" customHeight="1">
      <c r="A164" s="63" t="s">
        <v>1167</v>
      </c>
      <c r="B164" s="28">
        <v>46117</v>
      </c>
      <c r="C164" s="54">
        <v>0.375</v>
      </c>
      <c r="D164" s="28">
        <v>46117</v>
      </c>
      <c r="E164" s="54">
        <v>0.5</v>
      </c>
      <c r="F164" s="28">
        <v>46117</v>
      </c>
      <c r="G164" s="54">
        <v>0.94583333333333297</v>
      </c>
      <c r="H164" s="65"/>
      <c r="I164" s="60"/>
    </row>
    <row r="165" spans="1:14" ht="24.6" hidden="1" customHeight="1">
      <c r="A165" s="63" t="s">
        <v>1168</v>
      </c>
      <c r="B165" s="28">
        <v>46122</v>
      </c>
      <c r="C165" s="54">
        <v>0.8125</v>
      </c>
      <c r="D165" s="28">
        <f>B165</f>
        <v>46122</v>
      </c>
      <c r="E165" s="54">
        <v>0.85416666666666696</v>
      </c>
      <c r="F165" s="28">
        <v>46123</v>
      </c>
      <c r="G165" s="54">
        <v>0.25</v>
      </c>
      <c r="H165" s="65"/>
      <c r="I165" s="60"/>
    </row>
    <row r="166" spans="1:14" ht="24.6" hidden="1" customHeight="1">
      <c r="A166" s="63" t="s">
        <v>1169</v>
      </c>
      <c r="B166" s="28">
        <f t="shared" ref="B166:B168" si="83">F165</f>
        <v>46123</v>
      </c>
      <c r="C166" s="54">
        <v>0.33333333333333298</v>
      </c>
      <c r="D166" s="28">
        <f t="shared" ref="D166:D173" si="84">B166+1</f>
        <v>46124</v>
      </c>
      <c r="E166" s="54">
        <v>4.1666666666666699E-2</v>
      </c>
      <c r="F166" s="28">
        <f t="shared" ref="F166:F171" si="85">D166</f>
        <v>46124</v>
      </c>
      <c r="G166" s="54">
        <v>0.92500000000000004</v>
      </c>
      <c r="H166" s="65"/>
      <c r="I166" s="60"/>
    </row>
    <row r="167" spans="1:14" ht="24.6" hidden="1" customHeight="1">
      <c r="A167" s="70" t="s">
        <v>1170</v>
      </c>
      <c r="B167" s="28">
        <f t="shared" si="83"/>
        <v>46124</v>
      </c>
      <c r="C167" s="54">
        <v>0.97916666666666696</v>
      </c>
      <c r="D167" s="28">
        <f t="shared" si="84"/>
        <v>46125</v>
      </c>
      <c r="E167" s="54">
        <v>7.4305555555555597E-2</v>
      </c>
      <c r="F167" s="28">
        <f t="shared" si="85"/>
        <v>46125</v>
      </c>
      <c r="G167" s="54">
        <v>0.41805555555555601</v>
      </c>
      <c r="H167" s="65"/>
      <c r="I167" s="60"/>
    </row>
    <row r="168" spans="1:14" ht="24.6" hidden="1" customHeight="1">
      <c r="A168" s="70" t="s">
        <v>1171</v>
      </c>
      <c r="B168" s="28">
        <f t="shared" si="83"/>
        <v>46125</v>
      </c>
      <c r="C168" s="54">
        <v>0.58333333333333304</v>
      </c>
      <c r="D168" s="28">
        <f t="shared" ref="D168:D169" si="86">B168</f>
        <v>46125</v>
      </c>
      <c r="E168" s="54">
        <v>0.625</v>
      </c>
      <c r="F168" s="28">
        <f t="shared" ref="F168:F172" si="87">D168+1</f>
        <v>46126</v>
      </c>
      <c r="G168" s="54">
        <v>6.9444444444444404E-4</v>
      </c>
      <c r="I168" s="60"/>
    </row>
    <row r="169" spans="1:14" ht="24.6" hidden="1" customHeight="1">
      <c r="A169" s="63" t="s">
        <v>1172</v>
      </c>
      <c r="B169" s="28">
        <f>F168+4</f>
        <v>46130</v>
      </c>
      <c r="C169" s="54">
        <v>0.41666666666666702</v>
      </c>
      <c r="D169" s="28">
        <f t="shared" si="86"/>
        <v>46130</v>
      </c>
      <c r="E169" s="54">
        <v>0.79166666666666696</v>
      </c>
      <c r="F169" s="28">
        <f t="shared" si="87"/>
        <v>46131</v>
      </c>
      <c r="G169" s="54">
        <v>0.20833333333333301</v>
      </c>
      <c r="H169" s="65"/>
      <c r="I169" s="60"/>
    </row>
    <row r="170" spans="1:14" ht="24.6" hidden="1" customHeight="1">
      <c r="A170" s="63" t="s">
        <v>1173</v>
      </c>
      <c r="B170" s="28">
        <f t="shared" ref="B170:B174" si="88">F169</f>
        <v>46131</v>
      </c>
      <c r="C170" s="54">
        <v>0.45833333333333298</v>
      </c>
      <c r="D170" s="28">
        <f t="shared" si="84"/>
        <v>46132</v>
      </c>
      <c r="E170" s="54">
        <v>0.54166666666666696</v>
      </c>
      <c r="F170" s="28">
        <f t="shared" si="85"/>
        <v>46132</v>
      </c>
      <c r="G170" s="54">
        <v>0.95833333333333304</v>
      </c>
      <c r="H170" s="20" t="s">
        <v>37</v>
      </c>
      <c r="I170" s="60"/>
    </row>
    <row r="171" spans="1:14" ht="24.6" hidden="1" customHeight="1">
      <c r="A171" s="63" t="s">
        <v>1174</v>
      </c>
      <c r="B171" s="28">
        <f>F170+5</f>
        <v>46137</v>
      </c>
      <c r="C171" s="54">
        <v>0.875</v>
      </c>
      <c r="D171" s="28">
        <f t="shared" si="84"/>
        <v>46138</v>
      </c>
      <c r="E171" s="54">
        <v>8.3333333333333297E-3</v>
      </c>
      <c r="F171" s="28">
        <f t="shared" si="85"/>
        <v>46138</v>
      </c>
      <c r="G171" s="54">
        <v>0.24583333333333299</v>
      </c>
      <c r="H171" s="65"/>
      <c r="I171" s="60"/>
    </row>
    <row r="172" spans="1:14" ht="24.6" hidden="1" customHeight="1">
      <c r="A172" s="63" t="s">
        <v>1175</v>
      </c>
      <c r="B172" s="28">
        <f t="shared" si="88"/>
        <v>46138</v>
      </c>
      <c r="C172" s="54">
        <v>0.375</v>
      </c>
      <c r="D172" s="28">
        <f t="shared" si="84"/>
        <v>46139</v>
      </c>
      <c r="E172" s="54">
        <v>0.05</v>
      </c>
      <c r="F172" s="28">
        <f t="shared" si="87"/>
        <v>46140</v>
      </c>
      <c r="G172" s="54">
        <v>0.16666666666666699</v>
      </c>
      <c r="H172" s="65"/>
      <c r="I172" s="60"/>
    </row>
    <row r="173" spans="1:14" ht="24.6" hidden="1" customHeight="1">
      <c r="A173" s="70" t="s">
        <v>1176</v>
      </c>
      <c r="B173" s="28">
        <f t="shared" si="88"/>
        <v>46140</v>
      </c>
      <c r="C173" s="54">
        <v>0.1875</v>
      </c>
      <c r="D173" s="28">
        <f t="shared" si="84"/>
        <v>46141</v>
      </c>
      <c r="E173" s="54">
        <v>0.05</v>
      </c>
      <c r="F173" s="28">
        <f t="shared" ref="F173" si="89">D173</f>
        <v>46141</v>
      </c>
      <c r="G173" s="54">
        <v>0.54166666666666696</v>
      </c>
      <c r="H173" s="65" t="s">
        <v>1177</v>
      </c>
      <c r="I173" s="60"/>
    </row>
    <row r="174" spans="1:14" ht="24.6" hidden="1" customHeight="1">
      <c r="A174" s="70" t="s">
        <v>1178</v>
      </c>
      <c r="B174" s="28">
        <f t="shared" si="88"/>
        <v>46141</v>
      </c>
      <c r="C174" s="54">
        <v>0.75</v>
      </c>
      <c r="D174" s="28">
        <f t="shared" ref="D174:D176" si="90">B174</f>
        <v>46141</v>
      </c>
      <c r="E174" s="54">
        <v>0.79166666666666696</v>
      </c>
      <c r="F174" s="28">
        <f t="shared" ref="F174:F176" si="91">D174+1</f>
        <v>46142</v>
      </c>
      <c r="G174" s="54">
        <v>8.3333333333333297E-3</v>
      </c>
      <c r="H174" s="65"/>
      <c r="I174" s="60"/>
    </row>
    <row r="175" spans="1:14" ht="24.6" hidden="1" customHeight="1">
      <c r="A175" s="63" t="s">
        <v>1179</v>
      </c>
      <c r="B175" s="28">
        <f>F174+4</f>
        <v>46146</v>
      </c>
      <c r="C175" s="54">
        <v>0.45833333333333298</v>
      </c>
      <c r="D175" s="28">
        <f t="shared" si="90"/>
        <v>46146</v>
      </c>
      <c r="E175" s="54">
        <v>0.66666666666666696</v>
      </c>
      <c r="F175" s="28">
        <f t="shared" si="91"/>
        <v>46147</v>
      </c>
      <c r="G175" s="54">
        <v>0.25</v>
      </c>
      <c r="H175" s="65"/>
      <c r="I175" s="60"/>
    </row>
    <row r="176" spans="1:14" ht="24.6" hidden="1" customHeight="1">
      <c r="A176" s="63" t="s">
        <v>1180</v>
      </c>
      <c r="B176" s="28">
        <f t="shared" ref="B176:B180" si="92">F175</f>
        <v>46147</v>
      </c>
      <c r="C176" s="54">
        <v>0.5</v>
      </c>
      <c r="D176" s="28">
        <f t="shared" si="90"/>
        <v>46147</v>
      </c>
      <c r="E176" s="54">
        <v>0.79166666666666696</v>
      </c>
      <c r="F176" s="28">
        <f t="shared" si="91"/>
        <v>46148</v>
      </c>
      <c r="G176" s="54">
        <v>0.27083333333333298</v>
      </c>
      <c r="H176" s="65"/>
      <c r="I176" s="60"/>
    </row>
    <row r="177" spans="1:9" ht="24.6" hidden="1" customHeight="1">
      <c r="A177" s="63" t="s">
        <v>1181</v>
      </c>
      <c r="B177" s="28">
        <f>F176+5</f>
        <v>46153</v>
      </c>
      <c r="C177" s="54">
        <v>4.1666666666666699E-2</v>
      </c>
      <c r="D177" s="28">
        <f t="shared" ref="D177" si="93">B177</f>
        <v>46153</v>
      </c>
      <c r="E177" s="54">
        <v>0.25</v>
      </c>
      <c r="F177" s="28">
        <f t="shared" ref="F177:F181" si="94">D177</f>
        <v>46153</v>
      </c>
      <c r="G177" s="54">
        <v>0.45833333333333298</v>
      </c>
      <c r="H177" s="65"/>
      <c r="I177" s="60"/>
    </row>
    <row r="178" spans="1:9" ht="24.6" hidden="1" customHeight="1">
      <c r="A178" s="63" t="s">
        <v>1182</v>
      </c>
      <c r="B178" s="28">
        <f t="shared" si="92"/>
        <v>46153</v>
      </c>
      <c r="C178" s="54">
        <v>0.58333333333333304</v>
      </c>
      <c r="D178" s="28">
        <f>B178+1</f>
        <v>46154</v>
      </c>
      <c r="E178" s="54">
        <v>4.1666666666666699E-2</v>
      </c>
      <c r="F178" s="28">
        <f t="shared" si="94"/>
        <v>46154</v>
      </c>
      <c r="G178" s="54">
        <v>0.70833333333333304</v>
      </c>
      <c r="H178" s="65"/>
      <c r="I178" s="60"/>
    </row>
    <row r="179" spans="1:9" ht="24.6" hidden="1" customHeight="1">
      <c r="A179" s="70" t="s">
        <v>1183</v>
      </c>
      <c r="B179" s="28">
        <f t="shared" si="92"/>
        <v>46154</v>
      </c>
      <c r="C179" s="54">
        <v>0.72916666666666696</v>
      </c>
      <c r="D179" s="28">
        <f t="shared" ref="D179:D181" si="95">B179</f>
        <v>46154</v>
      </c>
      <c r="E179" s="54">
        <v>0.74166666666666703</v>
      </c>
      <c r="F179" s="28">
        <f t="shared" ref="F179:F184" si="96">D179+1</f>
        <v>46155</v>
      </c>
      <c r="G179" s="54">
        <v>6.9444444444444404E-4</v>
      </c>
      <c r="H179" s="65"/>
      <c r="I179" s="60"/>
    </row>
    <row r="180" spans="1:9" ht="24.6" hidden="1" customHeight="1">
      <c r="A180" s="70" t="s">
        <v>1184</v>
      </c>
      <c r="B180" s="28">
        <f t="shared" si="92"/>
        <v>46155</v>
      </c>
      <c r="C180" s="54">
        <v>0.25</v>
      </c>
      <c r="D180" s="28">
        <f t="shared" si="95"/>
        <v>46155</v>
      </c>
      <c r="E180" s="37">
        <v>0.27916666666666701</v>
      </c>
      <c r="F180" s="28">
        <f t="shared" si="94"/>
        <v>46155</v>
      </c>
      <c r="G180" s="54">
        <v>0.66666666666666696</v>
      </c>
      <c r="H180" s="65"/>
      <c r="I180" s="60"/>
    </row>
    <row r="181" spans="1:9" ht="24.6" hidden="1" customHeight="1">
      <c r="A181" s="63" t="s">
        <v>1185</v>
      </c>
      <c r="B181" s="28">
        <f>F180+5</f>
        <v>46160</v>
      </c>
      <c r="C181" s="54">
        <v>8.3333333333333301E-2</v>
      </c>
      <c r="D181" s="28">
        <f t="shared" si="95"/>
        <v>46160</v>
      </c>
      <c r="E181" s="37">
        <v>0.20833333333333301</v>
      </c>
      <c r="F181" s="28">
        <f t="shared" si="94"/>
        <v>46160</v>
      </c>
      <c r="G181" s="54">
        <v>0.66666666666666696</v>
      </c>
      <c r="H181" s="65"/>
      <c r="I181" s="60"/>
    </row>
    <row r="182" spans="1:9" ht="24.6" hidden="1" customHeight="1">
      <c r="A182" s="63" t="s">
        <v>1186</v>
      </c>
      <c r="B182" s="28">
        <f t="shared" ref="B182:B185" si="97">F181</f>
        <v>46160</v>
      </c>
      <c r="C182" s="54">
        <v>0.91666666666666696</v>
      </c>
      <c r="D182" s="28">
        <f>B182+1</f>
        <v>46161</v>
      </c>
      <c r="E182" s="37">
        <v>0.91666666666666696</v>
      </c>
      <c r="F182" s="28">
        <f t="shared" si="96"/>
        <v>46162</v>
      </c>
      <c r="G182" s="54">
        <v>0.4375</v>
      </c>
      <c r="H182" s="20" t="s">
        <v>37</v>
      </c>
      <c r="I182" s="60"/>
    </row>
    <row r="183" spans="1:9" ht="24.6" hidden="1" customHeight="1">
      <c r="A183" s="63" t="s">
        <v>1187</v>
      </c>
      <c r="B183" s="28">
        <f>F182+5</f>
        <v>46167</v>
      </c>
      <c r="C183" s="54">
        <v>0.29166666666666702</v>
      </c>
      <c r="D183" s="28">
        <f t="shared" ref="D183:D188" si="98">B183</f>
        <v>46167</v>
      </c>
      <c r="E183" s="37">
        <v>0.34166666666666701</v>
      </c>
      <c r="F183" s="28">
        <f>D183</f>
        <v>46167</v>
      </c>
      <c r="G183" s="54">
        <v>0.58333333333333304</v>
      </c>
      <c r="H183" s="65"/>
      <c r="I183" s="60"/>
    </row>
    <row r="184" spans="1:9" ht="24.6" hidden="1" customHeight="1">
      <c r="A184" s="63" t="s">
        <v>1188</v>
      </c>
      <c r="B184" s="28">
        <f t="shared" si="97"/>
        <v>46167</v>
      </c>
      <c r="C184" s="54">
        <v>0.75</v>
      </c>
      <c r="D184" s="28">
        <f>B184+1</f>
        <v>46168</v>
      </c>
      <c r="E184" s="37">
        <v>0.98333333333333295</v>
      </c>
      <c r="F184" s="28">
        <f t="shared" si="96"/>
        <v>46169</v>
      </c>
      <c r="G184" s="54">
        <v>0.66666666666666696</v>
      </c>
      <c r="H184" s="20" t="s">
        <v>330</v>
      </c>
      <c r="I184" s="60"/>
    </row>
    <row r="185" spans="1:9" ht="24.6" hidden="1" customHeight="1">
      <c r="A185" s="70" t="s">
        <v>1189</v>
      </c>
      <c r="B185" s="28">
        <f t="shared" si="97"/>
        <v>46169</v>
      </c>
      <c r="C185" s="54">
        <v>0.6875</v>
      </c>
      <c r="D185" s="28">
        <f t="shared" si="98"/>
        <v>46169</v>
      </c>
      <c r="E185" s="54">
        <v>0.70833333333333304</v>
      </c>
      <c r="F185" s="28">
        <f t="shared" ref="F185:F189" si="99">D185</f>
        <v>46169</v>
      </c>
      <c r="G185" s="54">
        <v>0.95</v>
      </c>
      <c r="H185" s="65"/>
      <c r="I185" s="60"/>
    </row>
    <row r="186" spans="1:9" ht="24.6" hidden="1" customHeight="1">
      <c r="A186" s="70" t="s">
        <v>1190</v>
      </c>
      <c r="B186" s="28">
        <f>F185+1</f>
        <v>46170</v>
      </c>
      <c r="C186" s="54">
        <v>0.15277777777777801</v>
      </c>
      <c r="D186" s="28">
        <f t="shared" si="98"/>
        <v>46170</v>
      </c>
      <c r="E186" s="37">
        <v>0.39583333333333298</v>
      </c>
      <c r="F186" s="28">
        <f t="shared" si="99"/>
        <v>46170</v>
      </c>
      <c r="G186" s="54">
        <v>0.625</v>
      </c>
      <c r="H186" s="65"/>
      <c r="I186" s="60"/>
    </row>
    <row r="187" spans="1:9" ht="24.6" hidden="1" customHeight="1">
      <c r="A187" s="63" t="s">
        <v>1191</v>
      </c>
      <c r="B187" s="28">
        <f>F186+5</f>
        <v>46175</v>
      </c>
      <c r="C187" s="54">
        <v>0.20833333333333301</v>
      </c>
      <c r="D187" s="28">
        <f t="shared" si="98"/>
        <v>46175</v>
      </c>
      <c r="E187" s="54">
        <v>0.329166666666667</v>
      </c>
      <c r="F187" s="28">
        <f t="shared" si="99"/>
        <v>46175</v>
      </c>
      <c r="G187" s="54">
        <v>0.84583333333333299</v>
      </c>
      <c r="H187" s="65"/>
      <c r="I187" s="60"/>
    </row>
    <row r="188" spans="1:9" ht="24.6" hidden="1" customHeight="1">
      <c r="A188" s="63" t="s">
        <v>1192</v>
      </c>
      <c r="B188" s="28">
        <f>F187+1</f>
        <v>46176</v>
      </c>
      <c r="C188" s="54">
        <v>0.125</v>
      </c>
      <c r="D188" s="28">
        <f t="shared" si="98"/>
        <v>46176</v>
      </c>
      <c r="E188" s="54">
        <v>0.24583333333333299</v>
      </c>
      <c r="F188" s="28">
        <f t="shared" si="99"/>
        <v>46176</v>
      </c>
      <c r="G188" s="54">
        <v>0.61666666666666703</v>
      </c>
      <c r="H188" s="65"/>
      <c r="I188" s="60"/>
    </row>
    <row r="189" spans="1:9" ht="24.6" hidden="1" customHeight="1">
      <c r="A189" s="63" t="s">
        <v>1193</v>
      </c>
      <c r="B189" s="28">
        <f>F188+5</f>
        <v>46181</v>
      </c>
      <c r="C189" s="54">
        <v>0.54166666666666696</v>
      </c>
      <c r="D189" s="28">
        <f t="shared" ref="D189:D194" si="100">B189+1</f>
        <v>46182</v>
      </c>
      <c r="E189" s="54">
        <v>0.35416666666666702</v>
      </c>
      <c r="F189" s="28">
        <f t="shared" si="99"/>
        <v>46182</v>
      </c>
      <c r="G189" s="54">
        <v>0.58333333333333304</v>
      </c>
      <c r="H189" s="65" t="s">
        <v>37</v>
      </c>
      <c r="I189" s="60"/>
    </row>
    <row r="190" spans="1:9" ht="24.6" hidden="1" customHeight="1">
      <c r="A190" s="63" t="s">
        <v>1194</v>
      </c>
      <c r="B190" s="28">
        <f t="shared" ref="B190:B192" si="101">F189</f>
        <v>46182</v>
      </c>
      <c r="C190" s="54">
        <v>0.70833333333333304</v>
      </c>
      <c r="D190" s="28">
        <f t="shared" ref="D190:D192" si="102">B190</f>
        <v>46182</v>
      </c>
      <c r="E190" s="54">
        <v>0.83750000000000002</v>
      </c>
      <c r="F190" s="28">
        <f t="shared" ref="F190:F193" si="103">D190+1</f>
        <v>46183</v>
      </c>
      <c r="G190" s="54">
        <v>0.63333333333333297</v>
      </c>
      <c r="H190" s="65"/>
      <c r="I190" s="60"/>
    </row>
    <row r="191" spans="1:9" ht="24.6" hidden="1" customHeight="1">
      <c r="A191" s="70" t="s">
        <v>1195</v>
      </c>
      <c r="B191" s="28">
        <f t="shared" si="101"/>
        <v>46183</v>
      </c>
      <c r="C191" s="54">
        <v>0.66666666666666696</v>
      </c>
      <c r="D191" s="28">
        <f t="shared" si="102"/>
        <v>46183</v>
      </c>
      <c r="E191" s="54">
        <v>0.67500000000000004</v>
      </c>
      <c r="F191" s="28">
        <f t="shared" si="103"/>
        <v>46184</v>
      </c>
      <c r="G191" s="54">
        <v>1.2500000000000001E-2</v>
      </c>
      <c r="H191" s="65"/>
      <c r="I191" s="60"/>
    </row>
    <row r="192" spans="1:9" ht="24.6" hidden="1" customHeight="1">
      <c r="A192" s="70" t="s">
        <v>1196</v>
      </c>
      <c r="B192" s="28">
        <f t="shared" si="101"/>
        <v>46184</v>
      </c>
      <c r="C192" s="54">
        <v>0.20833333333333301</v>
      </c>
      <c r="D192" s="28">
        <f t="shared" si="102"/>
        <v>46184</v>
      </c>
      <c r="E192" s="54">
        <v>0.70833333333333304</v>
      </c>
      <c r="F192" s="28">
        <f t="shared" si="103"/>
        <v>46185</v>
      </c>
      <c r="G192" s="54">
        <v>0.28333333333333299</v>
      </c>
      <c r="H192" s="65" t="s">
        <v>1197</v>
      </c>
      <c r="I192" s="60"/>
    </row>
    <row r="193" spans="1:9" ht="24.6" hidden="1" customHeight="1">
      <c r="A193" s="63" t="s">
        <v>1198</v>
      </c>
      <c r="B193" s="28">
        <f>F192+4</f>
        <v>46189</v>
      </c>
      <c r="C193" s="54">
        <v>0.77083333333333304</v>
      </c>
      <c r="D193" s="28">
        <f t="shared" si="100"/>
        <v>46190</v>
      </c>
      <c r="E193" s="37">
        <v>0.49583333333333302</v>
      </c>
      <c r="F193" s="28">
        <f t="shared" si="103"/>
        <v>46191</v>
      </c>
      <c r="G193" s="54">
        <v>0.15833333333333299</v>
      </c>
      <c r="H193" s="65" t="s">
        <v>37</v>
      </c>
      <c r="I193" s="60"/>
    </row>
    <row r="194" spans="1:9" ht="24.6" hidden="1" customHeight="1">
      <c r="A194" s="63" t="s">
        <v>1199</v>
      </c>
      <c r="B194" s="28">
        <f t="shared" ref="B194:B198" si="104">F193</f>
        <v>46191</v>
      </c>
      <c r="C194" s="54">
        <v>0.41666666666666702</v>
      </c>
      <c r="D194" s="28">
        <f t="shared" si="100"/>
        <v>46192</v>
      </c>
      <c r="E194" s="37">
        <v>7.4999999999999997E-2</v>
      </c>
      <c r="F194" s="28">
        <f>D194</f>
        <v>46192</v>
      </c>
      <c r="G194" s="54">
        <v>0.46180555555555602</v>
      </c>
      <c r="H194" s="65" t="s">
        <v>1029</v>
      </c>
      <c r="I194" s="60"/>
    </row>
    <row r="195" spans="1:9" ht="24.6" hidden="1" customHeight="1">
      <c r="A195" s="63" t="s">
        <v>1200</v>
      </c>
      <c r="B195" s="28">
        <f>F194+5</f>
        <v>46197</v>
      </c>
      <c r="C195" s="54">
        <v>0.375</v>
      </c>
      <c r="D195" s="28">
        <f t="shared" ref="D195:D197" si="105">B195</f>
        <v>46197</v>
      </c>
      <c r="E195" s="54">
        <v>0.433611111111111</v>
      </c>
      <c r="F195" s="28">
        <f>D195</f>
        <v>46197</v>
      </c>
      <c r="G195" s="54">
        <v>0.70833333333333304</v>
      </c>
      <c r="H195" s="65"/>
      <c r="I195" s="60"/>
    </row>
    <row r="196" spans="1:9" ht="24.6" hidden="1" customHeight="1">
      <c r="A196" s="63" t="s">
        <v>1201</v>
      </c>
      <c r="B196" s="28">
        <f t="shared" si="104"/>
        <v>46197</v>
      </c>
      <c r="C196" s="54">
        <v>0.79166666666666696</v>
      </c>
      <c r="D196" s="28">
        <f t="shared" si="105"/>
        <v>46197</v>
      </c>
      <c r="E196" s="54">
        <v>0.9375</v>
      </c>
      <c r="F196" s="28">
        <f t="shared" ref="F196:F200" si="106">D196+1</f>
        <v>46198</v>
      </c>
      <c r="G196" s="54">
        <v>0.69166666666666698</v>
      </c>
      <c r="H196" s="65"/>
      <c r="I196" s="60"/>
    </row>
    <row r="197" spans="1:9" ht="24.6" hidden="1" customHeight="1">
      <c r="A197" s="63" t="s">
        <v>1202</v>
      </c>
      <c r="B197" s="28">
        <f t="shared" si="104"/>
        <v>46198</v>
      </c>
      <c r="C197" s="54">
        <v>0.72916666666666696</v>
      </c>
      <c r="D197" s="28">
        <f t="shared" si="105"/>
        <v>46198</v>
      </c>
      <c r="E197" s="54">
        <v>0.73750000000000004</v>
      </c>
      <c r="F197" s="28">
        <f t="shared" si="106"/>
        <v>46199</v>
      </c>
      <c r="G197" s="54">
        <v>6.6666666666666693E-2</v>
      </c>
      <c r="H197" s="65"/>
      <c r="I197" s="60"/>
    </row>
    <row r="198" spans="1:9" ht="24.6" hidden="1" customHeight="1">
      <c r="A198" s="63" t="s">
        <v>1203</v>
      </c>
      <c r="B198" s="28">
        <f t="shared" si="104"/>
        <v>46199</v>
      </c>
      <c r="C198" s="54">
        <v>0.25</v>
      </c>
      <c r="D198" s="28">
        <f t="shared" ref="D198:D199" si="107">B198</f>
        <v>46199</v>
      </c>
      <c r="E198" s="54">
        <v>0.79166666666666696</v>
      </c>
      <c r="F198" s="28">
        <f t="shared" si="106"/>
        <v>46200</v>
      </c>
      <c r="G198" s="54">
        <v>9.1666666666666702E-2</v>
      </c>
      <c r="H198" s="65" t="s">
        <v>37</v>
      </c>
      <c r="I198" s="60"/>
    </row>
    <row r="199" spans="1:9" ht="24.6" hidden="1" customHeight="1">
      <c r="A199" s="63" t="s">
        <v>1204</v>
      </c>
      <c r="B199" s="28">
        <f>F198+4</f>
        <v>46204</v>
      </c>
      <c r="C199" s="54">
        <v>0.52083333333333304</v>
      </c>
      <c r="D199" s="28">
        <f t="shared" si="107"/>
        <v>46204</v>
      </c>
      <c r="E199" s="54">
        <v>0.64583333333333304</v>
      </c>
      <c r="F199" s="28">
        <f t="shared" si="106"/>
        <v>46205</v>
      </c>
      <c r="G199" s="54">
        <v>0.25</v>
      </c>
      <c r="H199" s="65"/>
      <c r="I199" s="60"/>
    </row>
    <row r="200" spans="1:9" ht="24.6" hidden="1" customHeight="1">
      <c r="A200" s="63" t="s">
        <v>1205</v>
      </c>
      <c r="B200" s="28">
        <f t="shared" ref="B200:B203" si="108">F199</f>
        <v>46205</v>
      </c>
      <c r="C200" s="54">
        <v>0.5</v>
      </c>
      <c r="D200" s="28">
        <f t="shared" ref="D200:D204" si="109">B200</f>
        <v>46205</v>
      </c>
      <c r="E200" s="54">
        <v>0.86666666666666703</v>
      </c>
      <c r="F200" s="28">
        <f t="shared" si="106"/>
        <v>46206</v>
      </c>
      <c r="G200" s="54">
        <v>0.28333333333333299</v>
      </c>
      <c r="H200" s="65" t="s">
        <v>322</v>
      </c>
      <c r="I200" s="60"/>
    </row>
    <row r="201" spans="1:9" ht="24.6" hidden="1" customHeight="1">
      <c r="A201" s="63" t="s">
        <v>1206</v>
      </c>
      <c r="B201" s="28">
        <f>F200+5</f>
        <v>46211</v>
      </c>
      <c r="C201" s="54">
        <v>0.70833333333333304</v>
      </c>
      <c r="D201" s="28">
        <f t="shared" si="109"/>
        <v>46211</v>
      </c>
      <c r="E201" s="54">
        <v>0.75</v>
      </c>
      <c r="F201" s="28">
        <f t="shared" ref="F201:F202" si="110">D201+1</f>
        <v>46212</v>
      </c>
      <c r="G201" s="54">
        <v>6.9444444444444404E-4</v>
      </c>
      <c r="H201" s="65"/>
      <c r="I201" s="60"/>
    </row>
    <row r="202" spans="1:9" ht="24.6" hidden="1" customHeight="1">
      <c r="A202" s="63" t="s">
        <v>1207</v>
      </c>
      <c r="B202" s="28">
        <f t="shared" si="108"/>
        <v>46212</v>
      </c>
      <c r="C202" s="54">
        <v>8.3333333333333301E-2</v>
      </c>
      <c r="D202" s="28">
        <f t="shared" si="109"/>
        <v>46212</v>
      </c>
      <c r="E202" s="54">
        <v>0.96666666666666701</v>
      </c>
      <c r="F202" s="28">
        <f t="shared" si="110"/>
        <v>46213</v>
      </c>
      <c r="G202" s="54">
        <v>0.53749999999999998</v>
      </c>
      <c r="H202" s="65" t="s">
        <v>37</v>
      </c>
      <c r="I202" s="60"/>
    </row>
    <row r="203" spans="1:9" ht="24.6" hidden="1" customHeight="1">
      <c r="A203" s="63" t="s">
        <v>1208</v>
      </c>
      <c r="B203" s="28">
        <f t="shared" si="108"/>
        <v>46213</v>
      </c>
      <c r="C203" s="54">
        <v>0.5625</v>
      </c>
      <c r="D203" s="28">
        <f t="shared" si="109"/>
        <v>46213</v>
      </c>
      <c r="E203" s="54">
        <v>0.57916666666666705</v>
      </c>
      <c r="F203" s="28">
        <f t="shared" ref="F203:F204" si="111">D203</f>
        <v>46213</v>
      </c>
      <c r="G203" s="54">
        <v>0.90833333333333299</v>
      </c>
      <c r="H203" s="65"/>
      <c r="I203" s="60"/>
    </row>
    <row r="204" spans="1:9" ht="24.6" hidden="1" customHeight="1">
      <c r="A204" s="63" t="s">
        <v>1209</v>
      </c>
      <c r="B204" s="28">
        <f>F203+1</f>
        <v>46214</v>
      </c>
      <c r="C204" s="54">
        <v>0.125</v>
      </c>
      <c r="D204" s="28">
        <f t="shared" si="109"/>
        <v>46214</v>
      </c>
      <c r="E204" s="54">
        <v>0.26250000000000001</v>
      </c>
      <c r="F204" s="28">
        <f t="shared" si="111"/>
        <v>46214</v>
      </c>
      <c r="G204" s="54">
        <v>0.52083333333333304</v>
      </c>
      <c r="H204" s="65"/>
      <c r="I204" s="60"/>
    </row>
    <row r="205" spans="1:9" ht="24.6" hidden="1" customHeight="1">
      <c r="A205" s="63" t="s">
        <v>966</v>
      </c>
      <c r="B205" s="28">
        <f>F204+4</f>
        <v>46218</v>
      </c>
      <c r="C205" s="54">
        <v>0.95833333333333304</v>
      </c>
      <c r="D205" s="28">
        <f>B205+1</f>
        <v>46219</v>
      </c>
      <c r="E205" s="37">
        <v>0.57083333333333297</v>
      </c>
      <c r="F205" s="28">
        <f t="shared" ref="F205:F208" si="112">D205+1</f>
        <v>46220</v>
      </c>
      <c r="G205" s="54">
        <v>0.20833333333333301</v>
      </c>
      <c r="H205" s="65" t="s">
        <v>1210</v>
      </c>
      <c r="I205" s="60"/>
    </row>
    <row r="206" spans="1:9" ht="24.6" hidden="1" customHeight="1">
      <c r="A206" s="63" t="s">
        <v>968</v>
      </c>
      <c r="B206" s="28">
        <f t="shared" ref="B206:B209" si="113">F205</f>
        <v>46220</v>
      </c>
      <c r="C206" s="54">
        <v>0.45833333333333298</v>
      </c>
      <c r="D206" s="28">
        <f>B206+2</f>
        <v>46222</v>
      </c>
      <c r="E206" s="37">
        <v>8.7499999999999994E-2</v>
      </c>
      <c r="F206" s="28">
        <f>D206</f>
        <v>46222</v>
      </c>
      <c r="G206" s="54">
        <v>0.65833333333333299</v>
      </c>
      <c r="H206" s="65" t="s">
        <v>37</v>
      </c>
      <c r="I206" s="60"/>
    </row>
    <row r="207" spans="1:9" ht="24.6" hidden="1" customHeight="1">
      <c r="A207" s="63" t="s">
        <v>1211</v>
      </c>
      <c r="B207" s="28">
        <f>F206+5</f>
        <v>46227</v>
      </c>
      <c r="C207" s="54">
        <v>0.77083333333333304</v>
      </c>
      <c r="D207" s="28">
        <f t="shared" ref="D207:D209" si="114">B207</f>
        <v>46227</v>
      </c>
      <c r="E207" s="54">
        <v>0.80833333333333302</v>
      </c>
      <c r="F207" s="28">
        <f t="shared" si="112"/>
        <v>46228</v>
      </c>
      <c r="G207" s="54">
        <v>3.7499999999999999E-2</v>
      </c>
      <c r="H207" s="65"/>
      <c r="I207" s="60"/>
    </row>
    <row r="208" spans="1:9" ht="24.6" hidden="1" customHeight="1">
      <c r="A208" s="63" t="s">
        <v>1212</v>
      </c>
      <c r="B208" s="28">
        <f t="shared" si="113"/>
        <v>46228</v>
      </c>
      <c r="C208" s="54">
        <v>0.15416666666666701</v>
      </c>
      <c r="D208" s="28">
        <f t="shared" si="114"/>
        <v>46228</v>
      </c>
      <c r="E208" s="54">
        <v>0.59583333333333299</v>
      </c>
      <c r="F208" s="28">
        <f t="shared" si="112"/>
        <v>46229</v>
      </c>
      <c r="G208" s="54">
        <v>0.53333333333333299</v>
      </c>
      <c r="H208" s="65" t="s">
        <v>37</v>
      </c>
      <c r="I208" s="60"/>
    </row>
    <row r="209" spans="1:9" ht="24.6" hidden="1" customHeight="1">
      <c r="A209" s="63" t="s">
        <v>1213</v>
      </c>
      <c r="B209" s="28">
        <f t="shared" si="113"/>
        <v>46229</v>
      </c>
      <c r="C209" s="54">
        <v>0.56666666666666698</v>
      </c>
      <c r="D209" s="28">
        <f t="shared" si="114"/>
        <v>46229</v>
      </c>
      <c r="E209" s="54">
        <v>0.58333333333333304</v>
      </c>
      <c r="F209" s="28">
        <f t="shared" ref="F209:F210" si="115">D209</f>
        <v>46229</v>
      </c>
      <c r="G209" s="54">
        <v>0.95416666666666705</v>
      </c>
      <c r="H209" s="65"/>
      <c r="I209" s="60"/>
    </row>
    <row r="210" spans="1:9" ht="24.6" hidden="1" customHeight="1">
      <c r="A210" s="63" t="s">
        <v>1214</v>
      </c>
      <c r="B210" s="28">
        <f>F209+1</f>
        <v>46230</v>
      </c>
      <c r="C210" s="54">
        <v>0.16666666666666699</v>
      </c>
      <c r="D210" s="28">
        <f>B210+1</f>
        <v>46231</v>
      </c>
      <c r="E210" s="54">
        <v>0.33750000000000002</v>
      </c>
      <c r="F210" s="28">
        <f t="shared" si="115"/>
        <v>46231</v>
      </c>
      <c r="G210" s="54">
        <v>0.625</v>
      </c>
      <c r="H210" s="65" t="s">
        <v>37</v>
      </c>
      <c r="I210" s="60"/>
    </row>
    <row r="211" spans="1:9" ht="24.6" hidden="1" customHeight="1">
      <c r="A211" s="58" t="s">
        <v>1215</v>
      </c>
      <c r="B211" s="28">
        <f>F210+5</f>
        <v>46236</v>
      </c>
      <c r="C211" s="54">
        <v>0.104166666666667</v>
      </c>
      <c r="D211" s="28">
        <f>B211</f>
        <v>46236</v>
      </c>
      <c r="E211" s="54">
        <v>0.58750000000000002</v>
      </c>
      <c r="F211" s="28">
        <f t="shared" ref="F211:F215" si="116">D211+1</f>
        <v>46237</v>
      </c>
      <c r="G211" s="54">
        <v>0.97499999999999998</v>
      </c>
      <c r="H211" s="65" t="s">
        <v>37</v>
      </c>
      <c r="I211" s="60"/>
    </row>
    <row r="212" spans="1:9" ht="24.6" hidden="1" customHeight="1">
      <c r="A212" s="58" t="s">
        <v>1216</v>
      </c>
      <c r="B212" s="53">
        <f>F211+1</f>
        <v>46238</v>
      </c>
      <c r="C212" s="51">
        <v>0.29166666666666702</v>
      </c>
      <c r="D212" s="28">
        <f>B212+4</f>
        <v>46242</v>
      </c>
      <c r="E212" s="54">
        <v>0.74583333333333302</v>
      </c>
      <c r="F212" s="28">
        <f t="shared" si="116"/>
        <v>46243</v>
      </c>
      <c r="G212" s="54">
        <v>0.195833333333333</v>
      </c>
      <c r="H212" s="65" t="s">
        <v>1217</v>
      </c>
      <c r="I212" s="60"/>
    </row>
    <row r="213" spans="1:9" ht="24.6" hidden="1" customHeight="1">
      <c r="A213" s="58" t="s">
        <v>1218</v>
      </c>
      <c r="B213" s="53">
        <f>F212+5</f>
        <v>46248</v>
      </c>
      <c r="C213" s="51">
        <v>0.41666666666666702</v>
      </c>
      <c r="D213" s="28">
        <f>B213</f>
        <v>46248</v>
      </c>
      <c r="E213" s="54">
        <v>0.45833333333333298</v>
      </c>
      <c r="F213" s="28">
        <f t="shared" ref="F213:F218" si="117">D213</f>
        <v>46248</v>
      </c>
      <c r="G213" s="54">
        <v>0.70833333333333304</v>
      </c>
      <c r="H213" s="65"/>
      <c r="I213" s="60"/>
    </row>
    <row r="214" spans="1:9" ht="24.6" hidden="1" customHeight="1">
      <c r="A214" s="58" t="s">
        <v>1219</v>
      </c>
      <c r="B214" s="53">
        <f t="shared" ref="B214:B216" si="118">F213</f>
        <v>46248</v>
      </c>
      <c r="C214" s="51">
        <v>0.79166666666666696</v>
      </c>
      <c r="D214" s="28">
        <f t="shared" ref="D214:D216" si="119">B214</f>
        <v>46248</v>
      </c>
      <c r="E214" s="54">
        <v>0.9375</v>
      </c>
      <c r="F214" s="28">
        <f t="shared" si="116"/>
        <v>46249</v>
      </c>
      <c r="G214" s="54">
        <v>0.65833333333333299</v>
      </c>
      <c r="H214" s="65"/>
      <c r="I214" s="60"/>
    </row>
    <row r="215" spans="1:9" ht="24.6" hidden="1" customHeight="1">
      <c r="A215" s="58" t="s">
        <v>1220</v>
      </c>
      <c r="B215" s="53">
        <f t="shared" si="118"/>
        <v>46249</v>
      </c>
      <c r="C215" s="37">
        <v>0.6875</v>
      </c>
      <c r="D215" s="28">
        <f t="shared" si="119"/>
        <v>46249</v>
      </c>
      <c r="E215" s="54">
        <v>0.69583333333333297</v>
      </c>
      <c r="F215" s="28">
        <f t="shared" si="116"/>
        <v>46250</v>
      </c>
      <c r="G215" s="54">
        <v>0.12916666666666701</v>
      </c>
      <c r="H215" s="65"/>
      <c r="I215" s="60"/>
    </row>
    <row r="216" spans="1:9" ht="24.6" hidden="1" customHeight="1">
      <c r="A216" s="58" t="s">
        <v>1221</v>
      </c>
      <c r="B216" s="28">
        <f t="shared" si="118"/>
        <v>46250</v>
      </c>
      <c r="C216" s="54">
        <v>0.33333333333333298</v>
      </c>
      <c r="D216" s="28">
        <f t="shared" si="119"/>
        <v>46250</v>
      </c>
      <c r="E216" s="54">
        <v>0.46666666666666701</v>
      </c>
      <c r="F216" s="28">
        <f t="shared" si="117"/>
        <v>46250</v>
      </c>
      <c r="G216" s="54">
        <v>0.78749999999999998</v>
      </c>
      <c r="H216" s="65"/>
      <c r="I216" s="60"/>
    </row>
    <row r="217" spans="1:9" ht="24.6" hidden="1" customHeight="1">
      <c r="A217" s="58" t="s">
        <v>1222</v>
      </c>
      <c r="B217" s="28">
        <f>F216+5</f>
        <v>46255</v>
      </c>
      <c r="C217" s="54">
        <v>0.20833333333333301</v>
      </c>
      <c r="D217" s="28">
        <f t="shared" ref="D217:D221" si="120">B217</f>
        <v>46255</v>
      </c>
      <c r="E217" s="54">
        <v>0.49583333333333302</v>
      </c>
      <c r="F217" s="28">
        <f t="shared" ref="F217:F221" si="121">D217+1</f>
        <v>46256</v>
      </c>
      <c r="G217" s="54">
        <v>6.6666666666666693E-2</v>
      </c>
      <c r="H217" s="65"/>
      <c r="I217" s="60"/>
    </row>
    <row r="218" spans="1:9" ht="25.35" hidden="1" customHeight="1">
      <c r="A218" s="58" t="s">
        <v>1223</v>
      </c>
      <c r="B218" s="28">
        <f t="shared" ref="B218:B222" si="122">F217</f>
        <v>46256</v>
      </c>
      <c r="C218" s="54">
        <v>0.33333333333333298</v>
      </c>
      <c r="D218" s="28">
        <f>B218+2</f>
        <v>46258</v>
      </c>
      <c r="E218" s="51">
        <v>0.12916666666666701</v>
      </c>
      <c r="F218" s="53">
        <f t="shared" si="117"/>
        <v>46258</v>
      </c>
      <c r="G218" s="51">
        <v>0.61250000000000004</v>
      </c>
      <c r="H218" s="20" t="s">
        <v>37</v>
      </c>
      <c r="I218" s="60"/>
    </row>
    <row r="219" spans="1:9" ht="25.35" hidden="1" customHeight="1">
      <c r="A219" s="58" t="s">
        <v>1224</v>
      </c>
      <c r="B219" s="28">
        <f>F218+5</f>
        <v>46263</v>
      </c>
      <c r="C219" s="37">
        <v>0.875</v>
      </c>
      <c r="D219" s="28">
        <f t="shared" si="120"/>
        <v>46263</v>
      </c>
      <c r="E219" s="37">
        <v>0.90902777777777799</v>
      </c>
      <c r="F219" s="28">
        <f t="shared" si="121"/>
        <v>46264</v>
      </c>
      <c r="G219" s="54">
        <v>0.16666666666666699</v>
      </c>
      <c r="H219" s="65"/>
      <c r="I219" s="60"/>
    </row>
    <row r="220" spans="1:9" ht="25.35" hidden="1" customHeight="1">
      <c r="A220" s="58" t="s">
        <v>1225</v>
      </c>
      <c r="B220" s="28">
        <f t="shared" si="122"/>
        <v>46264</v>
      </c>
      <c r="C220" s="54">
        <v>0.30763888888888902</v>
      </c>
      <c r="D220" s="28">
        <f t="shared" si="120"/>
        <v>46264</v>
      </c>
      <c r="E220" s="54">
        <v>0.84583333333333299</v>
      </c>
      <c r="F220" s="28">
        <f t="shared" si="121"/>
        <v>46265</v>
      </c>
      <c r="G220" s="54">
        <v>0.70833333333333304</v>
      </c>
      <c r="H220" s="65"/>
      <c r="I220" s="60"/>
    </row>
    <row r="221" spans="1:9" ht="25.35" hidden="1" customHeight="1">
      <c r="A221" s="58" t="s">
        <v>1226</v>
      </c>
      <c r="B221" s="28">
        <f t="shared" si="122"/>
        <v>46265</v>
      </c>
      <c r="C221" s="54">
        <v>0.72916666666666696</v>
      </c>
      <c r="D221" s="28">
        <f t="shared" si="120"/>
        <v>46265</v>
      </c>
      <c r="E221" s="54">
        <v>0.75</v>
      </c>
      <c r="F221" s="28">
        <f t="shared" si="121"/>
        <v>46266</v>
      </c>
      <c r="G221" s="54">
        <v>0.20833333333333301</v>
      </c>
      <c r="H221" s="65"/>
      <c r="I221" s="60"/>
    </row>
    <row r="222" spans="1:9" ht="25.35" hidden="1" customHeight="1">
      <c r="A222" s="58" t="s">
        <v>1227</v>
      </c>
      <c r="B222" s="28">
        <f t="shared" si="122"/>
        <v>46266</v>
      </c>
      <c r="C222" s="54">
        <v>0.41666666666666702</v>
      </c>
      <c r="D222" s="28">
        <f>B222+1</f>
        <v>46267</v>
      </c>
      <c r="E222" s="54">
        <v>0.1875</v>
      </c>
      <c r="F222" s="28">
        <f t="shared" ref="F222:F225" si="123">D222</f>
        <v>46267</v>
      </c>
      <c r="G222" s="54">
        <v>0.56666666666666698</v>
      </c>
      <c r="H222" s="20" t="s">
        <v>37</v>
      </c>
      <c r="I222" s="60"/>
    </row>
    <row r="223" spans="1:9" ht="24.6" hidden="1" customHeight="1">
      <c r="A223" s="58" t="s">
        <v>1228</v>
      </c>
      <c r="B223" s="28">
        <f>F222+5</f>
        <v>46272</v>
      </c>
      <c r="C223" s="54">
        <v>6.25E-2</v>
      </c>
      <c r="D223" s="28">
        <f>B223</f>
        <v>46272</v>
      </c>
      <c r="E223" s="54">
        <v>0.58333333333333304</v>
      </c>
      <c r="F223" s="28">
        <f t="shared" ref="F223:F227" si="124">D223+1</f>
        <v>46273</v>
      </c>
      <c r="G223" s="54">
        <v>0.16666666666666699</v>
      </c>
      <c r="H223" s="20" t="s">
        <v>37</v>
      </c>
      <c r="I223" s="60"/>
    </row>
    <row r="224" spans="1:9" ht="25.35" hidden="1" customHeight="1">
      <c r="A224" s="58" t="s">
        <v>1229</v>
      </c>
      <c r="B224" s="28">
        <f t="shared" ref="B224:B228" si="125">F223</f>
        <v>46273</v>
      </c>
      <c r="C224" s="54">
        <v>0.5</v>
      </c>
      <c r="D224" s="28">
        <f>B224+1</f>
        <v>46274</v>
      </c>
      <c r="E224" s="51">
        <v>0.133333333333333</v>
      </c>
      <c r="F224" s="53">
        <f t="shared" si="123"/>
        <v>46274</v>
      </c>
      <c r="G224" s="51">
        <v>0.52916666666666701</v>
      </c>
      <c r="H224" s="20" t="s">
        <v>37</v>
      </c>
      <c r="I224" s="60"/>
    </row>
    <row r="225" spans="1:14" ht="25.35" hidden="1" customHeight="1">
      <c r="A225" s="58" t="s">
        <v>1230</v>
      </c>
      <c r="B225" s="28">
        <f>F224+5</f>
        <v>46279</v>
      </c>
      <c r="C225" s="54">
        <v>0.39583333333333298</v>
      </c>
      <c r="D225" s="28">
        <f t="shared" ref="D225:D226" si="126">B225</f>
        <v>46279</v>
      </c>
      <c r="E225" s="54">
        <v>0.4375</v>
      </c>
      <c r="F225" s="28">
        <f t="shared" si="123"/>
        <v>46279</v>
      </c>
      <c r="G225" s="54">
        <v>0.67500000000000004</v>
      </c>
      <c r="H225" s="65"/>
      <c r="I225" s="60"/>
    </row>
    <row r="226" spans="1:14" ht="25.35" hidden="1" customHeight="1">
      <c r="A226" s="58" t="s">
        <v>1231</v>
      </c>
      <c r="B226" s="28">
        <f t="shared" si="125"/>
        <v>46279</v>
      </c>
      <c r="C226" s="54">
        <v>0.79166666666666696</v>
      </c>
      <c r="D226" s="28">
        <f t="shared" si="126"/>
        <v>46279</v>
      </c>
      <c r="E226" s="54">
        <v>0.90416666666666701</v>
      </c>
      <c r="F226" s="28">
        <f t="shared" si="124"/>
        <v>46280</v>
      </c>
      <c r="G226" s="54">
        <v>0.65625</v>
      </c>
      <c r="H226" s="65"/>
      <c r="I226" s="60"/>
    </row>
    <row r="227" spans="1:14" ht="25.35" hidden="1" customHeight="1">
      <c r="A227" s="58" t="s">
        <v>1232</v>
      </c>
      <c r="B227" s="28">
        <f t="shared" si="125"/>
        <v>46280</v>
      </c>
      <c r="C227" s="54">
        <v>0.6875</v>
      </c>
      <c r="D227" s="28">
        <f t="shared" ref="D227:D229" si="127">B227</f>
        <v>46280</v>
      </c>
      <c r="E227" s="54">
        <v>0.70833333333333304</v>
      </c>
      <c r="F227" s="28">
        <f t="shared" si="124"/>
        <v>46281</v>
      </c>
      <c r="G227" s="54">
        <v>0.24583333333333299</v>
      </c>
      <c r="H227" s="65"/>
      <c r="I227" s="60"/>
    </row>
    <row r="228" spans="1:14" ht="25.35" customHeight="1">
      <c r="A228" s="58" t="s">
        <v>1233</v>
      </c>
      <c r="B228" s="28">
        <f t="shared" si="125"/>
        <v>46281</v>
      </c>
      <c r="C228" s="54">
        <v>0.4375</v>
      </c>
      <c r="D228" s="28">
        <f t="shared" si="127"/>
        <v>46281</v>
      </c>
      <c r="E228" s="54">
        <v>0.45</v>
      </c>
      <c r="F228" s="28">
        <f t="shared" ref="F228" si="128">D228</f>
        <v>46281</v>
      </c>
      <c r="G228" s="54">
        <v>0.74166666666666703</v>
      </c>
      <c r="H228" s="20"/>
      <c r="I228" s="60"/>
    </row>
    <row r="229" spans="1:14" ht="24.6" customHeight="1">
      <c r="A229" s="58" t="s">
        <v>1234</v>
      </c>
      <c r="B229" s="28">
        <f>F228+5</f>
        <v>46286</v>
      </c>
      <c r="C229" s="51">
        <v>0.375</v>
      </c>
      <c r="D229" s="28">
        <f t="shared" si="127"/>
        <v>46286</v>
      </c>
      <c r="E229" s="51">
        <v>0.56666666666666698</v>
      </c>
      <c r="F229" s="53">
        <f>D229+1</f>
        <v>46287</v>
      </c>
      <c r="G229" s="51">
        <v>0.225694444444444</v>
      </c>
      <c r="H229" s="20" t="s">
        <v>37</v>
      </c>
      <c r="I229" s="60"/>
    </row>
    <row r="230" spans="1:14" ht="25.35" customHeight="1">
      <c r="A230" s="58" t="s">
        <v>1235</v>
      </c>
      <c r="B230" s="28">
        <f t="shared" ref="B230:B233" si="129">F229</f>
        <v>46287</v>
      </c>
      <c r="C230" s="51">
        <v>0.45833333333333298</v>
      </c>
      <c r="D230" s="28">
        <f>B230+1</f>
        <v>46288</v>
      </c>
      <c r="E230" s="51">
        <v>0.9916666666666667</v>
      </c>
      <c r="F230" s="53">
        <f>D230+1</f>
        <v>46289</v>
      </c>
      <c r="G230" s="51">
        <v>0.3125</v>
      </c>
      <c r="H230" s="20" t="s">
        <v>1236</v>
      </c>
      <c r="I230" s="60"/>
    </row>
    <row r="231" spans="1:14" ht="25.35" customHeight="1">
      <c r="A231" s="58" t="s">
        <v>1237</v>
      </c>
      <c r="B231" s="55">
        <f>F230+4</f>
        <v>46293</v>
      </c>
      <c r="C231" s="37">
        <v>0.95833333333333337</v>
      </c>
      <c r="D231" s="43">
        <f>B231+1</f>
        <v>46294</v>
      </c>
      <c r="E231" s="54">
        <v>0.41666666666666669</v>
      </c>
      <c r="F231" s="43">
        <f>D231</f>
        <v>46294</v>
      </c>
      <c r="G231" s="54">
        <v>0.625</v>
      </c>
      <c r="H231" s="65"/>
      <c r="I231" s="60"/>
    </row>
    <row r="232" spans="1:14" ht="25.35" customHeight="1">
      <c r="A232" s="58" t="s">
        <v>1238</v>
      </c>
      <c r="B232" s="28">
        <f>F231</f>
        <v>46294</v>
      </c>
      <c r="C232" s="54">
        <v>0.70833333333333337</v>
      </c>
      <c r="D232" s="28">
        <f>B232</f>
        <v>46294</v>
      </c>
      <c r="E232" s="54">
        <v>0.83333333333333337</v>
      </c>
      <c r="F232" s="43">
        <f>D232+1</f>
        <v>46295</v>
      </c>
      <c r="G232" s="54">
        <v>0.66666666666666663</v>
      </c>
      <c r="H232" s="65"/>
      <c r="I232" s="60"/>
    </row>
    <row r="233" spans="1:14" ht="25.35" customHeight="1">
      <c r="A233" s="58" t="s">
        <v>1239</v>
      </c>
      <c r="B233" s="43">
        <f t="shared" si="129"/>
        <v>46295</v>
      </c>
      <c r="C233" s="54">
        <v>0.6875</v>
      </c>
      <c r="D233" s="43">
        <f t="shared" ref="D233:D236" si="130">B233</f>
        <v>46295</v>
      </c>
      <c r="E233" s="54">
        <v>0.70833333333333337</v>
      </c>
      <c r="F233" s="43">
        <f>D233+1</f>
        <v>46296</v>
      </c>
      <c r="G233" s="54">
        <v>0.20833333333333334</v>
      </c>
      <c r="H233" s="65"/>
      <c r="I233" s="60"/>
    </row>
    <row r="234" spans="1:14" ht="25.35" customHeight="1">
      <c r="A234" s="58" t="s">
        <v>1240</v>
      </c>
      <c r="B234" s="28">
        <f>F233</f>
        <v>46296</v>
      </c>
      <c r="C234" s="54">
        <v>0.41666666666666669</v>
      </c>
      <c r="D234" s="28">
        <f t="shared" si="130"/>
        <v>46296</v>
      </c>
      <c r="E234" s="54">
        <v>0.45833333333333331</v>
      </c>
      <c r="F234" s="28">
        <f>D234</f>
        <v>46296</v>
      </c>
      <c r="G234" s="54">
        <v>0.79166666666666663</v>
      </c>
      <c r="H234" s="20"/>
      <c r="I234" s="60"/>
    </row>
    <row r="235" spans="1:14" ht="24.6" customHeight="1">
      <c r="A235" s="58" t="s">
        <v>501</v>
      </c>
      <c r="B235" s="28">
        <v>46301</v>
      </c>
      <c r="C235" s="54">
        <v>0.29166666666666669</v>
      </c>
      <c r="D235" s="28">
        <f>B235</f>
        <v>46301</v>
      </c>
      <c r="E235" s="54">
        <v>0.41666666666666669</v>
      </c>
      <c r="F235" s="43">
        <f>D235</f>
        <v>46301</v>
      </c>
      <c r="G235" s="54">
        <v>0.83333333333333337</v>
      </c>
      <c r="H235" s="20" t="s">
        <v>502</v>
      </c>
      <c r="I235" s="60"/>
    </row>
    <row r="236" spans="1:14" ht="25.35" customHeight="1">
      <c r="A236" s="58" t="s">
        <v>503</v>
      </c>
      <c r="B236" s="28">
        <f>F235+1</f>
        <v>46302</v>
      </c>
      <c r="C236" s="54">
        <v>8.3333333333333329E-2</v>
      </c>
      <c r="D236" s="28">
        <f t="shared" si="130"/>
        <v>46302</v>
      </c>
      <c r="E236" s="23">
        <v>0.20833333333333334</v>
      </c>
      <c r="F236" s="43">
        <f>D236</f>
        <v>46302</v>
      </c>
      <c r="G236" s="23">
        <v>0.70833333333333337</v>
      </c>
      <c r="H236" s="20"/>
      <c r="I236" s="60"/>
    </row>
    <row r="237" spans="1:14" ht="24" customHeight="1">
      <c r="A237" s="153" t="s">
        <v>1529</v>
      </c>
      <c r="B237" s="154"/>
      <c r="C237" s="154"/>
      <c r="D237" s="154"/>
      <c r="E237" s="154"/>
      <c r="F237" s="154"/>
      <c r="G237" s="154"/>
      <c r="H237" s="154"/>
      <c r="I237" s="154"/>
    </row>
    <row r="238" spans="1:14" ht="24" customHeight="1">
      <c r="A238" s="71" t="s">
        <v>4</v>
      </c>
      <c r="B238" s="144" t="s">
        <v>5</v>
      </c>
      <c r="C238" s="145"/>
      <c r="D238" s="144" t="s">
        <v>6</v>
      </c>
      <c r="E238" s="145"/>
      <c r="F238" s="144" t="s">
        <v>7</v>
      </c>
      <c r="G238" s="145"/>
      <c r="H238" s="72" t="s">
        <v>8</v>
      </c>
      <c r="I238" s="72" t="s">
        <v>9</v>
      </c>
      <c r="N238" s="32" t="s">
        <v>500</v>
      </c>
    </row>
    <row r="239" spans="1:14" customFormat="1" ht="25.05" customHeight="1">
      <c r="A239" s="58" t="s">
        <v>505</v>
      </c>
      <c r="B239" s="28">
        <v>46307</v>
      </c>
      <c r="C239" s="54">
        <v>0.125</v>
      </c>
      <c r="D239" s="28">
        <f t="shared" ref="D239" si="131">B239</f>
        <v>46307</v>
      </c>
      <c r="E239" s="54">
        <v>0.25</v>
      </c>
      <c r="F239" s="28">
        <f>D239</f>
        <v>46307</v>
      </c>
      <c r="G239" s="54">
        <v>0.66666666666666663</v>
      </c>
      <c r="H239" s="20" t="s">
        <v>506</v>
      </c>
      <c r="I239" s="60"/>
    </row>
    <row r="240" spans="1:14" customFormat="1" ht="25.05" customHeight="1">
      <c r="A240" s="58" t="s">
        <v>507</v>
      </c>
      <c r="B240" s="28">
        <f>F239</f>
        <v>46307</v>
      </c>
      <c r="C240" s="54">
        <v>0.91666666666666663</v>
      </c>
      <c r="D240" s="28">
        <f>B240+1</f>
        <v>46308</v>
      </c>
      <c r="E240" s="54">
        <v>4.1666666666666664E-2</v>
      </c>
      <c r="F240" s="28">
        <f>D240</f>
        <v>46308</v>
      </c>
      <c r="G240" s="54">
        <v>0.54166666666666663</v>
      </c>
      <c r="H240" s="20"/>
      <c r="I240" s="60"/>
    </row>
    <row r="241" spans="1:9" ht="25.35" customHeight="1">
      <c r="A241" s="58" t="s">
        <v>1241</v>
      </c>
      <c r="B241" s="43">
        <f>F240+5</f>
        <v>46313</v>
      </c>
      <c r="C241" s="54">
        <v>0.29166666666666669</v>
      </c>
      <c r="D241" s="43">
        <v>46313</v>
      </c>
      <c r="E241" s="54">
        <v>0.33333333333333331</v>
      </c>
      <c r="F241" s="43">
        <v>46313</v>
      </c>
      <c r="G241" s="54">
        <v>0.66666666666666663</v>
      </c>
      <c r="H241" s="65"/>
      <c r="I241" s="60"/>
    </row>
    <row r="242" spans="1:9" ht="25.35" customHeight="1">
      <c r="A242" s="58" t="s">
        <v>1242</v>
      </c>
      <c r="B242" s="28">
        <v>46313</v>
      </c>
      <c r="C242" s="54">
        <v>0.75</v>
      </c>
      <c r="D242" s="28">
        <f>B242+0</f>
        <v>46313</v>
      </c>
      <c r="E242" s="54">
        <v>0.875</v>
      </c>
      <c r="F242" s="43">
        <v>46314</v>
      </c>
      <c r="G242" s="54">
        <v>0.66666666666666663</v>
      </c>
      <c r="H242" s="65"/>
      <c r="I242" s="60"/>
    </row>
  </sheetData>
  <mergeCells count="25">
    <mergeCell ref="B238:C238"/>
    <mergeCell ref="D238:E238"/>
    <mergeCell ref="F238:G238"/>
    <mergeCell ref="A161:I161"/>
    <mergeCell ref="B162:C162"/>
    <mergeCell ref="D162:E162"/>
    <mergeCell ref="F162:G162"/>
    <mergeCell ref="A237:I237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811" priority="2117" stopIfTrue="1" operator="lessThan">
      <formula>$H$3</formula>
    </cfRule>
    <cfRule type="cellIs" dxfId="810" priority="2118" stopIfTrue="1" operator="equal">
      <formula>$H$3</formula>
    </cfRule>
  </conditionalFormatting>
  <conditionalFormatting sqref="B45:B59">
    <cfRule type="cellIs" dxfId="809" priority="2279" stopIfTrue="1" operator="lessThan">
      <formula>$H$3</formula>
    </cfRule>
    <cfRule type="cellIs" dxfId="808" priority="2282" stopIfTrue="1" operator="equal">
      <formula>$H$3</formula>
    </cfRule>
  </conditionalFormatting>
  <conditionalFormatting sqref="B62:B80">
    <cfRule type="cellIs" dxfId="807" priority="2049" stopIfTrue="1" operator="equal">
      <formula>$H$3</formula>
    </cfRule>
    <cfRule type="cellIs" dxfId="806" priority="2048" stopIfTrue="1" operator="lessThan">
      <formula>$H$3</formula>
    </cfRule>
  </conditionalFormatting>
  <conditionalFormatting sqref="B82:B136">
    <cfRule type="cellIs" dxfId="805" priority="1627" stopIfTrue="1" operator="equal">
      <formula>$H$3</formula>
    </cfRule>
    <cfRule type="cellIs" dxfId="804" priority="1626" stopIfTrue="1" operator="lessThan">
      <formula>$H$3</formula>
    </cfRule>
  </conditionalFormatting>
  <conditionalFormatting sqref="B138">
    <cfRule type="cellIs" dxfId="803" priority="426" stopIfTrue="1" operator="equal">
      <formula>$H$3</formula>
    </cfRule>
  </conditionalFormatting>
  <conditionalFormatting sqref="B138:B139">
    <cfRule type="cellIs" dxfId="802" priority="424" stopIfTrue="1" operator="lessThan">
      <formula>$H$3</formula>
    </cfRule>
  </conditionalFormatting>
  <conditionalFormatting sqref="B139">
    <cfRule type="cellIs" dxfId="801" priority="423" stopIfTrue="1" operator="equal">
      <formula>$H$3</formula>
    </cfRule>
  </conditionalFormatting>
  <conditionalFormatting sqref="B143:B145">
    <cfRule type="cellIs" dxfId="800" priority="355" stopIfTrue="1" operator="equal">
      <formula>$H$3</formula>
    </cfRule>
    <cfRule type="cellIs" dxfId="799" priority="356" stopIfTrue="1" operator="lessThan">
      <formula>$H$3</formula>
    </cfRule>
  </conditionalFormatting>
  <conditionalFormatting sqref="B148">
    <cfRule type="cellIs" dxfId="798" priority="229" stopIfTrue="1" operator="lessThan">
      <formula>$H$3</formula>
    </cfRule>
  </conditionalFormatting>
  <conditionalFormatting sqref="B148:B151">
    <cfRule type="cellIs" dxfId="797" priority="230" stopIfTrue="1" operator="equal">
      <formula>$H$3</formula>
    </cfRule>
  </conditionalFormatting>
  <conditionalFormatting sqref="B149:B151">
    <cfRule type="cellIs" dxfId="796" priority="341" stopIfTrue="1" operator="lessThan">
      <formula>$H$3</formula>
    </cfRule>
  </conditionalFormatting>
  <conditionalFormatting sqref="B155:B157">
    <cfRule type="cellIs" dxfId="795" priority="204" stopIfTrue="1" operator="equal">
      <formula>$H$3</formula>
    </cfRule>
    <cfRule type="cellIs" dxfId="794" priority="211" stopIfTrue="1" operator="lessThan">
      <formula>$H$3</formula>
    </cfRule>
  </conditionalFormatting>
  <conditionalFormatting sqref="B163:B211">
    <cfRule type="cellIs" dxfId="793" priority="485" stopIfTrue="1" operator="lessThan">
      <formula>$H$3</formula>
    </cfRule>
    <cfRule type="cellIs" dxfId="792" priority="486" stopIfTrue="1" operator="equal">
      <formula>$H$3</formula>
    </cfRule>
  </conditionalFormatting>
  <conditionalFormatting sqref="B216">
    <cfRule type="cellIs" dxfId="791" priority="438" stopIfTrue="1" operator="equal">
      <formula>$H$3</formula>
    </cfRule>
  </conditionalFormatting>
  <conditionalFormatting sqref="B216:B225">
    <cfRule type="cellIs" dxfId="790" priority="284" stopIfTrue="1" operator="lessThan">
      <formula>$H$3</formula>
    </cfRule>
  </conditionalFormatting>
  <conditionalFormatting sqref="B217:B225">
    <cfRule type="cellIs" dxfId="789" priority="283" stopIfTrue="1" operator="equal">
      <formula>$H$3</formula>
    </cfRule>
  </conditionalFormatting>
  <conditionalFormatting sqref="B225:B226">
    <cfRule type="cellIs" dxfId="788" priority="271" stopIfTrue="1" operator="equal">
      <formula>$H$3</formula>
    </cfRule>
    <cfRule type="cellIs" dxfId="787" priority="272" stopIfTrue="1" operator="lessThan">
      <formula>$H$3</formula>
    </cfRule>
  </conditionalFormatting>
  <conditionalFormatting sqref="B226">
    <cfRule type="cellIs" dxfId="786" priority="270" stopIfTrue="1" operator="lessThan">
      <formula>$H$3</formula>
    </cfRule>
  </conditionalFormatting>
  <conditionalFormatting sqref="B226:B230">
    <cfRule type="cellIs" dxfId="785" priority="217" stopIfTrue="1" operator="equal">
      <formula>$H$3</formula>
    </cfRule>
  </conditionalFormatting>
  <conditionalFormatting sqref="B227">
    <cfRule type="cellIs" dxfId="784" priority="216" stopIfTrue="1" operator="lessThan">
      <formula>$H$3</formula>
    </cfRule>
  </conditionalFormatting>
  <conditionalFormatting sqref="B228:B230">
    <cfRule type="cellIs" dxfId="783" priority="303" stopIfTrue="1" operator="lessThan">
      <formula>$H$3</formula>
    </cfRule>
  </conditionalFormatting>
  <conditionalFormatting sqref="B231:B232">
    <cfRule type="cellIs" dxfId="782" priority="16" stopIfTrue="1" operator="equal">
      <formula>$H$3</formula>
    </cfRule>
    <cfRule type="cellIs" dxfId="781" priority="17" stopIfTrue="1" operator="lessThan">
      <formula>$H$3</formula>
    </cfRule>
  </conditionalFormatting>
  <conditionalFormatting sqref="B234:B236">
    <cfRule type="cellIs" dxfId="780" priority="185" stopIfTrue="1" operator="equal">
      <formula>$H$3</formula>
    </cfRule>
    <cfRule type="cellIs" dxfId="779" priority="190" stopIfTrue="1" operator="lessThan">
      <formula>$H$3</formula>
    </cfRule>
  </conditionalFormatting>
  <conditionalFormatting sqref="B239:B240">
    <cfRule type="cellIs" dxfId="778" priority="4" stopIfTrue="1" operator="lessThan">
      <formula>$H$3</formula>
    </cfRule>
    <cfRule type="cellIs" dxfId="777" priority="1" stopIfTrue="1" operator="equal">
      <formula>$H$3</formula>
    </cfRule>
  </conditionalFormatting>
  <conditionalFormatting sqref="B242">
    <cfRule type="cellIs" dxfId="776" priority="117" stopIfTrue="1" operator="lessThan">
      <formula>$H$3</formula>
    </cfRule>
    <cfRule type="cellIs" dxfId="775" priority="116" stopIfTrue="1" operator="equal">
      <formula>$H$3</formula>
    </cfRule>
  </conditionalFormatting>
  <conditionalFormatting sqref="C6:C12 G177:G217 E180:E217 C215:C221 E219:E222 G219:G223 E6:E21 C174:C211 G241">
    <cfRule type="expression" dxfId="774" priority="2357" stopIfTrue="1">
      <formula>B6&lt;$H$3</formula>
    </cfRule>
  </conditionalFormatting>
  <conditionalFormatting sqref="C6:C18 E6:E21 G177:G217 E179:E217 C184:C211 C215:C221 E219:E222 G219:G223 C45:C59 E45:E59 G45:G59 C62:C80 E62:E80 G62:G80 E163:E175 C172 C242 E241:E242">
    <cfRule type="expression" dxfId="773" priority="2359" stopIfTrue="1">
      <formula>$F6=$H$3</formula>
    </cfRule>
  </conditionalFormatting>
  <conditionalFormatting sqref="C6:C18">
    <cfRule type="expression" dxfId="772" priority="2358" stopIfTrue="1">
      <formula>$B6=$H$3</formula>
    </cfRule>
  </conditionalFormatting>
  <conditionalFormatting sqref="C6:C42">
    <cfRule type="expression" dxfId="771" priority="2114" stopIfTrue="1">
      <formula>B6&lt;$H$3</formula>
    </cfRule>
  </conditionalFormatting>
  <conditionalFormatting sqref="C19:C42 E45:E47 G163">
    <cfRule type="expression" dxfId="770" priority="2116" stopIfTrue="1">
      <formula>$F19=$H$3</formula>
    </cfRule>
  </conditionalFormatting>
  <conditionalFormatting sqref="C19:C42 E45:E47">
    <cfRule type="expression" dxfId="769" priority="2115" stopIfTrue="1">
      <formula>$B19=$H$3</formula>
    </cfRule>
  </conditionalFormatting>
  <conditionalFormatting sqref="C45:C59">
    <cfRule type="expression" dxfId="768" priority="2283" stopIfTrue="1">
      <formula>B45&lt;$H$3</formula>
    </cfRule>
  </conditionalFormatting>
  <conditionalFormatting sqref="C154:C158 E154:E158">
    <cfRule type="expression" dxfId="767" priority="181" stopIfTrue="1">
      <formula>$F154=$H$3</formula>
    </cfRule>
    <cfRule type="expression" dxfId="766" priority="180" stopIfTrue="1">
      <formula>$B154=$H$3</formula>
    </cfRule>
    <cfRule type="expression" dxfId="765" priority="179" stopIfTrue="1">
      <formula>B154&lt;$H$3</formula>
    </cfRule>
  </conditionalFormatting>
  <conditionalFormatting sqref="C160">
    <cfRule type="expression" dxfId="764" priority="164" stopIfTrue="1">
      <formula>$B160=$H$3</formula>
    </cfRule>
    <cfRule type="expression" dxfId="763" priority="163" stopIfTrue="1">
      <formula>B160&lt;$H$3</formula>
    </cfRule>
    <cfRule type="expression" dxfId="762" priority="165" stopIfTrue="1">
      <formula>$F160=$H$3</formula>
    </cfRule>
  </conditionalFormatting>
  <conditionalFormatting sqref="C163:C172">
    <cfRule type="expression" dxfId="761" priority="1917" stopIfTrue="1">
      <formula>B163&lt;$H$3</formula>
    </cfRule>
    <cfRule type="expression" dxfId="760" priority="1951" stopIfTrue="1">
      <formula>$F163=$H$3</formula>
    </cfRule>
  </conditionalFormatting>
  <conditionalFormatting sqref="C163:C211">
    <cfRule type="expression" dxfId="759" priority="1972" stopIfTrue="1">
      <formula>$B163=$H$3</formula>
    </cfRule>
  </conditionalFormatting>
  <conditionalFormatting sqref="C172">
    <cfRule type="expression" dxfId="758" priority="1836" stopIfTrue="1">
      <formula>$B172=$H$3</formula>
    </cfRule>
  </conditionalFormatting>
  <conditionalFormatting sqref="C172:C175">
    <cfRule type="expression" dxfId="757" priority="1448" stopIfTrue="1">
      <formula>B172&lt;$H$3</formula>
    </cfRule>
  </conditionalFormatting>
  <conditionalFormatting sqref="C173 E176:E178">
    <cfRule type="expression" dxfId="756" priority="1444" stopIfTrue="1">
      <formula>$B173=$H$3</formula>
    </cfRule>
  </conditionalFormatting>
  <conditionalFormatting sqref="C173 E176:E184">
    <cfRule type="expression" dxfId="755" priority="1446" stopIfTrue="1">
      <formula>$F173=$H$3</formula>
    </cfRule>
    <cfRule type="expression" dxfId="754" priority="1445" stopIfTrue="1">
      <formula>B173&lt;$H$3</formula>
    </cfRule>
  </conditionalFormatting>
  <conditionalFormatting sqref="C173">
    <cfRule type="expression" dxfId="753" priority="1443" stopIfTrue="1">
      <formula>B173&lt;$H$3</formula>
    </cfRule>
  </conditionalFormatting>
  <conditionalFormatting sqref="C174:C175">
    <cfRule type="expression" dxfId="752" priority="1702" stopIfTrue="1">
      <formula>B174&lt;$H$3</formula>
    </cfRule>
    <cfRule type="expression" dxfId="751" priority="1703" stopIfTrue="1">
      <formula>$B174=$H$3</formula>
    </cfRule>
    <cfRule type="expression" dxfId="750" priority="1623" stopIfTrue="1">
      <formula>$F174=$H$3</formula>
    </cfRule>
  </conditionalFormatting>
  <conditionalFormatting sqref="C176:C181 E163:E178">
    <cfRule type="expression" dxfId="749" priority="1060" stopIfTrue="1">
      <formula>B163&lt;$H$3</formula>
    </cfRule>
  </conditionalFormatting>
  <conditionalFormatting sqref="C176:C188">
    <cfRule type="expression" dxfId="748" priority="854" stopIfTrue="1">
      <formula>B176&lt;$H$3</formula>
    </cfRule>
    <cfRule type="expression" dxfId="747" priority="860" stopIfTrue="1">
      <formula>$F176=$H$3</formula>
    </cfRule>
  </conditionalFormatting>
  <conditionalFormatting sqref="C184:C186 G241">
    <cfRule type="expression" dxfId="746" priority="853" stopIfTrue="1">
      <formula>$F184=$H$3</formula>
    </cfRule>
  </conditionalFormatting>
  <conditionalFormatting sqref="C184:C186">
    <cfRule type="expression" dxfId="745" priority="852" stopIfTrue="1">
      <formula>B184&lt;$H$3</formula>
    </cfRule>
    <cfRule type="expression" dxfId="744" priority="851" stopIfTrue="1">
      <formula>$B184=$H$3</formula>
    </cfRule>
  </conditionalFormatting>
  <conditionalFormatting sqref="C187:C188 E187:E189 G187:G194">
    <cfRule type="expression" dxfId="743" priority="706" stopIfTrue="1">
      <formula>B187&lt;$H$3</formula>
    </cfRule>
    <cfRule type="expression" dxfId="742" priority="707" stopIfTrue="1">
      <formula>$F187=$H$3</formula>
    </cfRule>
  </conditionalFormatting>
  <conditionalFormatting sqref="C187:C193">
    <cfRule type="expression" dxfId="741" priority="688" stopIfTrue="1">
      <formula>B187&lt;$H$3</formula>
    </cfRule>
    <cfRule type="expression" dxfId="740" priority="689" stopIfTrue="1">
      <formula>$F187=$H$3</formula>
    </cfRule>
  </conditionalFormatting>
  <conditionalFormatting sqref="C189:C193">
    <cfRule type="expression" dxfId="739" priority="681" stopIfTrue="1">
      <formula>$B189=$H$3</formula>
    </cfRule>
    <cfRule type="expression" dxfId="738" priority="686" stopIfTrue="1">
      <formula>B189&lt;$H$3</formula>
    </cfRule>
    <cfRule type="expression" dxfId="737" priority="687" stopIfTrue="1">
      <formula>$F189=$H$3</formula>
    </cfRule>
  </conditionalFormatting>
  <conditionalFormatting sqref="C190:C193">
    <cfRule type="expression" dxfId="736" priority="677" stopIfTrue="1">
      <formula>B190&lt;$H$3</formula>
    </cfRule>
    <cfRule type="expression" dxfId="735" priority="680" stopIfTrue="1">
      <formula>$F190=$H$3</formula>
    </cfRule>
  </conditionalFormatting>
  <conditionalFormatting sqref="C192:C193">
    <cfRule type="expression" dxfId="734" priority="621" stopIfTrue="1">
      <formula>$B192=$H$3</formula>
    </cfRule>
    <cfRule type="expression" dxfId="733" priority="610" stopIfTrue="1">
      <formula>B192&lt;$H$3</formula>
    </cfRule>
    <cfRule type="expression" dxfId="732" priority="609" stopIfTrue="1">
      <formula>$F192=$H$3</formula>
    </cfRule>
  </conditionalFormatting>
  <conditionalFormatting sqref="C220:C221 C242">
    <cfRule type="expression" dxfId="731" priority="443" stopIfTrue="1">
      <formula>$B220=$H$3</formula>
    </cfRule>
    <cfRule type="expression" dxfId="730" priority="444" stopIfTrue="1">
      <formula>B220&lt;$H$3</formula>
    </cfRule>
  </conditionalFormatting>
  <conditionalFormatting sqref="C222">
    <cfRule type="expression" dxfId="729" priority="388" stopIfTrue="1">
      <formula>B222&lt;$H$3</formula>
    </cfRule>
  </conditionalFormatting>
  <conditionalFormatting sqref="C222:C224">
    <cfRule type="expression" dxfId="728" priority="389" stopIfTrue="1">
      <formula>$B222=$H$3</formula>
    </cfRule>
  </conditionalFormatting>
  <conditionalFormatting sqref="C222:C226 E223 G225 E225:E226">
    <cfRule type="expression" dxfId="727" priority="396" stopIfTrue="1">
      <formula>$F222=$H$3</formula>
    </cfRule>
  </conditionalFormatting>
  <conditionalFormatting sqref="C225:C227 E225:E227 E223">
    <cfRule type="expression" dxfId="726" priority="363" stopIfTrue="1">
      <formula>$B223=$H$3</formula>
    </cfRule>
  </conditionalFormatting>
  <conditionalFormatting sqref="C227 E227">
    <cfRule type="expression" dxfId="725" priority="364" stopIfTrue="1">
      <formula>B227&lt;$H$3</formula>
    </cfRule>
    <cfRule type="expression" dxfId="724" priority="365" stopIfTrue="1">
      <formula>$F227=$H$3</formula>
    </cfRule>
  </conditionalFormatting>
  <conditionalFormatting sqref="C227">
    <cfRule type="expression" dxfId="723" priority="360" stopIfTrue="1">
      <formula>B227&lt;$H$3</formula>
    </cfRule>
  </conditionalFormatting>
  <conditionalFormatting sqref="C227:C228">
    <cfRule type="expression" dxfId="722" priority="324" stopIfTrue="1">
      <formula>$B227=$H$3</formula>
    </cfRule>
  </conditionalFormatting>
  <conditionalFormatting sqref="C228">
    <cfRule type="expression" dxfId="721" priority="327" stopIfTrue="1">
      <formula>$F228=$H$3</formula>
    </cfRule>
    <cfRule type="expression" dxfId="720" priority="323" stopIfTrue="1">
      <formula>B228&lt;$H$3</formula>
    </cfRule>
  </conditionalFormatting>
  <conditionalFormatting sqref="C232 E232">
    <cfRule type="expression" dxfId="719" priority="264" stopIfTrue="1">
      <formula>$F232=$H$3</formula>
    </cfRule>
  </conditionalFormatting>
  <conditionalFormatting sqref="C232:C234 E232:E234 G233">
    <cfRule type="expression" dxfId="718" priority="263" stopIfTrue="1">
      <formula>B232&lt;$H$3</formula>
    </cfRule>
  </conditionalFormatting>
  <conditionalFormatting sqref="C233 E233 G233">
    <cfRule type="expression" dxfId="717" priority="262" stopIfTrue="1">
      <formula>$F233=$H$3</formula>
    </cfRule>
    <cfRule type="expression" dxfId="716" priority="261" stopIfTrue="1">
      <formula>B233&lt;$H$3</formula>
    </cfRule>
  </conditionalFormatting>
  <conditionalFormatting sqref="C233">
    <cfRule type="expression" dxfId="715" priority="257" stopIfTrue="1">
      <formula>B233&lt;$H$3</formula>
    </cfRule>
  </conditionalFormatting>
  <conditionalFormatting sqref="C233:C234">
    <cfRule type="expression" dxfId="714" priority="251" stopIfTrue="1">
      <formula>$B233=$H$3</formula>
    </cfRule>
  </conditionalFormatting>
  <conditionalFormatting sqref="C234">
    <cfRule type="expression" dxfId="713" priority="252" stopIfTrue="1">
      <formula>$F234=$H$3</formula>
    </cfRule>
    <cfRule type="expression" dxfId="712" priority="250" stopIfTrue="1">
      <formula>B234&lt;$H$3</formula>
    </cfRule>
    <cfRule type="expression" dxfId="711" priority="249" stopIfTrue="1">
      <formula>$B234=$H$3</formula>
    </cfRule>
  </conditionalFormatting>
  <conditionalFormatting sqref="C235:C236">
    <cfRule type="expression" dxfId="710" priority="191" stopIfTrue="1">
      <formula>$B235=$H$3</formula>
    </cfRule>
    <cfRule type="expression" dxfId="709" priority="192" stopIfTrue="1">
      <formula>$F235=$H$3</formula>
    </cfRule>
  </conditionalFormatting>
  <conditionalFormatting sqref="C239:C240">
    <cfRule type="expression" dxfId="708" priority="5" stopIfTrue="1">
      <formula>$B239=$H$3</formula>
    </cfRule>
    <cfRule type="expression" dxfId="707" priority="6" stopIfTrue="1">
      <formula>$F239=$H$3</formula>
    </cfRule>
    <cfRule type="expression" dxfId="706" priority="7" stopIfTrue="1">
      <formula>B239&lt;$H$3</formula>
    </cfRule>
  </conditionalFormatting>
  <conditionalFormatting sqref="D6:D42">
    <cfRule type="cellIs" dxfId="705" priority="2187" stopIfTrue="1" operator="equal">
      <formula>$H$3</formula>
    </cfRule>
    <cfRule type="cellIs" dxfId="704" priority="2186" stopIfTrue="1" operator="lessThan">
      <formula>$H$3</formula>
    </cfRule>
  </conditionalFormatting>
  <conditionalFormatting sqref="D45:D59">
    <cfRule type="cellIs" dxfId="703" priority="2277" stopIfTrue="1" operator="equal">
      <formula>$H$3</formula>
    </cfRule>
    <cfRule type="cellIs" dxfId="702" priority="2273" stopIfTrue="1" operator="lessThan">
      <formula>$H$3</formula>
    </cfRule>
  </conditionalFormatting>
  <conditionalFormatting sqref="D62:D80">
    <cfRule type="cellIs" dxfId="701" priority="2046" stopIfTrue="1" operator="lessThan">
      <formula>$H$3</formula>
    </cfRule>
    <cfRule type="cellIs" dxfId="700" priority="2047" stopIfTrue="1" operator="equal">
      <formula>$H$3</formula>
    </cfRule>
  </conditionalFormatting>
  <conditionalFormatting sqref="D82:D142">
    <cfRule type="cellIs" dxfId="699" priority="1625" stopIfTrue="1" operator="equal">
      <formula>$H$3</formula>
    </cfRule>
  </conditionalFormatting>
  <conditionalFormatting sqref="D82:D146">
    <cfRule type="cellIs" dxfId="698" priority="354" stopIfTrue="1" operator="lessThan">
      <formula>$H$3</formula>
    </cfRule>
  </conditionalFormatting>
  <conditionalFormatting sqref="D143:D144">
    <cfRule type="cellIs" dxfId="697" priority="353" stopIfTrue="1" operator="equal">
      <formula>$H$3</formula>
    </cfRule>
  </conditionalFormatting>
  <conditionalFormatting sqref="D145:D146">
    <cfRule type="cellIs" dxfId="696" priority="416" stopIfTrue="1" operator="equal">
      <formula>$H$3</formula>
    </cfRule>
  </conditionalFormatting>
  <conditionalFormatting sqref="D148">
    <cfRule type="cellIs" dxfId="695" priority="404" stopIfTrue="1" operator="equal">
      <formula>$H$3</formula>
    </cfRule>
  </conditionalFormatting>
  <conditionalFormatting sqref="D148:D151">
    <cfRule type="cellIs" dxfId="694" priority="339" stopIfTrue="1" operator="lessThan">
      <formula>$H$3</formula>
    </cfRule>
  </conditionalFormatting>
  <conditionalFormatting sqref="D149:D150">
    <cfRule type="cellIs" dxfId="693" priority="338" stopIfTrue="1" operator="equal">
      <formula>$H$3</formula>
    </cfRule>
  </conditionalFormatting>
  <conditionalFormatting sqref="D151">
    <cfRule type="cellIs" dxfId="692" priority="342" stopIfTrue="1" operator="equal">
      <formula>$H$3</formula>
    </cfRule>
  </conditionalFormatting>
  <conditionalFormatting sqref="D152">
    <cfRule type="cellIs" dxfId="691" priority="309" stopIfTrue="1" operator="lessThan">
      <formula>$H$3</formula>
    </cfRule>
    <cfRule type="cellIs" dxfId="690" priority="310" stopIfTrue="1" operator="equal">
      <formula>$H$3</formula>
    </cfRule>
  </conditionalFormatting>
  <conditionalFormatting sqref="D154">
    <cfRule type="cellIs" dxfId="689" priority="292" stopIfTrue="1" operator="equal">
      <formula>$H$3</formula>
    </cfRule>
  </conditionalFormatting>
  <conditionalFormatting sqref="D154:D157">
    <cfRule type="cellIs" dxfId="688" priority="210" stopIfTrue="1" operator="lessThan">
      <formula>$H$3</formula>
    </cfRule>
  </conditionalFormatting>
  <conditionalFormatting sqref="D155:D156">
    <cfRule type="cellIs" dxfId="687" priority="209" stopIfTrue="1" operator="equal">
      <formula>$H$3</formula>
    </cfRule>
  </conditionalFormatting>
  <conditionalFormatting sqref="D157">
    <cfRule type="cellIs" dxfId="686" priority="212" stopIfTrue="1" operator="equal">
      <formula>$H$3</formula>
    </cfRule>
  </conditionalFormatting>
  <conditionalFormatting sqref="D158">
    <cfRule type="cellIs" dxfId="685" priority="178" stopIfTrue="1" operator="equal">
      <formula>$H$3</formula>
    </cfRule>
    <cfRule type="cellIs" dxfId="684" priority="177" stopIfTrue="1" operator="lessThan">
      <formula>$H$3</formula>
    </cfRule>
  </conditionalFormatting>
  <conditionalFormatting sqref="D160">
    <cfRule type="cellIs" dxfId="683" priority="172" stopIfTrue="1" operator="lessThan">
      <formula>$H$3</formula>
    </cfRule>
    <cfRule type="cellIs" dxfId="682" priority="173" stopIfTrue="1" operator="equal">
      <formula>$H$3</formula>
    </cfRule>
  </conditionalFormatting>
  <conditionalFormatting sqref="D163:D216">
    <cfRule type="cellIs" dxfId="681" priority="436" stopIfTrue="1" operator="equal">
      <formula>$H$3</formula>
    </cfRule>
  </conditionalFormatting>
  <conditionalFormatting sqref="D163:D225">
    <cfRule type="cellIs" dxfId="680" priority="280" stopIfTrue="1" operator="lessThan">
      <formula>$H$3</formula>
    </cfRule>
  </conditionalFormatting>
  <conditionalFormatting sqref="D217:D225">
    <cfRule type="cellIs" dxfId="679" priority="279" stopIfTrue="1" operator="equal">
      <formula>$H$3</formula>
    </cfRule>
  </conditionalFormatting>
  <conditionalFormatting sqref="D225:D226">
    <cfRule type="cellIs" dxfId="678" priority="267" stopIfTrue="1" operator="equal">
      <formula>$H$3</formula>
    </cfRule>
    <cfRule type="cellIs" dxfId="677" priority="268" stopIfTrue="1" operator="lessThan">
      <formula>$H$3</formula>
    </cfRule>
  </conditionalFormatting>
  <conditionalFormatting sqref="D226">
    <cfRule type="cellIs" dxfId="676" priority="266" stopIfTrue="1" operator="lessThan">
      <formula>$H$3</formula>
    </cfRule>
  </conditionalFormatting>
  <conditionalFormatting sqref="D226:D230">
    <cfRule type="cellIs" dxfId="675" priority="219" stopIfTrue="1" operator="equal">
      <formula>$H$3</formula>
    </cfRule>
  </conditionalFormatting>
  <conditionalFormatting sqref="D227">
    <cfRule type="cellIs" dxfId="674" priority="218" stopIfTrue="1" operator="lessThan">
      <formula>$H$3</formula>
    </cfRule>
  </conditionalFormatting>
  <conditionalFormatting sqref="D228:D230">
    <cfRule type="cellIs" dxfId="673" priority="301" stopIfTrue="1" operator="lessThan">
      <formula>$H$3</formula>
    </cfRule>
  </conditionalFormatting>
  <conditionalFormatting sqref="D232">
    <cfRule type="cellIs" dxfId="672" priority="231" stopIfTrue="1" operator="equal">
      <formula>$H$3</formula>
    </cfRule>
    <cfRule type="cellIs" dxfId="671" priority="232" stopIfTrue="1" operator="lessThan">
      <formula>$H$3</formula>
    </cfRule>
  </conditionalFormatting>
  <conditionalFormatting sqref="D234:D236">
    <cfRule type="cellIs" dxfId="670" priority="189" stopIfTrue="1" operator="lessThan">
      <formula>$H$3</formula>
    </cfRule>
    <cfRule type="cellIs" dxfId="669" priority="186" stopIfTrue="1" operator="equal">
      <formula>$H$3</formula>
    </cfRule>
  </conditionalFormatting>
  <conditionalFormatting sqref="D239:D240">
    <cfRule type="cellIs" dxfId="668" priority="3" stopIfTrue="1" operator="lessThan">
      <formula>$H$3</formula>
    </cfRule>
    <cfRule type="cellIs" dxfId="667" priority="2" stopIfTrue="1" operator="equal">
      <formula>$H$3</formula>
    </cfRule>
  </conditionalFormatting>
  <conditionalFormatting sqref="D242">
    <cfRule type="cellIs" dxfId="666" priority="113" stopIfTrue="1" operator="lessThan">
      <formula>$H$3</formula>
    </cfRule>
    <cfRule type="cellIs" dxfId="665" priority="112" stopIfTrue="1" operator="equal">
      <formula>$H$3</formula>
    </cfRule>
  </conditionalFormatting>
  <conditionalFormatting sqref="E6:E21">
    <cfRule type="expression" dxfId="664" priority="2350" stopIfTrue="1">
      <formula>$B6=$H$3</formula>
    </cfRule>
  </conditionalFormatting>
  <conditionalFormatting sqref="E6:E42">
    <cfRule type="expression" dxfId="663" priority="2180" stopIfTrue="1">
      <formula>D6&lt;$H$3</formula>
    </cfRule>
    <cfRule type="expression" dxfId="662" priority="2181" stopIfTrue="1">
      <formula>$B6=$H$3</formula>
    </cfRule>
    <cfRule type="expression" dxfId="661" priority="2182" stopIfTrue="1">
      <formula>$F6=$H$3</formula>
    </cfRule>
  </conditionalFormatting>
  <conditionalFormatting sqref="E45:E48">
    <cfRule type="expression" dxfId="660" priority="1960" stopIfTrue="1">
      <formula>D45&lt;$H$3</formula>
    </cfRule>
  </conditionalFormatting>
  <conditionalFormatting sqref="E45:E59 G45:G59 C62:C80 E62:E80 G62:G80 C45:C59 G163:G217 C6:C12 E163:E217 C215:C221 E219:E222 G219:G223">
    <cfRule type="expression" dxfId="659" priority="2352" stopIfTrue="1">
      <formula>$B6=$H$3</formula>
    </cfRule>
  </conditionalFormatting>
  <conditionalFormatting sqref="E45:E59 G45:G59 C62:C80 E62:E80 G62:G80">
    <cfRule type="expression" dxfId="658" priority="2343" stopIfTrue="1">
      <formula>B45&lt;$H$3</formula>
    </cfRule>
  </conditionalFormatting>
  <conditionalFormatting sqref="E82:E134 G82:G134 C82:C146 G137:G139 E137:E140 E142:E146">
    <cfRule type="expression" dxfId="657" priority="520" stopIfTrue="1">
      <formula>$B82=$H$3</formula>
    </cfRule>
    <cfRule type="expression" dxfId="656" priority="521" stopIfTrue="1">
      <formula>$F82=$H$3</formula>
    </cfRule>
    <cfRule type="expression" dxfId="655" priority="519" stopIfTrue="1">
      <formula>B82&lt;$H$3</formula>
    </cfRule>
  </conditionalFormatting>
  <conditionalFormatting sqref="E148:E151 C148:C152">
    <cfRule type="expression" dxfId="654" priority="311" stopIfTrue="1">
      <formula>B148&lt;$H$3</formula>
    </cfRule>
    <cfRule type="expression" dxfId="653" priority="312" stopIfTrue="1">
      <formula>$B148=$H$3</formula>
    </cfRule>
    <cfRule type="expression" dxfId="652" priority="313" stopIfTrue="1">
      <formula>$F148=$H$3</formula>
    </cfRule>
  </conditionalFormatting>
  <conditionalFormatting sqref="E160">
    <cfRule type="expression" dxfId="651" priority="162" stopIfTrue="1">
      <formula>$F160=$H$3</formula>
    </cfRule>
    <cfRule type="expression" dxfId="650" priority="160" stopIfTrue="1">
      <formula>D160&lt;$H$3</formula>
    </cfRule>
    <cfRule type="expression" dxfId="649" priority="161" stopIfTrue="1">
      <formula>$B160=$H$3</formula>
    </cfRule>
  </conditionalFormatting>
  <conditionalFormatting sqref="E168:E175 G164:G165">
    <cfRule type="expression" dxfId="648" priority="1829" stopIfTrue="1">
      <formula>$F164=$H$3</formula>
    </cfRule>
  </conditionalFormatting>
  <conditionalFormatting sqref="E168:E175">
    <cfRule type="expression" dxfId="647" priority="1828" stopIfTrue="1">
      <formula>D168&lt;$H$3</formula>
    </cfRule>
  </conditionalFormatting>
  <conditionalFormatting sqref="E168:E184 C173">
    <cfRule type="expression" dxfId="646" priority="1447" stopIfTrue="1">
      <formula>$B168=$H$3</formula>
    </cfRule>
  </conditionalFormatting>
  <conditionalFormatting sqref="E179:E184">
    <cfRule type="expression" dxfId="645" priority="1522" stopIfTrue="1">
      <formula>$F179=$H$3</formula>
    </cfRule>
    <cfRule type="expression" dxfId="644" priority="1521" stopIfTrue="1">
      <formula>D179&lt;$H$3</formula>
    </cfRule>
  </conditionalFormatting>
  <conditionalFormatting sqref="E179:E194">
    <cfRule type="expression" dxfId="643" priority="1523" stopIfTrue="1">
      <formula>$B179=$H$3</formula>
    </cfRule>
  </conditionalFormatting>
  <conditionalFormatting sqref="E180:E184">
    <cfRule type="expression" dxfId="642" priority="1339" stopIfTrue="1">
      <formula>$B180=$H$3</formula>
    </cfRule>
    <cfRule type="expression" dxfId="641" priority="1338" stopIfTrue="1">
      <formula>$F180=$H$3</formula>
    </cfRule>
    <cfRule type="expression" dxfId="640" priority="1337" stopIfTrue="1">
      <formula>D180&lt;$H$3</formula>
    </cfRule>
  </conditionalFormatting>
  <conditionalFormatting sqref="E186">
    <cfRule type="expression" dxfId="639" priority="773" stopIfTrue="1">
      <formula>D186&lt;$H$3</formula>
    </cfRule>
    <cfRule type="expression" dxfId="638" priority="771" stopIfTrue="1">
      <formula>$B186=$H$3</formula>
    </cfRule>
  </conditionalFormatting>
  <conditionalFormatting sqref="E186:E189 C187:C188 G187:G194">
    <cfRule type="expression" dxfId="637" priority="708" stopIfTrue="1">
      <formula>$B186=$H$3</formula>
    </cfRule>
  </conditionalFormatting>
  <conditionalFormatting sqref="E187:E189 G187:G194 C187:C188">
    <cfRule type="expression" dxfId="636" priority="703" stopIfTrue="1">
      <formula>$B187=$H$3</formula>
    </cfRule>
  </conditionalFormatting>
  <conditionalFormatting sqref="E187:E189 G187:G194">
    <cfRule type="expression" dxfId="635" priority="702" stopIfTrue="1">
      <formula>$F187=$H$3</formula>
    </cfRule>
  </conditionalFormatting>
  <conditionalFormatting sqref="E187:E194">
    <cfRule type="expression" dxfId="634" priority="668" stopIfTrue="1">
      <formula>D187&lt;$H$3</formula>
    </cfRule>
  </conditionalFormatting>
  <conditionalFormatting sqref="E190:E194">
    <cfRule type="expression" dxfId="633" priority="666" stopIfTrue="1">
      <formula>$F190=$H$3</formula>
    </cfRule>
    <cfRule type="expression" dxfId="632" priority="667" stopIfTrue="1">
      <formula>$B190=$H$3</formula>
    </cfRule>
  </conditionalFormatting>
  <conditionalFormatting sqref="E192:E194">
    <cfRule type="expression" dxfId="631" priority="639" stopIfTrue="1">
      <formula>$F192=$H$3</formula>
    </cfRule>
    <cfRule type="expression" dxfId="630" priority="640" stopIfTrue="1">
      <formula>$B192=$H$3</formula>
    </cfRule>
    <cfRule type="expression" dxfId="629" priority="641" stopIfTrue="1">
      <formula>D192&lt;$H$3</formula>
    </cfRule>
  </conditionalFormatting>
  <conditionalFormatting sqref="E220:E222">
    <cfRule type="expression" dxfId="628" priority="440" stopIfTrue="1">
      <formula>$B220=$H$3</formula>
    </cfRule>
    <cfRule type="expression" dxfId="627" priority="441" stopIfTrue="1">
      <formula>D220&lt;$H$3</formula>
    </cfRule>
  </conditionalFormatting>
  <conditionalFormatting sqref="E227:E228 G227:G228">
    <cfRule type="expression" dxfId="626" priority="330" stopIfTrue="1">
      <formula>$B227=$H$3</formula>
    </cfRule>
    <cfRule type="expression" dxfId="625" priority="331" stopIfTrue="1">
      <formula>D227&lt;$H$3</formula>
    </cfRule>
  </conditionalFormatting>
  <conditionalFormatting sqref="E228">
    <cfRule type="expression" dxfId="624" priority="314" stopIfTrue="1">
      <formula>$B228=$H$3</formula>
    </cfRule>
    <cfRule type="expression" dxfId="623" priority="329" stopIfTrue="1">
      <formula>D228&lt;$H$3</formula>
    </cfRule>
  </conditionalFormatting>
  <conditionalFormatting sqref="E233:E234 G233:G234">
    <cfRule type="expression" dxfId="622" priority="255" stopIfTrue="1">
      <formula>D233&lt;$H$3</formula>
    </cfRule>
    <cfRule type="expression" dxfId="621" priority="254" stopIfTrue="1">
      <formula>$B233=$H$3</formula>
    </cfRule>
  </conditionalFormatting>
  <conditionalFormatting sqref="E234 G234">
    <cfRule type="expression" dxfId="620" priority="256" stopIfTrue="1">
      <formula>$F234=$H$3</formula>
    </cfRule>
  </conditionalFormatting>
  <conditionalFormatting sqref="E234:E235 C234:C236">
    <cfRule type="expression" dxfId="619" priority="199" stopIfTrue="1">
      <formula>B234&lt;$H$3</formula>
    </cfRule>
  </conditionalFormatting>
  <conditionalFormatting sqref="E234:E235">
    <cfRule type="expression" dxfId="618" priority="193" stopIfTrue="1">
      <formula>$B234=$H$3</formula>
    </cfRule>
  </conditionalFormatting>
  <conditionalFormatting sqref="E235">
    <cfRule type="expression" dxfId="617" priority="195" stopIfTrue="1">
      <formula>$F235=$H$3</formula>
    </cfRule>
  </conditionalFormatting>
  <conditionalFormatting sqref="E239:E240">
    <cfRule type="expression" dxfId="616" priority="12" stopIfTrue="1">
      <formula>$F239=$H$3</formula>
    </cfRule>
  </conditionalFormatting>
  <conditionalFormatting sqref="E239:E242">
    <cfRule type="expression" dxfId="615" priority="11" stopIfTrue="1">
      <formula>$B239=$H$3</formula>
    </cfRule>
    <cfRule type="expression" dxfId="614" priority="13" stopIfTrue="1">
      <formula>D239&lt;$H$3</formula>
    </cfRule>
  </conditionalFormatting>
  <conditionalFormatting sqref="F6:F42">
    <cfRule type="cellIs" dxfId="613" priority="2316" stopIfTrue="1" operator="lessThan">
      <formula>$H$3</formula>
    </cfRule>
    <cfRule type="cellIs" dxfId="612" priority="2319" stopIfTrue="1" operator="equal">
      <formula>$H$3</formula>
    </cfRule>
  </conditionalFormatting>
  <conditionalFormatting sqref="F45:F59">
    <cfRule type="cellIs" dxfId="611" priority="2209" stopIfTrue="1" operator="equal">
      <formula>$H$3</formula>
    </cfRule>
    <cfRule type="cellIs" dxfId="610" priority="2208" stopIfTrue="1" operator="lessThan">
      <formula>$H$3</formula>
    </cfRule>
  </conditionalFormatting>
  <conditionalFormatting sqref="F62:F80">
    <cfRule type="cellIs" dxfId="609" priority="2030" stopIfTrue="1" operator="equal">
      <formula>$H$3</formula>
    </cfRule>
    <cfRule type="cellIs" dxfId="608" priority="2029" stopIfTrue="1" operator="lessThan">
      <formula>$H$3</formula>
    </cfRule>
  </conditionalFormatting>
  <conditionalFormatting sqref="F82:F134">
    <cfRule type="cellIs" dxfId="607" priority="879" stopIfTrue="1" operator="equal">
      <formula>$H$3</formula>
    </cfRule>
    <cfRule type="cellIs" dxfId="606" priority="878" stopIfTrue="1" operator="lessThan">
      <formula>$H$3</formula>
    </cfRule>
  </conditionalFormatting>
  <conditionalFormatting sqref="F137:F138">
    <cfRule type="cellIs" dxfId="605" priority="428" stopIfTrue="1" operator="equal">
      <formula>$H$3</formula>
    </cfRule>
  </conditionalFormatting>
  <conditionalFormatting sqref="F137:F139">
    <cfRule type="cellIs" dxfId="604" priority="422" stopIfTrue="1" operator="lessThan">
      <formula>$H$3</formula>
    </cfRule>
  </conditionalFormatting>
  <conditionalFormatting sqref="F139">
    <cfRule type="cellIs" dxfId="603" priority="421" stopIfTrue="1" operator="equal">
      <formula>$H$3</formula>
    </cfRule>
  </conditionalFormatting>
  <conditionalFormatting sqref="F142:F146">
    <cfRule type="cellIs" dxfId="602" priority="352" stopIfTrue="1" operator="lessThan">
      <formula>$H$3</formula>
    </cfRule>
    <cfRule type="cellIs" dxfId="601" priority="351" stopIfTrue="1" operator="equal">
      <formula>$H$3</formula>
    </cfRule>
  </conditionalFormatting>
  <conditionalFormatting sqref="F148">
    <cfRule type="cellIs" dxfId="600" priority="227" stopIfTrue="1" operator="lessThan">
      <formula>$H$3</formula>
    </cfRule>
  </conditionalFormatting>
  <conditionalFormatting sqref="F148:F151">
    <cfRule type="cellIs" dxfId="599" priority="228" stopIfTrue="1" operator="equal">
      <formula>$H$3</formula>
    </cfRule>
  </conditionalFormatting>
  <conditionalFormatting sqref="F149:F151">
    <cfRule type="cellIs" dxfId="598" priority="337" stopIfTrue="1" operator="lessThan">
      <formula>$H$3</formula>
    </cfRule>
  </conditionalFormatting>
  <conditionalFormatting sqref="F155:F157">
    <cfRule type="cellIs" dxfId="597" priority="208" stopIfTrue="1" operator="lessThan">
      <formula>$H$3</formula>
    </cfRule>
    <cfRule type="cellIs" dxfId="596" priority="203" stopIfTrue="1" operator="equal">
      <formula>$H$3</formula>
    </cfRule>
  </conditionalFormatting>
  <conditionalFormatting sqref="F163:F217">
    <cfRule type="cellIs" dxfId="595" priority="875" stopIfTrue="1" operator="lessThan">
      <formula>$H$3</formula>
    </cfRule>
    <cfRule type="cellIs" dxfId="594" priority="876" stopIfTrue="1" operator="equal">
      <formula>$H$3</formula>
    </cfRule>
  </conditionalFormatting>
  <conditionalFormatting sqref="F219:F223">
    <cfRule type="cellIs" dxfId="593" priority="371" stopIfTrue="1" operator="lessThan">
      <formula>$H$3</formula>
    </cfRule>
    <cfRule type="cellIs" dxfId="592" priority="370" stopIfTrue="1" operator="equal">
      <formula>$H$3</formula>
    </cfRule>
  </conditionalFormatting>
  <conditionalFormatting sqref="F225">
    <cfRule type="cellIs" dxfId="591" priority="274" stopIfTrue="1" operator="lessThan">
      <formula>$H$3</formula>
    </cfRule>
    <cfRule type="cellIs" dxfId="590" priority="275" stopIfTrue="1" operator="equal">
      <formula>$H$3</formula>
    </cfRule>
  </conditionalFormatting>
  <conditionalFormatting sqref="F225:F228">
    <cfRule type="cellIs" dxfId="589" priority="221" stopIfTrue="1" operator="equal">
      <formula>$H$3</formula>
    </cfRule>
  </conditionalFormatting>
  <conditionalFormatting sqref="F226">
    <cfRule type="cellIs" dxfId="588" priority="220" stopIfTrue="1" operator="lessThan">
      <formula>$H$3</formula>
    </cfRule>
  </conditionalFormatting>
  <conditionalFormatting sqref="F227:F228">
    <cfRule type="cellIs" dxfId="587" priority="320" stopIfTrue="1" operator="lessThan">
      <formula>$H$3</formula>
    </cfRule>
  </conditionalFormatting>
  <conditionalFormatting sqref="F234">
    <cfRule type="cellIs" dxfId="586" priority="245" stopIfTrue="1" operator="lessThan">
      <formula>$H$3</formula>
    </cfRule>
    <cfRule type="cellIs" dxfId="585" priority="244" stopIfTrue="1" operator="equal">
      <formula>$H$3</formula>
    </cfRule>
  </conditionalFormatting>
  <conditionalFormatting sqref="F239:F240">
    <cfRule type="cellIs" dxfId="584" priority="15" stopIfTrue="1" operator="lessThan">
      <formula>$H$3</formula>
    </cfRule>
    <cfRule type="cellIs" dxfId="583" priority="14" stopIfTrue="1" operator="equal">
      <formula>$H$3</formula>
    </cfRule>
  </conditionalFormatting>
  <conditionalFormatting sqref="G6:G42">
    <cfRule type="expression" dxfId="582" priority="2243" stopIfTrue="1">
      <formula>F6&lt;$H$3</formula>
    </cfRule>
    <cfRule type="expression" dxfId="581" priority="2244" stopIfTrue="1">
      <formula>$B6=$H$3</formula>
    </cfRule>
    <cfRule type="expression" dxfId="580" priority="2245" stopIfTrue="1">
      <formula>$F6=$H$3</formula>
    </cfRule>
  </conditionalFormatting>
  <conditionalFormatting sqref="G142:G146">
    <cfRule type="expression" dxfId="579" priority="350" stopIfTrue="1">
      <formula>$F142=$H$3</formula>
    </cfRule>
    <cfRule type="expression" dxfId="578" priority="348" stopIfTrue="1">
      <formula>F142&lt;$H$3</formula>
    </cfRule>
    <cfRule type="expression" dxfId="577" priority="349" stopIfTrue="1">
      <formula>$B142=$H$3</formula>
    </cfRule>
  </conditionalFormatting>
  <conditionalFormatting sqref="G148:G151">
    <cfRule type="expression" dxfId="576" priority="184" stopIfTrue="1">
      <formula>$F148=$H$3</formula>
    </cfRule>
    <cfRule type="expression" dxfId="575" priority="183" stopIfTrue="1">
      <formula>$B148=$H$3</formula>
    </cfRule>
    <cfRule type="expression" dxfId="574" priority="182" stopIfTrue="1">
      <formula>F148&lt;$H$3</formula>
    </cfRule>
  </conditionalFormatting>
  <conditionalFormatting sqref="G154:G155">
    <cfRule type="expression" dxfId="573" priority="202" stopIfTrue="1">
      <formula>$F154=$H$3</formula>
    </cfRule>
    <cfRule type="expression" dxfId="572" priority="201" stopIfTrue="1">
      <formula>$B154=$H$3</formula>
    </cfRule>
    <cfRule type="expression" dxfId="571" priority="200" stopIfTrue="1">
      <formula>F154&lt;$H$3</formula>
    </cfRule>
  </conditionalFormatting>
  <conditionalFormatting sqref="G158">
    <cfRule type="expression" dxfId="570" priority="175" stopIfTrue="1">
      <formula>$B158=$H$3</formula>
    </cfRule>
    <cfRule type="expression" dxfId="569" priority="176" stopIfTrue="1">
      <formula>$F158=$H$3</formula>
    </cfRule>
    <cfRule type="expression" dxfId="568" priority="174" stopIfTrue="1">
      <formula>F158&lt;$H$3</formula>
    </cfRule>
  </conditionalFormatting>
  <conditionalFormatting sqref="G160">
    <cfRule type="expression" dxfId="567" priority="159" stopIfTrue="1">
      <formula>$F160=$H$3</formula>
    </cfRule>
    <cfRule type="expression" dxfId="566" priority="158" stopIfTrue="1">
      <formula>$B160=$H$3</formula>
    </cfRule>
    <cfRule type="expression" dxfId="565" priority="157" stopIfTrue="1">
      <formula>F160&lt;$H$3</formula>
    </cfRule>
  </conditionalFormatting>
  <conditionalFormatting sqref="G163:G176">
    <cfRule type="expression" dxfId="564" priority="1881" stopIfTrue="1">
      <formula>F163&lt;$H$3</formula>
    </cfRule>
    <cfRule type="expression" dxfId="563" priority="1970" stopIfTrue="1">
      <formula>$B163=$H$3</formula>
    </cfRule>
  </conditionalFormatting>
  <conditionalFormatting sqref="G164:G176">
    <cfRule type="expression" dxfId="562" priority="1954" stopIfTrue="1">
      <formula>$F164=$H$3</formula>
    </cfRule>
    <cfRule type="expression" dxfId="561" priority="1971" stopIfTrue="1">
      <formula>F164&lt;$H$3</formula>
    </cfRule>
  </conditionalFormatting>
  <conditionalFormatting sqref="G164:G182">
    <cfRule type="expression" dxfId="560" priority="1621" stopIfTrue="1">
      <formula>F164&lt;$H$3</formula>
    </cfRule>
  </conditionalFormatting>
  <conditionalFormatting sqref="G164:G194">
    <cfRule type="expression" dxfId="559" priority="861" stopIfTrue="1">
      <formula>$B164=$H$3</formula>
    </cfRule>
  </conditionalFormatting>
  <conditionalFormatting sqref="G177:G194 C184:C188 E186:E189">
    <cfRule type="expression" dxfId="558" priority="710" stopIfTrue="1">
      <formula>$F177=$H$3</formula>
    </cfRule>
    <cfRule type="expression" dxfId="557" priority="709" stopIfTrue="1">
      <formula>B177&lt;$H$3</formula>
    </cfRule>
  </conditionalFormatting>
  <conditionalFormatting sqref="G187:G217">
    <cfRule type="expression" dxfId="556" priority="506" stopIfTrue="1">
      <formula>F187&lt;$H$3</formula>
    </cfRule>
  </conditionalFormatting>
  <conditionalFormatting sqref="G195:G208">
    <cfRule type="expression" dxfId="555" priority="505" stopIfTrue="1">
      <formula>$B195=$H$3</formula>
    </cfRule>
    <cfRule type="expression" dxfId="554" priority="504" stopIfTrue="1">
      <formula>F195&lt;$H$3</formula>
    </cfRule>
  </conditionalFormatting>
  <conditionalFormatting sqref="G204:G208 E179:E194">
    <cfRule type="expression" dxfId="553" priority="1781" stopIfTrue="1">
      <formula>D179&lt;$H$3</formula>
    </cfRule>
  </conditionalFormatting>
  <conditionalFormatting sqref="G204:G208">
    <cfRule type="expression" dxfId="552" priority="1605" stopIfTrue="1">
      <formula>$B204=$H$3</formula>
    </cfRule>
  </conditionalFormatting>
  <conditionalFormatting sqref="G219:G223">
    <cfRule type="expression" dxfId="551" priority="372" stopIfTrue="1">
      <formula>$B219=$H$3</formula>
    </cfRule>
    <cfRule type="expression" dxfId="550" priority="373" stopIfTrue="1">
      <formula>F219&lt;$H$3</formula>
    </cfRule>
  </conditionalFormatting>
  <conditionalFormatting sqref="G225">
    <cfRule type="expression" dxfId="549" priority="394" stopIfTrue="1">
      <formula>$B225=$H$3</formula>
    </cfRule>
    <cfRule type="expression" dxfId="548" priority="377" stopIfTrue="1">
      <formula>$B225=$H$3</formula>
    </cfRule>
    <cfRule type="expression" dxfId="547" priority="378" stopIfTrue="1">
      <formula>F225&lt;$H$3</formula>
    </cfRule>
  </conditionalFormatting>
  <conditionalFormatting sqref="G225:G226 C220:C228 E225:E228 E220:E223">
    <cfRule type="expression" dxfId="546" priority="395" stopIfTrue="1">
      <formula>B220&lt;$H$3</formula>
    </cfRule>
  </conditionalFormatting>
  <conditionalFormatting sqref="G225:G228">
    <cfRule type="expression" dxfId="545" priority="225" stopIfTrue="1">
      <formula>F225&lt;$H$3</formula>
    </cfRule>
  </conditionalFormatting>
  <conditionalFormatting sqref="G226">
    <cfRule type="expression" dxfId="544" priority="223" stopIfTrue="1">
      <formula>F226&lt;$H$3</formula>
    </cfRule>
    <cfRule type="expression" dxfId="543" priority="222" stopIfTrue="1">
      <formula>$B226=$H$3</formula>
    </cfRule>
    <cfRule type="expression" dxfId="542" priority="226" stopIfTrue="1">
      <formula>$F226=$H$3</formula>
    </cfRule>
  </conditionalFormatting>
  <conditionalFormatting sqref="G226:G228">
    <cfRule type="expression" dxfId="541" priority="224" stopIfTrue="1">
      <formula>$B226=$H$3</formula>
    </cfRule>
  </conditionalFormatting>
  <conditionalFormatting sqref="G227:G228 E228">
    <cfRule type="expression" dxfId="540" priority="332" stopIfTrue="1">
      <formula>$F227=$H$3</formula>
    </cfRule>
  </conditionalFormatting>
  <conditionalFormatting sqref="G233 C232:C233 E232:E233">
    <cfRule type="expression" dxfId="539" priority="260" stopIfTrue="1">
      <formula>$B232=$H$3</formula>
    </cfRule>
  </conditionalFormatting>
  <conditionalFormatting sqref="G233">
    <cfRule type="expression" dxfId="538" priority="258" stopIfTrue="1">
      <formula>$B233=$H$3</formula>
    </cfRule>
    <cfRule type="expression" dxfId="537" priority="259" stopIfTrue="1">
      <formula>F233&lt;$H$3</formula>
    </cfRule>
  </conditionalFormatting>
  <conditionalFormatting sqref="G234:G235">
    <cfRule type="expression" dxfId="536" priority="197" stopIfTrue="1">
      <formula>F234&lt;$H$3</formula>
    </cfRule>
    <cfRule type="expression" dxfId="535" priority="196" stopIfTrue="1">
      <formula>$B234=$H$3</formula>
    </cfRule>
  </conditionalFormatting>
  <conditionalFormatting sqref="G235">
    <cfRule type="expression" dxfId="534" priority="198" stopIfTrue="1">
      <formula>$F235=$H$3</formula>
    </cfRule>
    <cfRule type="expression" dxfId="533" priority="188" stopIfTrue="1">
      <formula>F235&lt;$H$3</formula>
    </cfRule>
    <cfRule type="expression" dxfId="532" priority="187" stopIfTrue="1">
      <formula>$B235=$H$3</formula>
    </cfRule>
  </conditionalFormatting>
  <conditionalFormatting sqref="G239:G240">
    <cfRule type="expression" dxfId="531" priority="9" stopIfTrue="1">
      <formula>$F239=$H$3</formula>
    </cfRule>
  </conditionalFormatting>
  <conditionalFormatting sqref="G239:G241">
    <cfRule type="expression" dxfId="530" priority="10" stopIfTrue="1">
      <formula>F239&lt;$H$3</formula>
    </cfRule>
    <cfRule type="expression" dxfId="529" priority="8" stopIfTrue="1">
      <formula>$B239=$H$3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2"/>
  <sheetViews>
    <sheetView workbookViewId="0">
      <selection activeCell="H276" sqref="H276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2" t="s">
        <v>0</v>
      </c>
      <c r="D1" s="123"/>
      <c r="E1" s="123"/>
      <c r="F1" s="123"/>
      <c r="G1" s="123"/>
      <c r="H1" s="123"/>
      <c r="I1" s="123"/>
    </row>
    <row r="2" spans="1:11" s="30" customFormat="1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11" s="30" customFormat="1" ht="25.05" customHeight="1">
      <c r="A3" s="126"/>
      <c r="B3" s="126"/>
      <c r="C3" s="126"/>
      <c r="D3" s="126"/>
      <c r="E3" s="126"/>
      <c r="F3" s="126"/>
      <c r="G3" s="126"/>
      <c r="H3" s="33">
        <v>46293</v>
      </c>
      <c r="I3" s="3"/>
    </row>
    <row r="4" spans="1:11" ht="24" hidden="1" customHeight="1">
      <c r="A4" s="127" t="s">
        <v>1243</v>
      </c>
      <c r="B4" s="128"/>
      <c r="C4" s="128"/>
      <c r="D4" s="128"/>
      <c r="E4" s="128"/>
      <c r="F4" s="128"/>
      <c r="G4" s="128"/>
      <c r="H4" s="128"/>
      <c r="I4" s="129"/>
    </row>
    <row r="5" spans="1:11" ht="24.6" hidden="1" customHeight="1">
      <c r="A5" s="15" t="s">
        <v>4</v>
      </c>
      <c r="B5" s="130" t="s">
        <v>5</v>
      </c>
      <c r="C5" s="131"/>
      <c r="D5" s="130" t="s">
        <v>6</v>
      </c>
      <c r="E5" s="131"/>
      <c r="F5" s="130" t="s">
        <v>7</v>
      </c>
      <c r="G5" s="131"/>
      <c r="H5" s="34" t="s">
        <v>8</v>
      </c>
      <c r="I5" s="34" t="s">
        <v>9</v>
      </c>
      <c r="K5" t="s">
        <v>510</v>
      </c>
    </row>
    <row r="6" spans="1:11" ht="24" hidden="1" customHeight="1">
      <c r="A6" s="29" t="s">
        <v>1244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1245</v>
      </c>
      <c r="I6" s="13"/>
    </row>
    <row r="7" spans="1:11" ht="24" hidden="1" customHeight="1">
      <c r="A7" s="29" t="s">
        <v>1246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1247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1248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1249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1250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1251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1252</v>
      </c>
      <c r="I12" s="13"/>
    </row>
    <row r="13" spans="1:11" ht="24" hidden="1" customHeight="1">
      <c r="A13" s="29" t="s">
        <v>1253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1254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1255</v>
      </c>
      <c r="I14" s="13"/>
    </row>
    <row r="15" spans="1:11" ht="24" hidden="1" customHeight="1">
      <c r="A15" s="29" t="s">
        <v>1256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1257</v>
      </c>
      <c r="I15" s="13"/>
    </row>
    <row r="16" spans="1:11" ht="24" hidden="1" customHeight="1">
      <c r="A16" s="35" t="s">
        <v>1258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1259</v>
      </c>
      <c r="I16" s="36"/>
    </row>
    <row r="17" spans="1:13" ht="24" hidden="1" customHeight="1">
      <c r="A17" s="29" t="s">
        <v>1256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1260</v>
      </c>
      <c r="I17" s="13"/>
    </row>
    <row r="18" spans="1:13" ht="24" hidden="1" customHeight="1">
      <c r="A18" s="29" t="s">
        <v>1261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523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524</v>
      </c>
      <c r="I19" s="38"/>
    </row>
    <row r="20" spans="1:13" s="31" customFormat="1" ht="24" customHeight="1">
      <c r="A20" s="132" t="s">
        <v>1509</v>
      </c>
      <c r="B20" s="133"/>
      <c r="C20" s="133"/>
      <c r="D20" s="133"/>
      <c r="E20" s="133"/>
      <c r="F20" s="133"/>
      <c r="G20" s="133"/>
      <c r="H20" s="133"/>
      <c r="I20" s="134"/>
    </row>
    <row r="21" spans="1:13" s="31" customFormat="1" ht="24" customHeight="1">
      <c r="A21" s="15" t="s">
        <v>4</v>
      </c>
      <c r="B21" s="130" t="s">
        <v>5</v>
      </c>
      <c r="C21" s="131"/>
      <c r="D21" s="130" t="s">
        <v>6</v>
      </c>
      <c r="E21" s="131"/>
      <c r="F21" s="130" t="s">
        <v>7</v>
      </c>
      <c r="G21" s="131"/>
      <c r="H21" s="15" t="s">
        <v>8</v>
      </c>
      <c r="I21" s="15" t="s">
        <v>509</v>
      </c>
      <c r="M21" s="31" t="s">
        <v>510</v>
      </c>
    </row>
    <row r="22" spans="1:13" ht="24" hidden="1" customHeight="1">
      <c r="A22" s="29" t="s">
        <v>1262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1263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1264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1265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1266</v>
      </c>
      <c r="B26" s="41"/>
      <c r="C26" s="42"/>
      <c r="D26" s="17"/>
      <c r="E26" s="42"/>
      <c r="F26" s="17"/>
      <c r="G26" s="42"/>
      <c r="H26" s="20" t="s">
        <v>816</v>
      </c>
      <c r="I26" s="10"/>
    </row>
    <row r="27" spans="1:13" ht="24" hidden="1" customHeight="1">
      <c r="A27" s="29" t="s">
        <v>1267</v>
      </c>
      <c r="B27" s="41"/>
      <c r="C27" s="42"/>
      <c r="D27" s="17"/>
      <c r="E27" s="42"/>
      <c r="F27" s="17"/>
      <c r="G27" s="42"/>
      <c r="H27" s="20" t="s">
        <v>1268</v>
      </c>
      <c r="I27" s="10"/>
    </row>
    <row r="28" spans="1:13" ht="24" hidden="1" customHeight="1">
      <c r="A28" s="29" t="s">
        <v>1269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1270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517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1255</v>
      </c>
      <c r="I30" s="10"/>
    </row>
    <row r="31" spans="1:13" ht="24" hidden="1" customHeight="1">
      <c r="A31" s="40" t="s">
        <v>1271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519</v>
      </c>
      <c r="B32" s="41"/>
      <c r="C32" s="42"/>
      <c r="D32" s="17"/>
      <c r="E32" s="42"/>
      <c r="F32" s="17"/>
      <c r="G32" s="42"/>
      <c r="H32" s="20" t="s">
        <v>816</v>
      </c>
      <c r="I32" s="10"/>
    </row>
    <row r="33" spans="1:9" ht="24" hidden="1" customHeight="1">
      <c r="A33" s="29" t="s">
        <v>1272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1273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1274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1275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1276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1277</v>
      </c>
      <c r="B38" s="41"/>
      <c r="C38" s="42"/>
      <c r="D38" s="17"/>
      <c r="E38" s="42"/>
      <c r="F38" s="17"/>
      <c r="G38" s="42"/>
      <c r="H38" s="20" t="s">
        <v>816</v>
      </c>
      <c r="I38" s="44"/>
    </row>
    <row r="39" spans="1:9" ht="24" hidden="1" customHeight="1">
      <c r="A39" s="40" t="s">
        <v>1278</v>
      </c>
      <c r="B39" s="41"/>
      <c r="C39" s="42"/>
      <c r="D39" s="17"/>
      <c r="E39" s="42"/>
      <c r="F39" s="17"/>
      <c r="G39" s="42"/>
      <c r="H39" s="20" t="s">
        <v>1268</v>
      </c>
      <c r="I39" s="44"/>
    </row>
    <row r="40" spans="1:9" ht="24" hidden="1" customHeight="1">
      <c r="A40" s="29" t="s">
        <v>1279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1280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1281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1282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1283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1284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1285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1286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1287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1288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1289</v>
      </c>
      <c r="I49" s="13"/>
    </row>
    <row r="50" spans="1:9" ht="24" hidden="1" customHeight="1">
      <c r="A50" s="29" t="s">
        <v>1072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1290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1291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800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1292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1293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1294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1295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792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1296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1297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1298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1299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1300</v>
      </c>
      <c r="B63" s="41"/>
      <c r="C63" s="42"/>
      <c r="D63" s="17"/>
      <c r="E63" s="42"/>
      <c r="F63" s="17"/>
      <c r="G63" s="42"/>
      <c r="H63" s="20" t="s">
        <v>1268</v>
      </c>
      <c r="I63" s="10"/>
    </row>
    <row r="64" spans="1:9" ht="24" hidden="1" customHeight="1">
      <c r="A64" s="29" t="s">
        <v>1301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1302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1303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1304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1305</v>
      </c>
      <c r="I67" s="10"/>
    </row>
    <row r="68" spans="1:9" ht="24" hidden="1" customHeight="1">
      <c r="A68" s="26" t="s">
        <v>1304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1306</v>
      </c>
      <c r="I68" s="10"/>
    </row>
    <row r="69" spans="1:9" ht="24" hidden="1" customHeight="1">
      <c r="A69" s="29" t="s">
        <v>1307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1308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1309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1310</v>
      </c>
      <c r="I71" s="10"/>
    </row>
    <row r="72" spans="1:9" ht="24" hidden="1" customHeight="1">
      <c r="A72" s="29" t="s">
        <v>1311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1312</v>
      </c>
      <c r="I72" s="10"/>
    </row>
    <row r="73" spans="1:9" ht="24" hidden="1" customHeight="1">
      <c r="A73" s="40" t="s">
        <v>1313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1314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1315</v>
      </c>
      <c r="I74" s="10"/>
    </row>
    <row r="75" spans="1:9" ht="24" hidden="1" customHeight="1">
      <c r="A75" s="29" t="s">
        <v>1316</v>
      </c>
      <c r="B75" s="41"/>
      <c r="C75" s="42"/>
      <c r="D75" s="17"/>
      <c r="E75" s="42"/>
      <c r="F75" s="17"/>
      <c r="G75" s="42"/>
      <c r="H75" s="20" t="s">
        <v>816</v>
      </c>
      <c r="I75" s="10"/>
    </row>
    <row r="76" spans="1:9" ht="24" hidden="1" customHeight="1">
      <c r="A76" s="29" t="s">
        <v>1317</v>
      </c>
      <c r="B76" s="41"/>
      <c r="C76" s="42"/>
      <c r="D76" s="17"/>
      <c r="E76" s="42"/>
      <c r="F76" s="17"/>
      <c r="G76" s="42"/>
      <c r="H76" s="20" t="s">
        <v>1268</v>
      </c>
      <c r="I76" s="10"/>
    </row>
    <row r="77" spans="1:9" ht="24" hidden="1" customHeight="1">
      <c r="A77" s="29" t="s">
        <v>1318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1319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1320</v>
      </c>
      <c r="I78" s="10"/>
    </row>
    <row r="79" spans="1:9" ht="24" hidden="1" customHeight="1">
      <c r="A79" s="29" t="s">
        <v>1321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1322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1323</v>
      </c>
      <c r="B81" s="41"/>
      <c r="C81" s="48"/>
      <c r="D81" s="49"/>
      <c r="E81" s="48"/>
      <c r="F81" s="49"/>
      <c r="G81" s="48"/>
      <c r="H81" s="20" t="s">
        <v>816</v>
      </c>
      <c r="I81" s="13"/>
    </row>
    <row r="82" spans="1:9" ht="24" hidden="1" customHeight="1">
      <c r="A82" s="29" t="s">
        <v>1324</v>
      </c>
      <c r="B82" s="41"/>
      <c r="C82" s="48"/>
      <c r="D82" s="49"/>
      <c r="E82" s="48"/>
      <c r="F82" s="49"/>
      <c r="G82" s="48"/>
      <c r="H82" s="20" t="s">
        <v>1268</v>
      </c>
      <c r="I82" s="13"/>
    </row>
    <row r="83" spans="1:9" ht="24" hidden="1" customHeight="1">
      <c r="A83" s="29" t="s">
        <v>1325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1326</v>
      </c>
      <c r="I83" s="13"/>
    </row>
    <row r="84" spans="1:9" ht="24" hidden="1" customHeight="1">
      <c r="A84" s="29" t="s">
        <v>1327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1328</v>
      </c>
      <c r="I84" s="13"/>
    </row>
    <row r="85" spans="1:9" ht="24" hidden="1" customHeight="1">
      <c r="A85" s="40" t="s">
        <v>1329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1330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1331</v>
      </c>
      <c r="B87" s="41"/>
      <c r="C87" s="48"/>
      <c r="D87" s="19"/>
      <c r="E87" s="48"/>
      <c r="F87" s="19"/>
      <c r="G87" s="48"/>
      <c r="H87" s="20" t="s">
        <v>816</v>
      </c>
      <c r="I87" s="13"/>
    </row>
    <row r="88" spans="1:9" ht="24" hidden="1" customHeight="1">
      <c r="A88" s="14" t="s">
        <v>1332</v>
      </c>
      <c r="B88" s="41"/>
      <c r="C88" s="48"/>
      <c r="D88" s="19"/>
      <c r="E88" s="48"/>
      <c r="F88" s="19"/>
      <c r="G88" s="48"/>
      <c r="H88" s="20" t="s">
        <v>1268</v>
      </c>
      <c r="I88" s="13"/>
    </row>
    <row r="89" spans="1:9" ht="24" hidden="1" customHeight="1">
      <c r="A89" s="14" t="s">
        <v>579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1333</v>
      </c>
      <c r="I89" s="13"/>
    </row>
    <row r="90" spans="1:9" ht="24" hidden="1" customHeight="1">
      <c r="A90" s="14" t="s">
        <v>581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1334</v>
      </c>
      <c r="I90" s="13"/>
    </row>
    <row r="91" spans="1:9" ht="24" hidden="1" customHeight="1">
      <c r="A91" s="14" t="s">
        <v>1335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1336</v>
      </c>
      <c r="I91" s="13"/>
    </row>
    <row r="92" spans="1:9" ht="24" hidden="1" customHeight="1">
      <c r="A92" s="14" t="s">
        <v>1337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1338</v>
      </c>
      <c r="B93" s="41"/>
      <c r="C93" s="48"/>
      <c r="D93" s="19"/>
      <c r="E93" s="48"/>
      <c r="F93" s="19"/>
      <c r="G93" s="48"/>
      <c r="H93" s="20" t="s">
        <v>816</v>
      </c>
      <c r="I93" s="13"/>
    </row>
    <row r="94" spans="1:9" ht="24" hidden="1" customHeight="1">
      <c r="A94" s="14" t="s">
        <v>1339</v>
      </c>
      <c r="B94" s="41"/>
      <c r="C94" s="48"/>
      <c r="D94" s="19"/>
      <c r="E94" s="48"/>
      <c r="F94" s="19"/>
      <c r="G94" s="48"/>
      <c r="H94" s="20" t="s">
        <v>1268</v>
      </c>
      <c r="I94" s="13"/>
    </row>
    <row r="95" spans="1:9" ht="24" hidden="1" customHeight="1">
      <c r="A95" s="14" t="s">
        <v>1340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1341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1342</v>
      </c>
      <c r="I96" s="10"/>
    </row>
    <row r="97" spans="1:13" ht="24" hidden="1" customHeight="1">
      <c r="A97" s="14" t="s">
        <v>1343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1344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1345</v>
      </c>
      <c r="B99" s="41"/>
      <c r="C99" s="48"/>
      <c r="D99" s="19"/>
      <c r="E99" s="48"/>
      <c r="F99" s="19"/>
      <c r="G99" s="48"/>
      <c r="H99" s="20" t="s">
        <v>1346</v>
      </c>
      <c r="I99" s="10"/>
    </row>
    <row r="100" spans="1:13" ht="24" hidden="1" customHeight="1">
      <c r="A100" s="14" t="s">
        <v>1347</v>
      </c>
      <c r="B100" s="41"/>
      <c r="C100" s="48"/>
      <c r="D100" s="19"/>
      <c r="E100" s="48"/>
      <c r="F100" s="19"/>
      <c r="G100" s="48"/>
      <c r="H100" s="20" t="s">
        <v>1348</v>
      </c>
      <c r="I100" s="13"/>
    </row>
    <row r="101" spans="1:13" ht="24" hidden="1" customHeight="1">
      <c r="A101" s="14" t="s">
        <v>1349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customHeight="1">
      <c r="A102" s="14" t="s">
        <v>1350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1351</v>
      </c>
      <c r="I102" s="13"/>
    </row>
    <row r="103" spans="1:13" ht="24" customHeight="1">
      <c r="A103" s="14" t="s">
        <v>1352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1353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0.79166666666666663</v>
      </c>
      <c r="F104" s="39">
        <f>D104+1</f>
        <v>46294</v>
      </c>
      <c r="G104" s="23">
        <v>0.5</v>
      </c>
      <c r="H104" s="20"/>
      <c r="I104" s="13"/>
    </row>
    <row r="105" spans="1:13" s="31" customFormat="1" ht="24" customHeight="1">
      <c r="A105" s="14" t="s">
        <v>1354</v>
      </c>
      <c r="B105" s="41"/>
      <c r="C105" s="48"/>
      <c r="D105" s="19"/>
      <c r="E105" s="48"/>
      <c r="F105" s="19"/>
      <c r="G105" s="48"/>
      <c r="H105" s="20" t="s">
        <v>1346</v>
      </c>
      <c r="I105" s="10"/>
    </row>
    <row r="106" spans="1:13" ht="24" customHeight="1">
      <c r="A106" s="14" t="s">
        <v>1355</v>
      </c>
      <c r="B106" s="41"/>
      <c r="C106" s="48"/>
      <c r="D106" s="19"/>
      <c r="E106" s="48"/>
      <c r="F106" s="19"/>
      <c r="G106" s="48"/>
      <c r="H106" s="20" t="s">
        <v>1348</v>
      </c>
      <c r="I106" s="13"/>
    </row>
    <row r="107" spans="1:13" ht="24" customHeight="1">
      <c r="A107" s="14" t="s">
        <v>1356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1357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1351</v>
      </c>
      <c r="I108" s="13"/>
    </row>
    <row r="109" spans="1:13" ht="24" customHeight="1">
      <c r="A109" s="14" t="s">
        <v>1358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1359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32" t="s">
        <v>1510</v>
      </c>
      <c r="B111" s="133"/>
      <c r="C111" s="133"/>
      <c r="D111" s="133"/>
      <c r="E111" s="133"/>
      <c r="F111" s="133"/>
      <c r="G111" s="133"/>
      <c r="H111" s="133"/>
      <c r="I111" s="134"/>
      <c r="M111" s="31" t="s">
        <v>510</v>
      </c>
    </row>
    <row r="112" spans="1:13" ht="24" customHeight="1">
      <c r="A112" s="15" t="s">
        <v>4</v>
      </c>
      <c r="B112" s="130" t="s">
        <v>5</v>
      </c>
      <c r="C112" s="131"/>
      <c r="D112" s="130" t="s">
        <v>6</v>
      </c>
      <c r="E112" s="131"/>
      <c r="F112" s="130" t="s">
        <v>7</v>
      </c>
      <c r="G112" s="131"/>
      <c r="H112" s="15" t="s">
        <v>8</v>
      </c>
      <c r="I112" s="15" t="s">
        <v>509</v>
      </c>
    </row>
    <row r="113" spans="1:9" ht="24" hidden="1" customHeight="1">
      <c r="A113" s="40" t="s">
        <v>1360</v>
      </c>
      <c r="B113" s="41"/>
      <c r="C113" s="42"/>
      <c r="D113" s="41"/>
      <c r="E113" s="42"/>
      <c r="F113" s="41"/>
      <c r="G113" s="42"/>
      <c r="H113" s="20" t="s">
        <v>1268</v>
      </c>
      <c r="I113" s="10"/>
    </row>
    <row r="114" spans="1:9" ht="24" hidden="1" customHeight="1">
      <c r="A114" s="40" t="s">
        <v>1361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1362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1363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1255</v>
      </c>
      <c r="I116" s="44"/>
    </row>
    <row r="117" spans="1:9" ht="24" hidden="1" customHeight="1">
      <c r="A117" s="40" t="s">
        <v>1364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1365</v>
      </c>
      <c r="B118" s="41"/>
      <c r="C118" s="42"/>
      <c r="D118" s="41"/>
      <c r="E118" s="42"/>
      <c r="F118" s="41"/>
      <c r="G118" s="42"/>
      <c r="H118" s="20" t="s">
        <v>816</v>
      </c>
      <c r="I118" s="13"/>
    </row>
    <row r="119" spans="1:9" ht="24" hidden="1" customHeight="1">
      <c r="A119" s="40" t="s">
        <v>1366</v>
      </c>
      <c r="B119" s="41"/>
      <c r="C119" s="42"/>
      <c r="D119" s="41"/>
      <c r="E119" s="42"/>
      <c r="F119" s="41"/>
      <c r="G119" s="42"/>
      <c r="H119" s="20" t="s">
        <v>1268</v>
      </c>
      <c r="I119" s="10"/>
    </row>
    <row r="120" spans="1:9" ht="24" hidden="1" customHeight="1">
      <c r="A120" s="40" t="s">
        <v>1367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1368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1369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1370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1371</v>
      </c>
      <c r="B124" s="41"/>
      <c r="C124" s="42"/>
      <c r="D124" s="41"/>
      <c r="E124" s="42"/>
      <c r="F124" s="41"/>
      <c r="G124" s="42"/>
      <c r="H124" s="20" t="s">
        <v>816</v>
      </c>
      <c r="I124" s="13"/>
    </row>
    <row r="125" spans="1:9" ht="24" hidden="1" customHeight="1">
      <c r="A125" s="40" t="s">
        <v>1372</v>
      </c>
      <c r="B125" s="41"/>
      <c r="C125" s="42"/>
      <c r="D125" s="41"/>
      <c r="E125" s="42"/>
      <c r="F125" s="41"/>
      <c r="G125" s="42"/>
      <c r="H125" s="20" t="s">
        <v>1268</v>
      </c>
      <c r="I125" s="10"/>
    </row>
    <row r="126" spans="1:9" ht="24" hidden="1" customHeight="1">
      <c r="A126" s="40" t="s">
        <v>1373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1374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1375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8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1376</v>
      </c>
      <c r="B129" s="43">
        <f t="shared" ref="B129:B133" si="29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8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1377</v>
      </c>
      <c r="B130" s="43">
        <f>F129+3</f>
        <v>46054</v>
      </c>
      <c r="C130" s="23">
        <v>0.95833333333333304</v>
      </c>
      <c r="D130" s="55">
        <f t="shared" ref="D130:D135" si="30">B130+1</f>
        <v>46055</v>
      </c>
      <c r="E130" s="37">
        <v>0.625</v>
      </c>
      <c r="F130" s="43">
        <f t="shared" si="28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1378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8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1379</v>
      </c>
      <c r="B132" s="28">
        <f t="shared" si="29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8"/>
        <v>46066</v>
      </c>
      <c r="G132" s="23">
        <v>6.6666666666666693E-2</v>
      </c>
      <c r="H132" s="20" t="s">
        <v>1380</v>
      </c>
      <c r="I132" s="44"/>
    </row>
    <row r="133" spans="1:9" ht="24" hidden="1" customHeight="1">
      <c r="A133" s="14" t="s">
        <v>1381</v>
      </c>
      <c r="B133" s="28">
        <f t="shared" si="29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1382</v>
      </c>
      <c r="B134" s="28">
        <f>F133+4</f>
        <v>46076</v>
      </c>
      <c r="C134" s="23">
        <v>0.79166666666666696</v>
      </c>
      <c r="D134" s="28">
        <f t="shared" si="30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1383</v>
      </c>
      <c r="B135" s="28">
        <f>F134+2</f>
        <v>46079</v>
      </c>
      <c r="C135" s="23">
        <v>0.29166666666666702</v>
      </c>
      <c r="D135" s="28">
        <f t="shared" si="30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1384</v>
      </c>
      <c r="B136" s="41"/>
      <c r="C136" s="42"/>
      <c r="D136" s="41"/>
      <c r="E136" s="42"/>
      <c r="F136" s="41"/>
      <c r="G136" s="42"/>
      <c r="H136" s="20" t="s">
        <v>816</v>
      </c>
      <c r="I136" s="44"/>
    </row>
    <row r="137" spans="1:9" ht="24" hidden="1" customHeight="1">
      <c r="A137" s="40" t="s">
        <v>1385</v>
      </c>
      <c r="B137" s="41"/>
      <c r="C137" s="42"/>
      <c r="D137" s="41"/>
      <c r="E137" s="42"/>
      <c r="F137" s="41"/>
      <c r="G137" s="42"/>
      <c r="H137" s="20" t="s">
        <v>1268</v>
      </c>
      <c r="I137" s="44"/>
    </row>
    <row r="138" spans="1:9" ht="24" hidden="1" customHeight="1">
      <c r="A138" s="40" t="s">
        <v>1386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1387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1388</v>
      </c>
      <c r="B140" s="28">
        <f>F139+5</f>
        <v>46096</v>
      </c>
      <c r="C140" s="23">
        <v>0.20833333333333301</v>
      </c>
      <c r="D140" s="28">
        <f t="shared" ref="D140:D141" si="31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1389</v>
      </c>
      <c r="B141" s="28">
        <f>F140+2</f>
        <v>46098</v>
      </c>
      <c r="C141" s="23">
        <v>0.58333333333333304</v>
      </c>
      <c r="D141" s="28">
        <f t="shared" si="31"/>
        <v>46098</v>
      </c>
      <c r="E141" s="37">
        <v>0.63888888888888895</v>
      </c>
      <c r="F141" s="28">
        <f t="shared" ref="F141:F147" si="32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1390</v>
      </c>
      <c r="B142" s="41"/>
      <c r="C142" s="42"/>
      <c r="D142" s="41"/>
      <c r="E142" s="42"/>
      <c r="F142" s="41"/>
      <c r="G142" s="42"/>
      <c r="H142" s="20" t="s">
        <v>816</v>
      </c>
      <c r="I142" s="44"/>
    </row>
    <row r="143" spans="1:9" ht="24" hidden="1" customHeight="1">
      <c r="A143" s="40" t="s">
        <v>1391</v>
      </c>
      <c r="B143" s="41"/>
      <c r="C143" s="42"/>
      <c r="D143" s="41"/>
      <c r="E143" s="42"/>
      <c r="F143" s="41"/>
      <c r="G143" s="42"/>
      <c r="H143" s="20" t="s">
        <v>1268</v>
      </c>
      <c r="I143" s="44"/>
    </row>
    <row r="144" spans="1:9" ht="24" hidden="1" customHeight="1">
      <c r="A144" s="40" t="s">
        <v>1392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2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1393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1394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2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1395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2"/>
        <v>46119</v>
      </c>
      <c r="G147" s="23">
        <v>0.5</v>
      </c>
      <c r="H147" s="20"/>
      <c r="I147" s="44"/>
    </row>
    <row r="148" spans="1:9" ht="24" hidden="1" customHeight="1">
      <c r="A148" s="40" t="s">
        <v>1396</v>
      </c>
      <c r="B148" s="41"/>
      <c r="C148" s="42"/>
      <c r="D148" s="41"/>
      <c r="E148" s="42"/>
      <c r="F148" s="41"/>
      <c r="G148" s="42"/>
      <c r="H148" s="20" t="s">
        <v>816</v>
      </c>
      <c r="I148" s="44"/>
    </row>
    <row r="149" spans="1:9" ht="25.5" hidden="1" customHeight="1">
      <c r="A149" s="40" t="s">
        <v>1397</v>
      </c>
      <c r="B149" s="41"/>
      <c r="C149" s="42"/>
      <c r="D149" s="41"/>
      <c r="E149" s="42"/>
      <c r="F149" s="41"/>
      <c r="G149" s="42"/>
      <c r="H149" s="20" t="s">
        <v>1268</v>
      </c>
      <c r="I149" s="44"/>
    </row>
    <row r="150" spans="1:9" ht="24" hidden="1" customHeight="1">
      <c r="A150" s="40" t="s">
        <v>1398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1399</v>
      </c>
      <c r="I150" s="44"/>
    </row>
    <row r="151" spans="1:9" ht="24" hidden="1" customHeight="1">
      <c r="A151" s="40" t="s">
        <v>1400</v>
      </c>
      <c r="B151" s="28">
        <f>F150+1</f>
        <v>46134</v>
      </c>
      <c r="C151" s="23">
        <v>0.45833333333333298</v>
      </c>
      <c r="D151" s="28">
        <f t="shared" ref="D151:D155" si="33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1401</v>
      </c>
      <c r="B152" s="28">
        <f>F151+4</f>
        <v>46139</v>
      </c>
      <c r="C152" s="23">
        <v>0.83333333333333304</v>
      </c>
      <c r="D152" s="28">
        <f t="shared" ref="D152:D156" si="34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1402</v>
      </c>
      <c r="B153" s="28">
        <f>F152+2</f>
        <v>46142</v>
      </c>
      <c r="C153" s="23">
        <v>0.83333333333333304</v>
      </c>
      <c r="D153" s="28">
        <f t="shared" si="34"/>
        <v>46143</v>
      </c>
      <c r="E153" s="23">
        <v>0.78888888888888897</v>
      </c>
      <c r="F153" s="28">
        <f t="shared" ref="F153:F159" si="35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1403</v>
      </c>
      <c r="B154" s="28">
        <f>F153+4</f>
        <v>46148</v>
      </c>
      <c r="C154" s="23">
        <v>0.83333333333333304</v>
      </c>
      <c r="D154" s="28">
        <f t="shared" si="33"/>
        <v>46148</v>
      </c>
      <c r="E154" s="23">
        <v>0.91666666666666696</v>
      </c>
      <c r="F154" s="28">
        <f t="shared" si="35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1404</v>
      </c>
      <c r="B155" s="28">
        <f>F154+3</f>
        <v>46152</v>
      </c>
      <c r="C155" s="23">
        <v>0.83333333333333304</v>
      </c>
      <c r="D155" s="28">
        <f t="shared" si="33"/>
        <v>46152</v>
      </c>
      <c r="E155" s="23">
        <v>0.875</v>
      </c>
      <c r="F155" s="28">
        <f t="shared" si="35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1405</v>
      </c>
      <c r="B156" s="28">
        <f t="shared" ref="B156:B159" si="36">F155+1</f>
        <v>46154</v>
      </c>
      <c r="C156" s="23">
        <v>0.45833333333333298</v>
      </c>
      <c r="D156" s="28">
        <f t="shared" si="34"/>
        <v>46155</v>
      </c>
      <c r="E156" s="37">
        <v>0.75</v>
      </c>
      <c r="F156" s="28">
        <f t="shared" si="35"/>
        <v>46156</v>
      </c>
      <c r="G156" s="23">
        <v>0.27847222222222201</v>
      </c>
      <c r="H156" s="56" t="s">
        <v>1406</v>
      </c>
      <c r="I156" s="44"/>
    </row>
    <row r="157" spans="1:9" ht="24" hidden="1" customHeight="1">
      <c r="A157" s="40" t="s">
        <v>1407</v>
      </c>
      <c r="B157" s="28">
        <f t="shared" si="36"/>
        <v>46157</v>
      </c>
      <c r="C157" s="23">
        <v>0.22916666666666699</v>
      </c>
      <c r="D157" s="28">
        <f t="shared" ref="D157:D162" si="37">B157</f>
        <v>46157</v>
      </c>
      <c r="E157" s="37">
        <v>0.875</v>
      </c>
      <c r="F157" s="28">
        <f t="shared" si="35"/>
        <v>46158</v>
      </c>
      <c r="G157" s="23">
        <v>0.45833333333333298</v>
      </c>
      <c r="H157" s="20" t="s">
        <v>582</v>
      </c>
      <c r="I157" s="44"/>
    </row>
    <row r="158" spans="1:9" ht="24" hidden="1" customHeight="1">
      <c r="A158" s="40" t="s">
        <v>1408</v>
      </c>
      <c r="B158" s="28">
        <f>F157+5</f>
        <v>46163</v>
      </c>
      <c r="C158" s="23">
        <v>0.20833333333333301</v>
      </c>
      <c r="D158" s="28">
        <f t="shared" si="37"/>
        <v>46163</v>
      </c>
      <c r="E158" s="37">
        <v>0.375</v>
      </c>
      <c r="F158" s="28">
        <f t="shared" si="35"/>
        <v>46164</v>
      </c>
      <c r="G158" s="23">
        <v>0.125</v>
      </c>
      <c r="H158" s="20"/>
      <c r="I158" s="44"/>
    </row>
    <row r="159" spans="1:9" ht="24" hidden="1" customHeight="1">
      <c r="A159" s="14" t="s">
        <v>1409</v>
      </c>
      <c r="B159" s="28">
        <f t="shared" si="36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5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1410</v>
      </c>
      <c r="B160" s="41"/>
      <c r="C160" s="42"/>
      <c r="D160" s="41"/>
      <c r="E160" s="42"/>
      <c r="F160" s="41"/>
      <c r="G160" s="42"/>
      <c r="H160" s="20" t="s">
        <v>816</v>
      </c>
      <c r="I160" s="44"/>
    </row>
    <row r="161" spans="1:9" ht="24" hidden="1" customHeight="1">
      <c r="A161" s="40" t="s">
        <v>1411</v>
      </c>
      <c r="B161" s="41"/>
      <c r="C161" s="42"/>
      <c r="D161" s="41"/>
      <c r="E161" s="42"/>
      <c r="F161" s="41"/>
      <c r="G161" s="42"/>
      <c r="H161" s="20" t="s">
        <v>1268</v>
      </c>
      <c r="I161" s="44"/>
    </row>
    <row r="162" spans="1:9" ht="24" hidden="1" customHeight="1">
      <c r="A162" s="40" t="s">
        <v>1412</v>
      </c>
      <c r="B162" s="28">
        <f>F159+7</f>
        <v>46174</v>
      </c>
      <c r="C162" s="23">
        <v>0.125</v>
      </c>
      <c r="D162" s="28">
        <f t="shared" si="37"/>
        <v>46174</v>
      </c>
      <c r="E162" s="37">
        <v>0.51736111111111105</v>
      </c>
      <c r="F162" s="28">
        <f t="shared" ref="F162:F164" si="38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1413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8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1414</v>
      </c>
      <c r="B164" s="28">
        <f>F163+4</f>
        <v>46182</v>
      </c>
      <c r="C164" s="23">
        <v>0.77083333333333304</v>
      </c>
      <c r="D164" s="28">
        <f t="shared" ref="D164:D171" si="39">B164</f>
        <v>46182</v>
      </c>
      <c r="E164" s="37">
        <v>0.99097222222222203</v>
      </c>
      <c r="F164" s="28">
        <f t="shared" si="38"/>
        <v>46183</v>
      </c>
      <c r="G164" s="23">
        <v>0.5625</v>
      </c>
      <c r="H164" s="20"/>
      <c r="I164" s="44"/>
    </row>
    <row r="165" spans="1:9" ht="24" hidden="1" customHeight="1">
      <c r="A165" s="14" t="s">
        <v>1415</v>
      </c>
      <c r="B165" s="28">
        <f>F164+2</f>
        <v>46185</v>
      </c>
      <c r="C165" s="23">
        <v>0.29166666666666702</v>
      </c>
      <c r="D165" s="28">
        <f t="shared" si="39"/>
        <v>46185</v>
      </c>
      <c r="E165" s="37">
        <v>0.31527777777777799</v>
      </c>
      <c r="F165" s="28">
        <f t="shared" ref="F165:F168" si="40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1416</v>
      </c>
      <c r="B166" s="28">
        <f>F165+4</f>
        <v>46190</v>
      </c>
      <c r="C166" s="23">
        <v>0.125</v>
      </c>
      <c r="D166" s="28">
        <f t="shared" si="39"/>
        <v>46190</v>
      </c>
      <c r="E166" s="37">
        <v>0.64375000000000004</v>
      </c>
      <c r="F166" s="28">
        <f t="shared" si="40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1417</v>
      </c>
      <c r="B167" s="28">
        <f>F166+3</f>
        <v>46194</v>
      </c>
      <c r="C167" s="23">
        <v>0.47916666666666702</v>
      </c>
      <c r="D167" s="28">
        <f t="shared" si="39"/>
        <v>46194</v>
      </c>
      <c r="E167" s="37">
        <v>0.51041666666666696</v>
      </c>
      <c r="F167" s="28">
        <f t="shared" si="40"/>
        <v>46195</v>
      </c>
      <c r="G167" s="23">
        <v>0.5</v>
      </c>
      <c r="H167" s="20"/>
      <c r="I167" s="44"/>
    </row>
    <row r="168" spans="1:9" ht="24" hidden="1" customHeight="1">
      <c r="A168" s="40" t="s">
        <v>1418</v>
      </c>
      <c r="B168" s="28">
        <f>F167+1</f>
        <v>46196</v>
      </c>
      <c r="C168" s="23">
        <v>0.33333333333333298</v>
      </c>
      <c r="D168" s="28">
        <f t="shared" si="39"/>
        <v>46196</v>
      </c>
      <c r="E168" s="37">
        <v>0.39930555555555602</v>
      </c>
      <c r="F168" s="28">
        <f t="shared" si="40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1419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1420</v>
      </c>
      <c r="B170" s="28">
        <f>F169+5</f>
        <v>46206</v>
      </c>
      <c r="C170" s="23">
        <v>0.625</v>
      </c>
      <c r="D170" s="28">
        <f t="shared" si="39"/>
        <v>46206</v>
      </c>
      <c r="E170" s="37">
        <v>0.79166666666666696</v>
      </c>
      <c r="F170" s="28">
        <f t="shared" ref="F170:F174" si="41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1421</v>
      </c>
      <c r="B171" s="28">
        <f>F170+2</f>
        <v>46209</v>
      </c>
      <c r="C171" s="23">
        <v>4.1666666666666699E-2</v>
      </c>
      <c r="D171" s="28">
        <f t="shared" si="39"/>
        <v>46209</v>
      </c>
      <c r="E171" s="37">
        <v>0.57083333333333297</v>
      </c>
      <c r="F171" s="28">
        <f t="shared" si="41"/>
        <v>46210</v>
      </c>
      <c r="G171" s="23">
        <v>0.30208333333333298</v>
      </c>
      <c r="H171" s="20" t="s">
        <v>1422</v>
      </c>
      <c r="I171" s="44"/>
    </row>
    <row r="172" spans="1:9" ht="24" hidden="1" customHeight="1">
      <c r="A172" s="14" t="s">
        <v>1423</v>
      </c>
      <c r="B172" s="41"/>
      <c r="C172" s="42"/>
      <c r="D172" s="41"/>
      <c r="E172" s="42"/>
      <c r="F172" s="41"/>
      <c r="G172" s="42"/>
      <c r="H172" s="20" t="s">
        <v>816</v>
      </c>
      <c r="I172" s="44"/>
    </row>
    <row r="173" spans="1:9" ht="24" hidden="1" customHeight="1">
      <c r="A173" s="14" t="s">
        <v>1424</v>
      </c>
      <c r="B173" s="41"/>
      <c r="C173" s="42"/>
      <c r="D173" s="41"/>
      <c r="E173" s="42"/>
      <c r="F173" s="41"/>
      <c r="G173" s="42"/>
      <c r="H173" s="20" t="s">
        <v>1268</v>
      </c>
      <c r="I173" s="44"/>
    </row>
    <row r="174" spans="1:9" ht="24" hidden="1" customHeight="1">
      <c r="A174" s="14" t="s">
        <v>1425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1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1426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1427</v>
      </c>
      <c r="I175" s="44"/>
    </row>
    <row r="176" spans="1:9" ht="24" hidden="1" customHeight="1">
      <c r="A176" s="57" t="s">
        <v>1428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1429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1430</v>
      </c>
      <c r="B178" s="41"/>
      <c r="C178" s="42"/>
      <c r="D178" s="41"/>
      <c r="E178" s="42"/>
      <c r="F178" s="41"/>
      <c r="G178" s="42"/>
      <c r="H178" s="20" t="s">
        <v>816</v>
      </c>
      <c r="I178" s="44"/>
    </row>
    <row r="179" spans="1:9" s="32" customFormat="1" ht="24.6" hidden="1" customHeight="1">
      <c r="A179" s="14" t="s">
        <v>1431</v>
      </c>
      <c r="B179" s="41"/>
      <c r="C179" s="42"/>
      <c r="D179" s="41"/>
      <c r="E179" s="42"/>
      <c r="F179" s="41"/>
      <c r="G179" s="42"/>
      <c r="H179" s="20" t="s">
        <v>1268</v>
      </c>
      <c r="I179" s="44"/>
    </row>
    <row r="180" spans="1:9" ht="25.35" hidden="1" customHeight="1">
      <c r="A180" s="58" t="s">
        <v>1432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2">D180+1</f>
        <v>46241</v>
      </c>
      <c r="G180" s="59">
        <v>0.13750000000000001</v>
      </c>
      <c r="H180" s="20" t="s">
        <v>1433</v>
      </c>
      <c r="I180" s="60"/>
    </row>
    <row r="181" spans="1:9" ht="25.35" hidden="1" customHeight="1">
      <c r="A181" s="58" t="s">
        <v>1434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1435</v>
      </c>
      <c r="I181" s="60"/>
    </row>
    <row r="182" spans="1:9" ht="25.35" hidden="1" customHeight="1">
      <c r="A182" s="58" t="s">
        <v>1436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2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1437</v>
      </c>
      <c r="B183" s="52">
        <f>F182+1</f>
        <v>46257</v>
      </c>
      <c r="C183" s="59">
        <v>0.75</v>
      </c>
      <c r="D183" s="52">
        <f t="shared" ref="D183" si="43">B183</f>
        <v>46257</v>
      </c>
      <c r="E183" s="59">
        <v>0.82638888888888895</v>
      </c>
      <c r="F183" s="52">
        <f t="shared" si="42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1438</v>
      </c>
      <c r="B184" s="41"/>
      <c r="C184" s="42"/>
      <c r="D184" s="41"/>
      <c r="E184" s="42"/>
      <c r="F184" s="41"/>
      <c r="G184" s="42"/>
      <c r="H184" s="20" t="s">
        <v>816</v>
      </c>
      <c r="I184" s="61"/>
    </row>
    <row r="185" spans="1:9" s="32" customFormat="1" ht="24.6" hidden="1" customHeight="1">
      <c r="A185" s="62" t="s">
        <v>1439</v>
      </c>
      <c r="B185" s="41"/>
      <c r="C185" s="42"/>
      <c r="D185" s="41"/>
      <c r="E185" s="42"/>
      <c r="F185" s="41"/>
      <c r="G185" s="42"/>
      <c r="H185" s="20" t="s">
        <v>1268</v>
      </c>
      <c r="I185" s="61"/>
    </row>
    <row r="186" spans="1:9" s="32" customFormat="1" ht="24.6" hidden="1" customHeight="1">
      <c r="A186" s="63" t="s">
        <v>1440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4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1441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1442</v>
      </c>
      <c r="I187" s="60"/>
    </row>
    <row r="188" spans="1:9" ht="25.35" hidden="1" customHeight="1">
      <c r="A188" s="58" t="s">
        <v>1443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4"/>
        <v>46279</v>
      </c>
      <c r="G188" s="54">
        <v>0.22916666666666699</v>
      </c>
      <c r="H188" s="20"/>
      <c r="I188" s="60"/>
    </row>
    <row r="189" spans="1:9" s="31" customFormat="1" ht="24" hidden="1" customHeight="1">
      <c r="A189" s="58" t="s">
        <v>1444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4"/>
        <v>46283</v>
      </c>
      <c r="G189" s="23">
        <v>0.75208333333333299</v>
      </c>
      <c r="H189" s="20" t="s">
        <v>1289</v>
      </c>
      <c r="I189" s="60"/>
    </row>
    <row r="190" spans="1:9" ht="25.35" hidden="1" customHeight="1">
      <c r="A190" s="14" t="s">
        <v>1445</v>
      </c>
      <c r="B190" s="41"/>
      <c r="C190" s="42"/>
      <c r="D190" s="41"/>
      <c r="E190" s="42"/>
      <c r="F190" s="41"/>
      <c r="G190" s="42"/>
      <c r="H190" s="20" t="s">
        <v>1346</v>
      </c>
      <c r="I190" s="61"/>
    </row>
    <row r="191" spans="1:9" s="32" customFormat="1" ht="24.6" customHeight="1">
      <c r="A191" s="62" t="s">
        <v>1446</v>
      </c>
      <c r="B191" s="41"/>
      <c r="C191" s="42"/>
      <c r="D191" s="41"/>
      <c r="E191" s="42"/>
      <c r="F191" s="41"/>
      <c r="G191" s="42"/>
      <c r="H191" s="20" t="s">
        <v>1348</v>
      </c>
      <c r="I191" s="61"/>
    </row>
    <row r="192" spans="1:9" s="32" customFormat="1" ht="24.6" customHeight="1">
      <c r="A192" s="63" t="s">
        <v>1447</v>
      </c>
      <c r="B192" s="28">
        <f>F189+7</f>
        <v>46290</v>
      </c>
      <c r="C192" s="23">
        <v>0.29166666666666702</v>
      </c>
      <c r="D192" s="28">
        <f>B192+1</f>
        <v>46291</v>
      </c>
      <c r="E192" s="37">
        <v>0.2951388888888889</v>
      </c>
      <c r="F192" s="28">
        <f>D192</f>
        <v>46291</v>
      </c>
      <c r="G192" s="23">
        <v>0.92986111111111114</v>
      </c>
      <c r="H192" s="20" t="s">
        <v>1512</v>
      </c>
      <c r="I192" s="60"/>
    </row>
    <row r="193" spans="1:13" ht="25.35" customHeight="1">
      <c r="A193" s="58" t="s">
        <v>1448</v>
      </c>
      <c r="B193" s="28">
        <f>F192+1</f>
        <v>46292</v>
      </c>
      <c r="C193" s="54">
        <v>0.73333333333333328</v>
      </c>
      <c r="D193" s="39">
        <f>B193+3</f>
        <v>46295</v>
      </c>
      <c r="E193" s="64">
        <v>0</v>
      </c>
      <c r="F193" s="39">
        <f>D193</f>
        <v>46295</v>
      </c>
      <c r="G193" s="64">
        <v>0.5</v>
      </c>
      <c r="H193" s="65" t="s">
        <v>1351</v>
      </c>
      <c r="I193" s="60"/>
    </row>
    <row r="194" spans="1:13" ht="25.35" customHeight="1">
      <c r="A194" s="58" t="s">
        <v>1449</v>
      </c>
      <c r="B194" s="28">
        <f>F193+5</f>
        <v>46300</v>
      </c>
      <c r="C194" s="64">
        <v>0.125</v>
      </c>
      <c r="D194" s="28">
        <f t="shared" ref="D194:D195" si="45">B194</f>
        <v>46300</v>
      </c>
      <c r="E194" s="64">
        <v>0.29166666666666669</v>
      </c>
      <c r="F194" s="28">
        <f>D194</f>
        <v>46300</v>
      </c>
      <c r="G194" s="64">
        <v>0.79166666666666663</v>
      </c>
      <c r="H194" s="20"/>
      <c r="I194" s="60"/>
    </row>
    <row r="195" spans="1:13" s="31" customFormat="1" ht="24" customHeight="1">
      <c r="A195" s="58" t="s">
        <v>1450</v>
      </c>
      <c r="B195" s="28">
        <f>F194+2</f>
        <v>46302</v>
      </c>
      <c r="C195" s="64">
        <v>0.47916666666666669</v>
      </c>
      <c r="D195" s="28">
        <f t="shared" si="45"/>
        <v>46302</v>
      </c>
      <c r="E195" s="64">
        <v>0.52083333333333337</v>
      </c>
      <c r="F195" s="28">
        <f>D195+1</f>
        <v>46303</v>
      </c>
      <c r="G195" s="64">
        <v>2.0833333333333332E-2</v>
      </c>
      <c r="H195" s="20"/>
      <c r="I195" s="60"/>
    </row>
    <row r="196" spans="1:13" ht="25.35" customHeight="1">
      <c r="A196" s="14" t="s">
        <v>1451</v>
      </c>
      <c r="B196" s="41"/>
      <c r="C196" s="42"/>
      <c r="D196" s="41"/>
      <c r="E196" s="42"/>
      <c r="F196" s="41"/>
      <c r="G196" s="42"/>
      <c r="H196" s="20" t="s">
        <v>1346</v>
      </c>
      <c r="I196" s="61"/>
    </row>
    <row r="197" spans="1:13" s="32" customFormat="1" ht="24.6" customHeight="1">
      <c r="A197" s="62" t="s">
        <v>1452</v>
      </c>
      <c r="B197" s="41"/>
      <c r="C197" s="42"/>
      <c r="D197" s="41"/>
      <c r="E197" s="42"/>
      <c r="F197" s="41"/>
      <c r="G197" s="42"/>
      <c r="H197" s="20" t="s">
        <v>1348</v>
      </c>
      <c r="I197" s="61"/>
    </row>
    <row r="198" spans="1:13" s="32" customFormat="1" ht="24.6" customHeight="1">
      <c r="A198" s="63" t="s">
        <v>1496</v>
      </c>
      <c r="B198" s="28">
        <f>F195+6</f>
        <v>46309</v>
      </c>
      <c r="C198" s="64">
        <v>0.625</v>
      </c>
      <c r="D198" s="28">
        <f>B198</f>
        <v>46309</v>
      </c>
      <c r="E198" s="64">
        <v>0.66666666666666663</v>
      </c>
      <c r="F198" s="28">
        <f>D198+1</f>
        <v>46310</v>
      </c>
      <c r="G198" s="64">
        <v>0.25</v>
      </c>
      <c r="H198" s="20"/>
      <c r="I198" s="60"/>
    </row>
    <row r="199" spans="1:13" ht="25.35" customHeight="1">
      <c r="A199" s="58" t="s">
        <v>1519</v>
      </c>
      <c r="B199" s="28">
        <f>F198+1</f>
        <v>46311</v>
      </c>
      <c r="C199" s="54">
        <v>0.29166666666666669</v>
      </c>
      <c r="D199" s="39">
        <f>B199</f>
        <v>46311</v>
      </c>
      <c r="E199" s="64">
        <v>0.70833333333333337</v>
      </c>
      <c r="F199" s="39">
        <f>D199+1</f>
        <v>46312</v>
      </c>
      <c r="G199" s="64">
        <v>0.125</v>
      </c>
      <c r="H199" s="65" t="s">
        <v>1520</v>
      </c>
      <c r="I199" s="60"/>
    </row>
    <row r="200" spans="1:13" s="31" customFormat="1" ht="24" customHeight="1">
      <c r="A200" s="132" t="s">
        <v>1511</v>
      </c>
      <c r="B200" s="133"/>
      <c r="C200" s="133"/>
      <c r="D200" s="133"/>
      <c r="E200" s="133"/>
      <c r="F200" s="133"/>
      <c r="G200" s="133"/>
      <c r="H200" s="133"/>
      <c r="I200" s="134"/>
      <c r="M200" s="31" t="s">
        <v>510</v>
      </c>
    </row>
    <row r="201" spans="1:13" ht="24" customHeight="1">
      <c r="A201" s="15" t="s">
        <v>4</v>
      </c>
      <c r="B201" s="130" t="s">
        <v>5</v>
      </c>
      <c r="C201" s="131"/>
      <c r="D201" s="130" t="s">
        <v>6</v>
      </c>
      <c r="E201" s="131"/>
      <c r="F201" s="130" t="s">
        <v>7</v>
      </c>
      <c r="G201" s="131"/>
      <c r="H201" s="15" t="s">
        <v>8</v>
      </c>
      <c r="I201" s="15" t="s">
        <v>509</v>
      </c>
    </row>
    <row r="202" spans="1:13" ht="24" hidden="1" customHeight="1">
      <c r="A202" s="29" t="s">
        <v>520</v>
      </c>
      <c r="B202" s="66">
        <v>46020</v>
      </c>
      <c r="C202" s="37">
        <v>0.5</v>
      </c>
      <c r="D202" s="28">
        <v>46020</v>
      </c>
      <c r="E202" s="23">
        <v>0.54166666666666696</v>
      </c>
      <c r="F202" s="28">
        <v>46021</v>
      </c>
      <c r="G202" s="23">
        <v>0</v>
      </c>
      <c r="H202" s="20" t="s">
        <v>521</v>
      </c>
      <c r="I202" s="36"/>
    </row>
    <row r="203" spans="1:13" ht="24" hidden="1" customHeight="1">
      <c r="A203" s="29" t="s">
        <v>1453</v>
      </c>
      <c r="B203" s="28">
        <f>F202+1</f>
        <v>46022</v>
      </c>
      <c r="C203" s="23">
        <v>0</v>
      </c>
      <c r="D203" s="28">
        <f t="shared" ref="D203:D208" si="46">B203</f>
        <v>46022</v>
      </c>
      <c r="E203" s="23">
        <v>0.625</v>
      </c>
      <c r="F203" s="28">
        <f t="shared" ref="F203:F207" si="47">D203+1</f>
        <v>46023</v>
      </c>
      <c r="G203" s="23">
        <v>0.46111111111111103</v>
      </c>
      <c r="H203" s="20" t="s">
        <v>37</v>
      </c>
      <c r="I203" s="36"/>
    </row>
    <row r="204" spans="1:13" ht="24" hidden="1" customHeight="1">
      <c r="A204" s="29" t="s">
        <v>1454</v>
      </c>
      <c r="B204" s="28">
        <f>F203+1</f>
        <v>46024</v>
      </c>
      <c r="C204" s="23">
        <v>0.45833333333333298</v>
      </c>
      <c r="D204" s="28">
        <f>B204+3</f>
        <v>46027</v>
      </c>
      <c r="E204" s="23">
        <v>0.72916666666666696</v>
      </c>
      <c r="F204" s="28">
        <f t="shared" si="47"/>
        <v>46028</v>
      </c>
      <c r="G204" s="23">
        <v>6.25E-2</v>
      </c>
      <c r="H204" s="20" t="s">
        <v>37</v>
      </c>
      <c r="I204" s="36"/>
    </row>
    <row r="205" spans="1:13" ht="24" hidden="1" customHeight="1">
      <c r="A205" s="29" t="s">
        <v>1455</v>
      </c>
      <c r="B205" s="28">
        <v>46032</v>
      </c>
      <c r="C205" s="23">
        <v>0.70833333333333304</v>
      </c>
      <c r="D205" s="28">
        <f t="shared" si="46"/>
        <v>46032</v>
      </c>
      <c r="E205" s="23">
        <v>0.91666666666666696</v>
      </c>
      <c r="F205" s="28">
        <f t="shared" si="47"/>
        <v>46033</v>
      </c>
      <c r="G205" s="23">
        <v>0.42916666666666697</v>
      </c>
      <c r="H205" s="20"/>
      <c r="I205" s="36"/>
    </row>
    <row r="206" spans="1:13" ht="24" hidden="1" customHeight="1">
      <c r="A206" s="29" t="s">
        <v>1456</v>
      </c>
      <c r="B206" s="28">
        <v>46035</v>
      </c>
      <c r="C206" s="23">
        <v>0.25</v>
      </c>
      <c r="D206" s="28">
        <f t="shared" ref="D206" si="48">B206</f>
        <v>46035</v>
      </c>
      <c r="E206" s="23">
        <v>0.28333333333333299</v>
      </c>
      <c r="F206" s="28">
        <f t="shared" si="47"/>
        <v>46036</v>
      </c>
      <c r="G206" s="23">
        <v>0.16666666666666699</v>
      </c>
      <c r="H206" s="20"/>
      <c r="I206" s="13"/>
    </row>
    <row r="207" spans="1:13" ht="24" hidden="1" customHeight="1">
      <c r="A207" s="29" t="s">
        <v>1457</v>
      </c>
      <c r="B207" s="28">
        <v>46040</v>
      </c>
      <c r="C207" s="23">
        <v>0.26250000000000001</v>
      </c>
      <c r="D207" s="28">
        <f>B207+1</f>
        <v>46041</v>
      </c>
      <c r="E207" s="23">
        <v>0.44166666666666698</v>
      </c>
      <c r="F207" s="28">
        <f t="shared" si="47"/>
        <v>46042</v>
      </c>
      <c r="G207" s="23">
        <v>0.163888888888889</v>
      </c>
      <c r="H207" s="20" t="s">
        <v>37</v>
      </c>
      <c r="I207" s="13"/>
    </row>
    <row r="208" spans="1:13" ht="24.6" hidden="1" customHeight="1">
      <c r="A208" s="29" t="s">
        <v>1272</v>
      </c>
      <c r="B208" s="28">
        <f>F207+4</f>
        <v>46046</v>
      </c>
      <c r="C208" s="23">
        <v>0.16666666666666699</v>
      </c>
      <c r="D208" s="28">
        <f t="shared" si="46"/>
        <v>46046</v>
      </c>
      <c r="E208" s="23">
        <v>0.21249999999999999</v>
      </c>
      <c r="F208" s="28">
        <f>D208</f>
        <v>46046</v>
      </c>
      <c r="G208" s="23">
        <v>0.76666666666666705</v>
      </c>
      <c r="H208" s="20" t="s">
        <v>764</v>
      </c>
      <c r="I208" s="36"/>
    </row>
    <row r="209" spans="1:9" ht="24" hidden="1" customHeight="1">
      <c r="A209" s="29" t="s">
        <v>1273</v>
      </c>
      <c r="B209" s="28">
        <f t="shared" ref="B209:B212" si="49">F208+1</f>
        <v>46047</v>
      </c>
      <c r="C209" s="23">
        <v>0.53749999999999998</v>
      </c>
      <c r="D209" s="28">
        <f>B209+2</f>
        <v>46049</v>
      </c>
      <c r="E209" s="37">
        <v>0.58333333333333304</v>
      </c>
      <c r="F209" s="28">
        <f t="shared" ref="F209:F212" si="50">D209+1</f>
        <v>46050</v>
      </c>
      <c r="G209" s="23">
        <v>0.25</v>
      </c>
      <c r="H209" s="20" t="s">
        <v>767</v>
      </c>
      <c r="I209" s="38"/>
    </row>
    <row r="210" spans="1:9" ht="24" hidden="1" customHeight="1">
      <c r="A210" s="29" t="s">
        <v>1274</v>
      </c>
      <c r="B210" s="28">
        <f t="shared" si="49"/>
        <v>46051</v>
      </c>
      <c r="C210" s="23">
        <v>0.3125</v>
      </c>
      <c r="D210" s="28">
        <f>B210+4</f>
        <v>46055</v>
      </c>
      <c r="E210" s="37">
        <v>3.7499999999999999E-2</v>
      </c>
      <c r="F210" s="28">
        <f>D210</f>
        <v>46055</v>
      </c>
      <c r="G210" s="23">
        <v>0.55833333333333302</v>
      </c>
      <c r="H210" s="20" t="s">
        <v>37</v>
      </c>
      <c r="I210" s="38"/>
    </row>
    <row r="211" spans="1:9" ht="24" hidden="1" customHeight="1">
      <c r="A211" s="29" t="s">
        <v>1275</v>
      </c>
      <c r="B211" s="28">
        <f>F210+5</f>
        <v>46060</v>
      </c>
      <c r="C211" s="23">
        <v>0.125</v>
      </c>
      <c r="D211" s="28">
        <f>B211</f>
        <v>46060</v>
      </c>
      <c r="E211" s="23">
        <v>0.329166666666667</v>
      </c>
      <c r="F211" s="28">
        <f t="shared" si="50"/>
        <v>46061</v>
      </c>
      <c r="G211" s="23">
        <v>0.141666666666667</v>
      </c>
      <c r="H211" s="20"/>
      <c r="I211" s="36"/>
    </row>
    <row r="212" spans="1:9" ht="24" hidden="1" customHeight="1">
      <c r="A212" s="29" t="s">
        <v>1276</v>
      </c>
      <c r="B212" s="28">
        <f t="shared" si="49"/>
        <v>46062</v>
      </c>
      <c r="C212" s="23">
        <v>0.999305555555556</v>
      </c>
      <c r="D212" s="28">
        <f>B212+1</f>
        <v>46063</v>
      </c>
      <c r="E212" s="23">
        <v>1.2500000000000001E-2</v>
      </c>
      <c r="F212" s="28">
        <f t="shared" si="50"/>
        <v>46064</v>
      </c>
      <c r="G212" s="23">
        <v>4.1666666666666701E-3</v>
      </c>
      <c r="H212" s="20"/>
      <c r="I212" s="36"/>
    </row>
    <row r="213" spans="1:9" ht="24" hidden="1" customHeight="1">
      <c r="A213" s="29" t="s">
        <v>1277</v>
      </c>
      <c r="B213" s="41"/>
      <c r="C213" s="42"/>
      <c r="D213" s="17"/>
      <c r="E213" s="42"/>
      <c r="F213" s="17"/>
      <c r="G213" s="42"/>
      <c r="H213" s="20" t="s">
        <v>816</v>
      </c>
      <c r="I213" s="36"/>
    </row>
    <row r="214" spans="1:9" ht="24" hidden="1" customHeight="1">
      <c r="A214" s="40" t="s">
        <v>1278</v>
      </c>
      <c r="B214" s="41"/>
      <c r="C214" s="42"/>
      <c r="D214" s="17"/>
      <c r="E214" s="42"/>
      <c r="F214" s="17"/>
      <c r="G214" s="42"/>
      <c r="H214" s="20" t="s">
        <v>1268</v>
      </c>
      <c r="I214" s="36"/>
    </row>
    <row r="215" spans="1:9" ht="24" hidden="1" customHeight="1">
      <c r="A215" s="29" t="s">
        <v>1279</v>
      </c>
      <c r="B215" s="28">
        <f>F212+7</f>
        <v>46071</v>
      </c>
      <c r="C215" s="23">
        <v>0.22916666666666699</v>
      </c>
      <c r="D215" s="28">
        <f>B215+2</f>
        <v>46073</v>
      </c>
      <c r="E215" s="23">
        <v>0.40833333333333299</v>
      </c>
      <c r="F215" s="28">
        <f t="shared" ref="F215:F217" si="51">D215+1</f>
        <v>46074</v>
      </c>
      <c r="G215" s="23">
        <v>2.5000000000000001E-2</v>
      </c>
      <c r="H215" s="20" t="s">
        <v>37</v>
      </c>
      <c r="I215" s="38"/>
    </row>
    <row r="216" spans="1:9" ht="24" hidden="1" customHeight="1">
      <c r="A216" s="29" t="s">
        <v>1280</v>
      </c>
      <c r="B216" s="28">
        <f>F215+1</f>
        <v>46075</v>
      </c>
      <c r="C216" s="23">
        <v>6.9444444444444404E-4</v>
      </c>
      <c r="D216" s="28">
        <f>B216</f>
        <v>46075</v>
      </c>
      <c r="E216" s="23">
        <v>0.73333333333333295</v>
      </c>
      <c r="F216" s="28">
        <f t="shared" si="51"/>
        <v>46076</v>
      </c>
      <c r="G216" s="23">
        <v>0.17499999999999999</v>
      </c>
      <c r="H216" s="20" t="s">
        <v>1458</v>
      </c>
      <c r="I216" s="38"/>
    </row>
    <row r="217" spans="1:9" ht="24" hidden="1" customHeight="1">
      <c r="A217" s="29" t="s">
        <v>1281</v>
      </c>
      <c r="B217" s="28">
        <f>F216+5</f>
        <v>46081</v>
      </c>
      <c r="C217" s="23">
        <v>0.375</v>
      </c>
      <c r="D217" s="28">
        <f t="shared" ref="D217" si="52">B217</f>
        <v>46081</v>
      </c>
      <c r="E217" s="23">
        <v>0.58333333333333304</v>
      </c>
      <c r="F217" s="28">
        <f t="shared" si="51"/>
        <v>46082</v>
      </c>
      <c r="G217" s="23">
        <v>8.3333333333333301E-2</v>
      </c>
      <c r="H217" s="20"/>
      <c r="I217" s="38"/>
    </row>
    <row r="218" spans="1:9" ht="24" hidden="1" customHeight="1">
      <c r="A218" s="29" t="s">
        <v>1282</v>
      </c>
      <c r="B218" s="28">
        <f>F217+1</f>
        <v>46083</v>
      </c>
      <c r="C218" s="67">
        <v>0.83333333333333304</v>
      </c>
      <c r="D218" s="28">
        <f>B218+2</f>
        <v>46085</v>
      </c>
      <c r="E218" s="23">
        <v>0.29166666666666702</v>
      </c>
      <c r="F218" s="28">
        <f>D218</f>
        <v>46085</v>
      </c>
      <c r="G218" s="23">
        <v>0.66666666666666696</v>
      </c>
      <c r="H218" s="20" t="s">
        <v>1459</v>
      </c>
      <c r="I218" s="38"/>
    </row>
    <row r="219" spans="1:9" ht="24" hidden="1" customHeight="1">
      <c r="A219" s="29" t="s">
        <v>1282</v>
      </c>
      <c r="B219" s="28">
        <f>F218</f>
        <v>46085</v>
      </c>
      <c r="C219" s="67">
        <v>0.6875</v>
      </c>
      <c r="D219" s="28">
        <f t="shared" ref="D219:D225" si="53">B219</f>
        <v>46085</v>
      </c>
      <c r="E219" s="23">
        <v>0.70833333333333304</v>
      </c>
      <c r="F219" s="28">
        <f t="shared" ref="F219:F225" si="54">D219+1</f>
        <v>46086</v>
      </c>
      <c r="G219" s="23">
        <v>0.58333333333333304</v>
      </c>
      <c r="H219" s="20" t="s">
        <v>1460</v>
      </c>
      <c r="I219" s="38"/>
    </row>
    <row r="220" spans="1:9" ht="24" hidden="1" customHeight="1">
      <c r="A220" s="29" t="s">
        <v>1283</v>
      </c>
      <c r="B220" s="41"/>
      <c r="C220" s="42"/>
      <c r="D220" s="17"/>
      <c r="E220" s="42"/>
      <c r="F220" s="17"/>
      <c r="G220" s="42"/>
      <c r="H220" s="20" t="s">
        <v>816</v>
      </c>
      <c r="I220" s="38"/>
    </row>
    <row r="221" spans="1:9" ht="24" hidden="1" customHeight="1">
      <c r="A221" s="40" t="s">
        <v>1284</v>
      </c>
      <c r="B221" s="41"/>
      <c r="C221" s="42"/>
      <c r="D221" s="17"/>
      <c r="E221" s="42"/>
      <c r="F221" s="17"/>
      <c r="G221" s="42"/>
      <c r="H221" s="20" t="s">
        <v>1268</v>
      </c>
      <c r="I221" s="38"/>
    </row>
    <row r="222" spans="1:9" ht="24" hidden="1" customHeight="1">
      <c r="A222" s="29" t="s">
        <v>1285</v>
      </c>
      <c r="B222" s="28">
        <f>F219+8</f>
        <v>46094</v>
      </c>
      <c r="C222" s="67">
        <v>0.54166666666666696</v>
      </c>
      <c r="D222" s="28">
        <f t="shared" si="53"/>
        <v>46094</v>
      </c>
      <c r="E222" s="23">
        <v>0.625</v>
      </c>
      <c r="F222" s="28">
        <f t="shared" si="54"/>
        <v>46095</v>
      </c>
      <c r="G222" s="23">
        <v>0.41319444444444398</v>
      </c>
      <c r="H222" s="20" t="s">
        <v>826</v>
      </c>
      <c r="I222" s="38"/>
    </row>
    <row r="223" spans="1:9" ht="24" hidden="1" customHeight="1">
      <c r="A223" s="29" t="s">
        <v>1286</v>
      </c>
      <c r="B223" s="28">
        <f>F222+1</f>
        <v>46096</v>
      </c>
      <c r="C223" s="67">
        <v>0.625</v>
      </c>
      <c r="D223" s="28">
        <f t="shared" si="53"/>
        <v>46096</v>
      </c>
      <c r="E223" s="37">
        <v>0.91666666666666696</v>
      </c>
      <c r="F223" s="28">
        <f t="shared" si="54"/>
        <v>46097</v>
      </c>
      <c r="G223" s="23">
        <v>0.35416666666666702</v>
      </c>
      <c r="H223" s="20"/>
      <c r="I223" s="38"/>
    </row>
    <row r="224" spans="1:9" ht="24" hidden="1" customHeight="1">
      <c r="A224" s="29" t="s">
        <v>1287</v>
      </c>
      <c r="B224" s="28">
        <f>F223+5</f>
        <v>46102</v>
      </c>
      <c r="C224" s="67">
        <v>0.39583333333333298</v>
      </c>
      <c r="D224" s="28">
        <f t="shared" si="53"/>
        <v>46102</v>
      </c>
      <c r="E224" s="37">
        <v>0.58333333333333304</v>
      </c>
      <c r="F224" s="28">
        <f t="shared" si="54"/>
        <v>46103</v>
      </c>
      <c r="G224" s="23">
        <v>0.33333333333333298</v>
      </c>
      <c r="H224" s="20"/>
      <c r="I224" s="38"/>
    </row>
    <row r="225" spans="1:9" ht="24" hidden="1" customHeight="1">
      <c r="A225" s="29" t="s">
        <v>1288</v>
      </c>
      <c r="B225" s="28">
        <f>F224+2</f>
        <v>46105</v>
      </c>
      <c r="C225" s="67">
        <v>0.20833333333333301</v>
      </c>
      <c r="D225" s="28">
        <f t="shared" si="53"/>
        <v>46105</v>
      </c>
      <c r="E225" s="37">
        <v>0.25</v>
      </c>
      <c r="F225" s="28">
        <f t="shared" si="54"/>
        <v>46106</v>
      </c>
      <c r="G225" s="23">
        <v>0.18611111111111101</v>
      </c>
      <c r="H225" s="20"/>
      <c r="I225" s="38"/>
    </row>
    <row r="226" spans="1:9" ht="24" hidden="1" customHeight="1">
      <c r="A226" s="29" t="s">
        <v>1072</v>
      </c>
      <c r="B226" s="41"/>
      <c r="C226" s="42"/>
      <c r="D226" s="17"/>
      <c r="E226" s="42"/>
      <c r="F226" s="17"/>
      <c r="G226" s="42"/>
      <c r="H226" s="20" t="s">
        <v>816</v>
      </c>
      <c r="I226" s="38"/>
    </row>
    <row r="227" spans="1:9" ht="24" hidden="1" customHeight="1">
      <c r="A227" s="40" t="s">
        <v>1290</v>
      </c>
      <c r="B227" s="41"/>
      <c r="C227" s="42"/>
      <c r="D227" s="17"/>
      <c r="E227" s="42"/>
      <c r="F227" s="17"/>
      <c r="G227" s="42"/>
      <c r="H227" s="20" t="s">
        <v>1268</v>
      </c>
      <c r="I227" s="38"/>
    </row>
    <row r="228" spans="1:9" ht="24" hidden="1" customHeight="1">
      <c r="A228" s="29" t="s">
        <v>1291</v>
      </c>
      <c r="B228" s="45">
        <v>46113</v>
      </c>
      <c r="C228" s="67">
        <v>0.54166666666666696</v>
      </c>
      <c r="D228" s="45">
        <v>46116</v>
      </c>
      <c r="E228" s="67">
        <v>0.37916666666666698</v>
      </c>
      <c r="F228" s="28">
        <v>46117</v>
      </c>
      <c r="G228" s="67">
        <v>0.195833333333333</v>
      </c>
      <c r="H228" s="20" t="s">
        <v>1461</v>
      </c>
      <c r="I228" s="38"/>
    </row>
    <row r="229" spans="1:9" ht="24" hidden="1" customHeight="1">
      <c r="A229" s="29" t="s">
        <v>800</v>
      </c>
      <c r="B229" s="45">
        <f>F228+1</f>
        <v>46118</v>
      </c>
      <c r="C229" s="67">
        <v>0.30416666666666697</v>
      </c>
      <c r="D229" s="45">
        <f>B229+1</f>
        <v>46119</v>
      </c>
      <c r="E229" s="67">
        <v>0.60416666666666696</v>
      </c>
      <c r="F229" s="28">
        <f t="shared" ref="F229:F231" si="55">D229+1</f>
        <v>46120</v>
      </c>
      <c r="G229" s="67">
        <v>0.1125</v>
      </c>
      <c r="H229" s="46" t="s">
        <v>37</v>
      </c>
      <c r="I229" s="38"/>
    </row>
    <row r="230" spans="1:9" ht="24" hidden="1" customHeight="1">
      <c r="A230" s="29" t="s">
        <v>1292</v>
      </c>
      <c r="B230" s="45">
        <f>F229+5</f>
        <v>46125</v>
      </c>
      <c r="C230" s="67">
        <v>0.35416666666666702</v>
      </c>
      <c r="D230" s="45">
        <f>B230</f>
        <v>46125</v>
      </c>
      <c r="E230" s="37">
        <v>0.66527777777777797</v>
      </c>
      <c r="F230" s="28">
        <f t="shared" si="55"/>
        <v>46126</v>
      </c>
      <c r="G230" s="67">
        <v>0.36249999999999999</v>
      </c>
      <c r="H230" s="46"/>
      <c r="I230" s="38"/>
    </row>
    <row r="231" spans="1:9" ht="24" hidden="1" customHeight="1">
      <c r="A231" s="29" t="s">
        <v>1293</v>
      </c>
      <c r="B231" s="45">
        <f>F230+2</f>
        <v>46128</v>
      </c>
      <c r="C231" s="67">
        <v>0.5</v>
      </c>
      <c r="D231" s="45">
        <f>B231</f>
        <v>46128</v>
      </c>
      <c r="E231" s="23">
        <v>0.72916666666666696</v>
      </c>
      <c r="F231" s="28">
        <f t="shared" si="55"/>
        <v>46129</v>
      </c>
      <c r="G231" s="67">
        <v>0.54652777777777795</v>
      </c>
      <c r="H231" s="20"/>
      <c r="I231" s="38"/>
    </row>
    <row r="232" spans="1:9" ht="24" hidden="1" customHeight="1">
      <c r="A232" s="29" t="s">
        <v>1294</v>
      </c>
      <c r="B232" s="41"/>
      <c r="C232" s="42"/>
      <c r="D232" s="17"/>
      <c r="E232" s="42"/>
      <c r="F232" s="17"/>
      <c r="G232" s="42"/>
      <c r="H232" s="20" t="s">
        <v>816</v>
      </c>
      <c r="I232" s="38"/>
    </row>
    <row r="233" spans="1:9" ht="24" hidden="1" customHeight="1">
      <c r="A233" s="40" t="s">
        <v>1295</v>
      </c>
      <c r="B233" s="41"/>
      <c r="C233" s="42"/>
      <c r="D233" s="17"/>
      <c r="E233" s="42"/>
      <c r="F233" s="17"/>
      <c r="G233" s="42"/>
      <c r="H233" s="20" t="s">
        <v>1268</v>
      </c>
      <c r="I233" s="38"/>
    </row>
    <row r="234" spans="1:9" ht="24" hidden="1" customHeight="1">
      <c r="A234" s="29" t="s">
        <v>792</v>
      </c>
      <c r="B234" s="45">
        <f>F231+7</f>
        <v>46136</v>
      </c>
      <c r="C234" s="67">
        <v>0.95833333333333304</v>
      </c>
      <c r="D234" s="45">
        <f>B234+3</f>
        <v>46139</v>
      </c>
      <c r="E234" s="23">
        <v>9.30555555555556E-2</v>
      </c>
      <c r="F234" s="28">
        <f t="shared" ref="F234:F236" si="56">D234</f>
        <v>46139</v>
      </c>
      <c r="G234" s="67">
        <v>0.85</v>
      </c>
      <c r="H234" s="20" t="s">
        <v>37</v>
      </c>
      <c r="I234" s="38"/>
    </row>
    <row r="235" spans="1:9" ht="24" hidden="1" customHeight="1">
      <c r="A235" s="29" t="s">
        <v>1296</v>
      </c>
      <c r="B235" s="45">
        <f>F234+1</f>
        <v>46140</v>
      </c>
      <c r="C235" s="23">
        <v>0.9375</v>
      </c>
      <c r="D235" s="45">
        <f>B235+4</f>
        <v>46144</v>
      </c>
      <c r="E235" s="23">
        <v>0.56666666666666698</v>
      </c>
      <c r="F235" s="28">
        <f t="shared" si="56"/>
        <v>46144</v>
      </c>
      <c r="G235" s="67">
        <v>0.97916666666666696</v>
      </c>
      <c r="H235" s="20" t="s">
        <v>37</v>
      </c>
      <c r="I235" s="38"/>
    </row>
    <row r="236" spans="1:9" ht="24" hidden="1" customHeight="1">
      <c r="A236" s="29" t="s">
        <v>1297</v>
      </c>
      <c r="B236" s="45">
        <f>F235+6</f>
        <v>46150</v>
      </c>
      <c r="C236" s="23">
        <v>4.1666666666666699E-2</v>
      </c>
      <c r="D236" s="45">
        <f>B236</f>
        <v>46150</v>
      </c>
      <c r="E236" s="23">
        <v>0.22916666666666699</v>
      </c>
      <c r="F236" s="28">
        <f t="shared" si="56"/>
        <v>46150</v>
      </c>
      <c r="G236" s="67">
        <v>0.8125</v>
      </c>
      <c r="H236" s="20" t="s">
        <v>37</v>
      </c>
      <c r="I236" s="38"/>
    </row>
    <row r="237" spans="1:9" ht="24" hidden="1" customHeight="1">
      <c r="A237" s="29" t="s">
        <v>1298</v>
      </c>
      <c r="B237" s="45">
        <f>F236+2</f>
        <v>46152</v>
      </c>
      <c r="C237" s="37">
        <v>0.91666666666666696</v>
      </c>
      <c r="D237" s="45">
        <f>B237+1</f>
        <v>46153</v>
      </c>
      <c r="E237" s="23">
        <v>0.21666666666666701</v>
      </c>
      <c r="F237" s="28">
        <f t="shared" ref="F237:F243" si="57">D237+1</f>
        <v>46154</v>
      </c>
      <c r="G237" s="67">
        <v>0.264583333333333</v>
      </c>
      <c r="H237" s="20" t="s">
        <v>1177</v>
      </c>
      <c r="I237" s="38"/>
    </row>
    <row r="238" spans="1:9" ht="24" hidden="1" customHeight="1">
      <c r="A238" s="29" t="s">
        <v>1299</v>
      </c>
      <c r="B238" s="41"/>
      <c r="C238" s="42"/>
      <c r="D238" s="17"/>
      <c r="E238" s="42"/>
      <c r="F238" s="17"/>
      <c r="G238" s="42"/>
      <c r="H238" s="20" t="s">
        <v>816</v>
      </c>
      <c r="I238" s="38"/>
    </row>
    <row r="239" spans="1:9" ht="25.05" hidden="1" customHeight="1">
      <c r="A239" s="40" t="s">
        <v>1300</v>
      </c>
      <c r="B239" s="41"/>
      <c r="C239" s="42"/>
      <c r="D239" s="17"/>
      <c r="E239" s="42"/>
      <c r="F239" s="17"/>
      <c r="G239" s="42"/>
      <c r="H239" s="20" t="s">
        <v>1268</v>
      </c>
      <c r="I239" s="38"/>
    </row>
    <row r="240" spans="1:9" ht="24" hidden="1" customHeight="1">
      <c r="A240" s="29" t="s">
        <v>1301</v>
      </c>
      <c r="B240" s="45">
        <f>F237+7</f>
        <v>46161</v>
      </c>
      <c r="C240" s="37">
        <v>0.5</v>
      </c>
      <c r="D240" s="45">
        <f>B240+1</f>
        <v>46162</v>
      </c>
      <c r="E240" s="37">
        <v>0.70833333333333304</v>
      </c>
      <c r="F240" s="28">
        <f t="shared" si="57"/>
        <v>46163</v>
      </c>
      <c r="G240" s="67">
        <v>0.39583333333333298</v>
      </c>
      <c r="H240" s="65" t="s">
        <v>209</v>
      </c>
      <c r="I240" s="38"/>
    </row>
    <row r="241" spans="1:9" ht="24" hidden="1" customHeight="1">
      <c r="A241" s="29" t="s">
        <v>1302</v>
      </c>
      <c r="B241" s="45">
        <f>F240+1</f>
        <v>46164</v>
      </c>
      <c r="C241" s="37">
        <v>0.5</v>
      </c>
      <c r="D241" s="45">
        <f>B241+2</f>
        <v>46166</v>
      </c>
      <c r="E241" s="37">
        <v>0.75</v>
      </c>
      <c r="F241" s="28">
        <f t="shared" si="57"/>
        <v>46167</v>
      </c>
      <c r="G241" s="67">
        <v>0.55625000000000002</v>
      </c>
      <c r="H241" s="20" t="s">
        <v>1312</v>
      </c>
      <c r="I241" s="38"/>
    </row>
    <row r="242" spans="1:9" ht="24" hidden="1" customHeight="1">
      <c r="A242" s="29" t="s">
        <v>1303</v>
      </c>
      <c r="B242" s="45">
        <f>F241+5</f>
        <v>46172</v>
      </c>
      <c r="C242" s="37">
        <v>0.45833333333333298</v>
      </c>
      <c r="D242" s="45">
        <f>B242</f>
        <v>46172</v>
      </c>
      <c r="E242" s="37">
        <v>0.66666666666666696</v>
      </c>
      <c r="F242" s="28">
        <f t="shared" si="57"/>
        <v>46173</v>
      </c>
      <c r="G242" s="67">
        <v>0.29166666666666702</v>
      </c>
      <c r="H242" s="20"/>
      <c r="I242" s="38"/>
    </row>
    <row r="243" spans="1:9" ht="24" hidden="1" customHeight="1">
      <c r="A243" s="29" t="s">
        <v>1304</v>
      </c>
      <c r="B243" s="45">
        <f>F242+2</f>
        <v>46175</v>
      </c>
      <c r="C243" s="23">
        <v>0.25</v>
      </c>
      <c r="D243" s="45">
        <f>B243</f>
        <v>46175</v>
      </c>
      <c r="E243" s="23">
        <v>0.27083333333333298</v>
      </c>
      <c r="F243" s="28">
        <f t="shared" si="57"/>
        <v>46176</v>
      </c>
      <c r="G243" s="67">
        <v>0.41875000000000001</v>
      </c>
      <c r="H243" s="20"/>
      <c r="I243" s="38"/>
    </row>
    <row r="244" spans="1:9" ht="24" hidden="1" customHeight="1">
      <c r="A244" s="29" t="s">
        <v>1307</v>
      </c>
      <c r="B244" s="41"/>
      <c r="C244" s="42"/>
      <c r="D244" s="17"/>
      <c r="E244" s="42"/>
      <c r="F244" s="17"/>
      <c r="G244" s="42"/>
      <c r="H244" s="20" t="s">
        <v>816</v>
      </c>
      <c r="I244" s="38"/>
    </row>
    <row r="245" spans="1:9" ht="25.05" hidden="1" customHeight="1">
      <c r="A245" s="40" t="s">
        <v>1308</v>
      </c>
      <c r="B245" s="41"/>
      <c r="C245" s="42"/>
      <c r="D245" s="17"/>
      <c r="E245" s="42"/>
      <c r="F245" s="17"/>
      <c r="G245" s="42"/>
      <c r="H245" s="20" t="s">
        <v>1268</v>
      </c>
      <c r="I245" s="38"/>
    </row>
    <row r="246" spans="1:9" ht="25.05" hidden="1" customHeight="1">
      <c r="A246" s="29" t="s">
        <v>1309</v>
      </c>
      <c r="B246" s="45">
        <f>F243+7</f>
        <v>46183</v>
      </c>
      <c r="C246" s="23">
        <v>0.95833333333333304</v>
      </c>
      <c r="D246" s="45">
        <f>B246+1</f>
        <v>46184</v>
      </c>
      <c r="E246" s="37">
        <v>0.5</v>
      </c>
      <c r="F246" s="28">
        <f t="shared" ref="F246:F249" si="58">D246+1</f>
        <v>46185</v>
      </c>
      <c r="G246" s="67">
        <v>0.39583333333333298</v>
      </c>
      <c r="H246" s="65" t="s">
        <v>37</v>
      </c>
      <c r="I246" s="38"/>
    </row>
    <row r="247" spans="1:9" ht="25.05" hidden="1" customHeight="1">
      <c r="A247" s="29" t="s">
        <v>1311</v>
      </c>
      <c r="B247" s="45">
        <f>F246+1</f>
        <v>46186</v>
      </c>
      <c r="C247" s="23">
        <v>0.5</v>
      </c>
      <c r="D247" s="45">
        <f>B247+1</f>
        <v>46187</v>
      </c>
      <c r="E247" s="37">
        <v>0.65416666666666701</v>
      </c>
      <c r="F247" s="28">
        <f t="shared" si="58"/>
        <v>46188</v>
      </c>
      <c r="G247" s="67">
        <v>5.83333333333333E-2</v>
      </c>
      <c r="H247" s="65" t="s">
        <v>1458</v>
      </c>
      <c r="I247" s="38"/>
    </row>
    <row r="248" spans="1:9" ht="25.05" hidden="1" customHeight="1">
      <c r="A248" s="29" t="s">
        <v>1313</v>
      </c>
      <c r="B248" s="45">
        <v>46193</v>
      </c>
      <c r="C248" s="23">
        <v>0.58333333333333304</v>
      </c>
      <c r="D248" s="45">
        <f t="shared" ref="D248:D252" si="59">B248</f>
        <v>46193</v>
      </c>
      <c r="E248" s="23">
        <v>0.79166666666666696</v>
      </c>
      <c r="F248" s="28">
        <f t="shared" si="58"/>
        <v>46194</v>
      </c>
      <c r="G248" s="67">
        <v>0.39583333333333298</v>
      </c>
      <c r="H248" s="65"/>
      <c r="I248" s="38"/>
    </row>
    <row r="249" spans="1:9" ht="25.05" hidden="1" customHeight="1">
      <c r="A249" s="29" t="s">
        <v>1314</v>
      </c>
      <c r="B249" s="45">
        <f>F248+2</f>
        <v>46196</v>
      </c>
      <c r="C249" s="23">
        <v>0.29166666666666702</v>
      </c>
      <c r="D249" s="45">
        <f t="shared" si="59"/>
        <v>46196</v>
      </c>
      <c r="E249" s="23">
        <v>0.30833333333333302</v>
      </c>
      <c r="F249" s="28">
        <f t="shared" si="58"/>
        <v>46197</v>
      </c>
      <c r="G249" s="67">
        <v>0.420833333333333</v>
      </c>
      <c r="H249" s="65"/>
      <c r="I249" s="38"/>
    </row>
    <row r="250" spans="1:9" ht="24" hidden="1" customHeight="1">
      <c r="A250" s="29" t="s">
        <v>1316</v>
      </c>
      <c r="B250" s="41"/>
      <c r="C250" s="48"/>
      <c r="D250" s="41"/>
      <c r="E250" s="48"/>
      <c r="F250" s="41"/>
      <c r="G250" s="48"/>
      <c r="H250" s="65" t="s">
        <v>816</v>
      </c>
      <c r="I250" s="38"/>
    </row>
    <row r="251" spans="1:9" ht="24" hidden="1" customHeight="1">
      <c r="A251" s="29" t="s">
        <v>1317</v>
      </c>
      <c r="B251" s="41"/>
      <c r="C251" s="48"/>
      <c r="D251" s="41"/>
      <c r="E251" s="48"/>
      <c r="F251" s="41"/>
      <c r="G251" s="48"/>
      <c r="H251" s="65" t="s">
        <v>1268</v>
      </c>
      <c r="I251" s="38"/>
    </row>
    <row r="252" spans="1:9" ht="24" hidden="1" customHeight="1">
      <c r="A252" s="29" t="s">
        <v>1318</v>
      </c>
      <c r="B252" s="45">
        <f>F249+7</f>
        <v>46204</v>
      </c>
      <c r="C252" s="23">
        <v>0.875</v>
      </c>
      <c r="D252" s="45">
        <f t="shared" si="59"/>
        <v>46204</v>
      </c>
      <c r="E252" s="23">
        <v>0.99166666666666703</v>
      </c>
      <c r="F252" s="28">
        <f>D252+1</f>
        <v>46205</v>
      </c>
      <c r="G252" s="67">
        <v>0.66666666666666696</v>
      </c>
      <c r="H252" s="65" t="s">
        <v>1462</v>
      </c>
      <c r="I252" s="38"/>
    </row>
    <row r="253" spans="1:9" ht="24" hidden="1" customHeight="1">
      <c r="A253" s="29" t="s">
        <v>1319</v>
      </c>
      <c r="B253" s="45">
        <f>F252+1</f>
        <v>46206</v>
      </c>
      <c r="C253" s="23">
        <v>0.83333333333333304</v>
      </c>
      <c r="D253" s="45">
        <f>B253+3</f>
        <v>46209</v>
      </c>
      <c r="E253" s="23">
        <v>0.1875</v>
      </c>
      <c r="F253" s="28">
        <f>D253</f>
        <v>46209</v>
      </c>
      <c r="G253" s="67">
        <v>0.58333333333333304</v>
      </c>
      <c r="H253" s="65" t="s">
        <v>1427</v>
      </c>
      <c r="I253" s="38"/>
    </row>
    <row r="254" spans="1:9" ht="24" hidden="1" customHeight="1">
      <c r="A254" s="29" t="s">
        <v>1321</v>
      </c>
      <c r="B254" s="45">
        <f>F253+5</f>
        <v>46214</v>
      </c>
      <c r="C254" s="23">
        <v>0.85416666666666696</v>
      </c>
      <c r="D254" s="45">
        <f>B254+1</f>
        <v>46215</v>
      </c>
      <c r="E254" s="23">
        <v>4.1666666666666699E-2</v>
      </c>
      <c r="F254" s="28">
        <f>D254</f>
        <v>46215</v>
      </c>
      <c r="G254" s="67">
        <v>0.39583333333333298</v>
      </c>
      <c r="H254" s="65" t="s">
        <v>1463</v>
      </c>
      <c r="I254" s="38"/>
    </row>
    <row r="255" spans="1:9" ht="24" hidden="1" customHeight="1">
      <c r="A255" s="29" t="s">
        <v>1322</v>
      </c>
      <c r="B255" s="45">
        <f>F254+2</f>
        <v>46217</v>
      </c>
      <c r="C255" s="23">
        <v>0.29166666666666702</v>
      </c>
      <c r="D255" s="45">
        <f>B255</f>
        <v>46217</v>
      </c>
      <c r="E255" s="23">
        <v>0.34722222222222199</v>
      </c>
      <c r="F255" s="28">
        <f>D255+1</f>
        <v>46218</v>
      </c>
      <c r="G255" s="67">
        <v>0.38750000000000001</v>
      </c>
      <c r="H255" s="65"/>
      <c r="I255" s="38"/>
    </row>
    <row r="256" spans="1:9" ht="24" hidden="1" customHeight="1">
      <c r="A256" s="40" t="s">
        <v>1323</v>
      </c>
      <c r="B256" s="41"/>
      <c r="C256" s="48"/>
      <c r="D256" s="41"/>
      <c r="E256" s="48"/>
      <c r="F256" s="41"/>
      <c r="G256" s="48"/>
      <c r="H256" s="65" t="s">
        <v>816</v>
      </c>
      <c r="I256" s="28"/>
    </row>
    <row r="257" spans="1:9" ht="24" hidden="1" customHeight="1">
      <c r="A257" s="40" t="s">
        <v>1324</v>
      </c>
      <c r="B257" s="41"/>
      <c r="C257" s="48"/>
      <c r="D257" s="41"/>
      <c r="E257" s="48"/>
      <c r="F257" s="41"/>
      <c r="G257" s="48"/>
      <c r="H257" s="65" t="s">
        <v>1268</v>
      </c>
      <c r="I257" s="28"/>
    </row>
    <row r="258" spans="1:9" ht="24" hidden="1" customHeight="1">
      <c r="A258" s="40" t="s">
        <v>1325</v>
      </c>
      <c r="B258" s="45">
        <f>F255+8</f>
        <v>46226</v>
      </c>
      <c r="C258" s="23">
        <v>4.1666666666666699E-2</v>
      </c>
      <c r="D258" s="45">
        <f>B258</f>
        <v>46226</v>
      </c>
      <c r="E258" s="23">
        <v>0.86250000000000004</v>
      </c>
      <c r="F258" s="28">
        <f>D258+1</f>
        <v>46227</v>
      </c>
      <c r="G258" s="23">
        <v>0.52916666666666701</v>
      </c>
      <c r="H258" s="65" t="s">
        <v>1464</v>
      </c>
      <c r="I258" s="38"/>
    </row>
    <row r="259" spans="1:9" ht="24" hidden="1" customHeight="1">
      <c r="A259" s="40" t="s">
        <v>1327</v>
      </c>
      <c r="B259" s="45">
        <f>F258+1</f>
        <v>46228</v>
      </c>
      <c r="C259" s="23">
        <v>0.58333333333333304</v>
      </c>
      <c r="D259" s="45">
        <f>B259+4</f>
        <v>46232</v>
      </c>
      <c r="E259" s="23">
        <v>0.60833333333333295</v>
      </c>
      <c r="F259" s="28">
        <f>D259</f>
        <v>46232</v>
      </c>
      <c r="G259" s="23">
        <v>0.92500000000000004</v>
      </c>
      <c r="H259" s="65" t="s">
        <v>1465</v>
      </c>
      <c r="I259" s="38"/>
    </row>
    <row r="260" spans="1:9" ht="24" hidden="1" customHeight="1">
      <c r="A260" s="40" t="s">
        <v>1329</v>
      </c>
      <c r="B260" s="52">
        <f>F259+5</f>
        <v>46237</v>
      </c>
      <c r="C260" s="51">
        <v>0.97916666666666696</v>
      </c>
      <c r="D260" s="52">
        <f>B260+1</f>
        <v>46238</v>
      </c>
      <c r="E260" s="51">
        <v>0.16111111111111101</v>
      </c>
      <c r="F260" s="52">
        <f>D260</f>
        <v>46238</v>
      </c>
      <c r="G260" s="51">
        <v>0.57430555555555596</v>
      </c>
      <c r="H260" s="65"/>
      <c r="I260" s="38"/>
    </row>
    <row r="261" spans="1:9" ht="24" hidden="1" customHeight="1">
      <c r="A261" s="40" t="s">
        <v>1330</v>
      </c>
      <c r="B261" s="52">
        <f>F260+2</f>
        <v>46240</v>
      </c>
      <c r="C261" s="51">
        <v>0.54166666666666696</v>
      </c>
      <c r="D261" s="52">
        <f t="shared" ref="D261:D267" si="60">B261</f>
        <v>46240</v>
      </c>
      <c r="E261" s="37">
        <v>0.72499999999999998</v>
      </c>
      <c r="F261" s="52">
        <f t="shared" ref="F261:F267" si="61">D261+1</f>
        <v>46241</v>
      </c>
      <c r="G261" s="51">
        <v>0.92500000000000004</v>
      </c>
      <c r="H261" s="65"/>
      <c r="I261" s="38"/>
    </row>
    <row r="262" spans="1:9" ht="24" hidden="1" customHeight="1">
      <c r="A262" s="40" t="s">
        <v>1331</v>
      </c>
      <c r="B262" s="41"/>
      <c r="C262" s="48"/>
      <c r="D262" s="41"/>
      <c r="E262" s="48"/>
      <c r="F262" s="41"/>
      <c r="G262" s="48"/>
      <c r="H262" s="65" t="s">
        <v>816</v>
      </c>
      <c r="I262" s="38"/>
    </row>
    <row r="263" spans="1:9" ht="24" hidden="1" customHeight="1">
      <c r="A263" s="40" t="s">
        <v>1332</v>
      </c>
      <c r="B263" s="41"/>
      <c r="C263" s="48"/>
      <c r="D263" s="41"/>
      <c r="E263" s="48"/>
      <c r="F263" s="41"/>
      <c r="G263" s="48"/>
      <c r="H263" s="65" t="s">
        <v>1268</v>
      </c>
      <c r="I263" s="38"/>
    </row>
    <row r="264" spans="1:9" ht="24" hidden="1" customHeight="1">
      <c r="A264" s="40" t="s">
        <v>579</v>
      </c>
      <c r="B264" s="52">
        <f>F261+8</f>
        <v>46249</v>
      </c>
      <c r="C264" s="37">
        <v>0.4375</v>
      </c>
      <c r="D264" s="52">
        <f t="shared" si="60"/>
        <v>46249</v>
      </c>
      <c r="E264" s="23">
        <v>0.88333333333333297</v>
      </c>
      <c r="F264" s="28">
        <f t="shared" si="61"/>
        <v>46250</v>
      </c>
      <c r="G264" s="23">
        <v>0.69583333333333297</v>
      </c>
      <c r="H264" s="65"/>
      <c r="I264" s="38"/>
    </row>
    <row r="265" spans="1:9" ht="24" hidden="1" customHeight="1">
      <c r="A265" s="40" t="s">
        <v>581</v>
      </c>
      <c r="B265" s="43">
        <f>F264+1</f>
        <v>46251</v>
      </c>
      <c r="C265" s="23">
        <v>0.68333333333333302</v>
      </c>
      <c r="D265" s="28">
        <f>B265+4</f>
        <v>46255</v>
      </c>
      <c r="E265" s="37">
        <v>0.6875</v>
      </c>
      <c r="F265" s="28">
        <f t="shared" si="61"/>
        <v>46256</v>
      </c>
      <c r="G265" s="23">
        <v>0.25902777777777802</v>
      </c>
      <c r="H265" s="65" t="s">
        <v>1466</v>
      </c>
      <c r="I265" s="38"/>
    </row>
    <row r="266" spans="1:9" ht="24" hidden="1" customHeight="1">
      <c r="A266" s="58" t="s">
        <v>1335</v>
      </c>
      <c r="B266" s="52">
        <f>F265+5</f>
        <v>46261</v>
      </c>
      <c r="C266" s="51">
        <v>0.45833333333333298</v>
      </c>
      <c r="D266" s="52">
        <f t="shared" si="60"/>
        <v>46261</v>
      </c>
      <c r="E266" s="37">
        <v>0.65416666666666701</v>
      </c>
      <c r="F266" s="52">
        <f t="shared" si="61"/>
        <v>46262</v>
      </c>
      <c r="G266" s="51">
        <v>0.46250000000000002</v>
      </c>
      <c r="H266" s="13"/>
      <c r="I266" s="13"/>
    </row>
    <row r="267" spans="1:9" ht="24" hidden="1" customHeight="1">
      <c r="A267" s="58" t="s">
        <v>1337</v>
      </c>
      <c r="B267" s="28">
        <f>F266+2</f>
        <v>46264</v>
      </c>
      <c r="C267" s="23">
        <v>0.33333333333333298</v>
      </c>
      <c r="D267" s="28">
        <f t="shared" si="60"/>
        <v>46264</v>
      </c>
      <c r="E267" s="23">
        <v>0.36249999999999999</v>
      </c>
      <c r="F267" s="52">
        <f t="shared" si="61"/>
        <v>46265</v>
      </c>
      <c r="G267" s="51">
        <v>0.16666666666666699</v>
      </c>
      <c r="H267" s="65" t="s">
        <v>1467</v>
      </c>
      <c r="I267" s="13"/>
    </row>
    <row r="268" spans="1:9" ht="24" hidden="1" customHeight="1">
      <c r="A268" s="40" t="s">
        <v>1338</v>
      </c>
      <c r="B268" s="41"/>
      <c r="C268" s="48"/>
      <c r="D268" s="41"/>
      <c r="E268" s="48"/>
      <c r="F268" s="41"/>
      <c r="G268" s="48"/>
      <c r="H268" s="65" t="s">
        <v>1346</v>
      </c>
      <c r="I268" s="38"/>
    </row>
    <row r="269" spans="1:9" ht="24" hidden="1" customHeight="1">
      <c r="A269" s="40" t="s">
        <v>1339</v>
      </c>
      <c r="B269" s="41"/>
      <c r="C269" s="48"/>
      <c r="D269" s="41"/>
      <c r="E269" s="48"/>
      <c r="F269" s="41"/>
      <c r="G269" s="48"/>
      <c r="H269" s="65" t="s">
        <v>1348</v>
      </c>
      <c r="I269" s="38"/>
    </row>
    <row r="270" spans="1:9" ht="24" hidden="1" customHeight="1">
      <c r="A270" s="40" t="s">
        <v>1340</v>
      </c>
      <c r="B270" s="43">
        <f>F267+7</f>
        <v>46272</v>
      </c>
      <c r="C270" s="23">
        <v>0.3125</v>
      </c>
      <c r="D270" s="28">
        <f>B270</f>
        <v>46272</v>
      </c>
      <c r="E270" s="37">
        <v>0.36249999999999999</v>
      </c>
      <c r="F270" s="52">
        <f>D270+1</f>
        <v>46273</v>
      </c>
      <c r="G270" s="51">
        <v>0.265277777777778</v>
      </c>
      <c r="H270" s="65"/>
      <c r="I270" s="38"/>
    </row>
    <row r="271" spans="1:9" ht="24" hidden="1" customHeight="1">
      <c r="A271" s="58" t="s">
        <v>1341</v>
      </c>
      <c r="B271" s="52">
        <f>F270+1</f>
        <v>46274</v>
      </c>
      <c r="C271" s="51">
        <v>0.4375</v>
      </c>
      <c r="D271" s="28">
        <f>B271+4</f>
        <v>46278</v>
      </c>
      <c r="E271" s="37">
        <v>0.5</v>
      </c>
      <c r="F271" s="28">
        <f>D271</f>
        <v>46278</v>
      </c>
      <c r="G271" s="37">
        <v>0.97083333333333299</v>
      </c>
      <c r="H271" s="20" t="s">
        <v>1351</v>
      </c>
      <c r="I271" s="13"/>
    </row>
    <row r="272" spans="1:9" ht="24" customHeight="1">
      <c r="A272" s="40" t="s">
        <v>1343</v>
      </c>
      <c r="B272" s="43">
        <f>F271+6</f>
        <v>46284</v>
      </c>
      <c r="C272" s="23">
        <v>0.16666666666666699</v>
      </c>
      <c r="D272" s="43">
        <f>B272</f>
        <v>46284</v>
      </c>
      <c r="E272" s="23">
        <v>0.37916666666666698</v>
      </c>
      <c r="F272" s="52">
        <f>D272+1</f>
        <v>46285</v>
      </c>
      <c r="G272" s="51">
        <v>6.31944444444444E-2</v>
      </c>
      <c r="H272" s="65"/>
      <c r="I272" s="38"/>
    </row>
    <row r="273" spans="1:9" ht="24" customHeight="1">
      <c r="A273" s="58" t="s">
        <v>1344</v>
      </c>
      <c r="B273" s="28">
        <f>F272+1</f>
        <v>46286</v>
      </c>
      <c r="C273" s="23">
        <v>0.91666666666666696</v>
      </c>
      <c r="D273" s="28">
        <f>B273+1</f>
        <v>46287</v>
      </c>
      <c r="E273" s="51">
        <v>8.7499999999999994E-2</v>
      </c>
      <c r="F273" s="52">
        <f>D273+1</f>
        <v>46288</v>
      </c>
      <c r="G273" s="51">
        <v>0.108333333333333</v>
      </c>
      <c r="H273" s="65"/>
      <c r="I273" s="13"/>
    </row>
    <row r="274" spans="1:9" ht="24" customHeight="1">
      <c r="A274" s="40" t="s">
        <v>1345</v>
      </c>
      <c r="B274" s="41"/>
      <c r="C274" s="48"/>
      <c r="D274" s="41"/>
      <c r="E274" s="48"/>
      <c r="F274" s="41"/>
      <c r="G274" s="48"/>
      <c r="H274" s="65" t="s">
        <v>1346</v>
      </c>
      <c r="I274" s="38"/>
    </row>
    <row r="275" spans="1:9" ht="24" customHeight="1">
      <c r="A275" s="40" t="s">
        <v>1347</v>
      </c>
      <c r="B275" s="41"/>
      <c r="C275" s="48"/>
      <c r="D275" s="41"/>
      <c r="E275" s="48"/>
      <c r="F275" s="41"/>
      <c r="G275" s="48"/>
      <c r="H275" s="65" t="s">
        <v>1348</v>
      </c>
      <c r="I275" s="38"/>
    </row>
    <row r="276" spans="1:9" ht="24" customHeight="1">
      <c r="A276" s="40" t="s">
        <v>1349</v>
      </c>
      <c r="B276" s="43">
        <f>F273+7</f>
        <v>46295</v>
      </c>
      <c r="C276" s="23">
        <v>0.33333333333333331</v>
      </c>
      <c r="D276" s="28">
        <f>B276</f>
        <v>46295</v>
      </c>
      <c r="E276" s="23">
        <v>0.45833333333333298</v>
      </c>
      <c r="F276" s="28">
        <f>D276+1</f>
        <v>46296</v>
      </c>
      <c r="G276" s="23">
        <v>0.16666666666666699</v>
      </c>
      <c r="H276" s="65"/>
      <c r="I276" s="38"/>
    </row>
    <row r="277" spans="1:9" ht="24" customHeight="1">
      <c r="A277" s="40" t="s">
        <v>1350</v>
      </c>
      <c r="B277" s="43">
        <f>F276+1</f>
        <v>46297</v>
      </c>
      <c r="C277" s="23">
        <v>0.20833333333333301</v>
      </c>
      <c r="D277" s="28">
        <f>B277+2</f>
        <v>46299</v>
      </c>
      <c r="E277" s="23">
        <v>6.9444444444444447E-4</v>
      </c>
      <c r="F277" s="28">
        <f>D277</f>
        <v>46299</v>
      </c>
      <c r="G277" s="23">
        <v>0.91666666666666696</v>
      </c>
      <c r="H277" s="20" t="s">
        <v>1351</v>
      </c>
      <c r="I277" s="38"/>
    </row>
    <row r="278" spans="1:9" ht="24" customHeight="1">
      <c r="A278" s="40" t="s">
        <v>1352</v>
      </c>
      <c r="B278" s="43">
        <f>F277+5</f>
        <v>46304</v>
      </c>
      <c r="C278" s="23">
        <v>0.75</v>
      </c>
      <c r="D278" s="28">
        <f>B278</f>
        <v>46304</v>
      </c>
      <c r="E278" s="23">
        <v>0.91666666666666696</v>
      </c>
      <c r="F278" s="28">
        <f>D278+1</f>
        <v>46305</v>
      </c>
      <c r="G278" s="23">
        <v>0.41666666666666702</v>
      </c>
      <c r="H278" s="65"/>
      <c r="I278" s="38"/>
    </row>
    <row r="279" spans="1:9" ht="24" customHeight="1">
      <c r="A279" s="58" t="s">
        <v>1353</v>
      </c>
      <c r="B279" s="28">
        <f>F278+2</f>
        <v>46307</v>
      </c>
      <c r="C279" s="23">
        <v>0.29166666666666702</v>
      </c>
      <c r="D279" s="28">
        <f>B279</f>
        <v>46307</v>
      </c>
      <c r="E279" s="23">
        <v>0.33333333333333298</v>
      </c>
      <c r="F279" s="28">
        <f>D279</f>
        <v>46307</v>
      </c>
      <c r="G279" s="23">
        <v>0.83333333333333304</v>
      </c>
      <c r="H279" s="65"/>
      <c r="I279" s="13"/>
    </row>
    <row r="280" spans="1:9" ht="24" customHeight="1">
      <c r="A280" s="40" t="s">
        <v>1492</v>
      </c>
      <c r="B280" s="41"/>
      <c r="C280" s="48"/>
      <c r="D280" s="41"/>
      <c r="E280" s="48"/>
      <c r="F280" s="41"/>
      <c r="G280" s="48"/>
      <c r="H280" s="65" t="s">
        <v>1346</v>
      </c>
      <c r="I280" s="38"/>
    </row>
    <row r="281" spans="1:9" ht="24" customHeight="1">
      <c r="A281" s="40" t="s">
        <v>1493</v>
      </c>
      <c r="B281" s="41"/>
      <c r="C281" s="48"/>
      <c r="D281" s="41"/>
      <c r="E281" s="48"/>
      <c r="F281" s="41"/>
      <c r="G281" s="48"/>
      <c r="H281" s="65" t="s">
        <v>1348</v>
      </c>
      <c r="I281" s="38"/>
    </row>
    <row r="282" spans="1:9" ht="24" customHeight="1">
      <c r="A282" s="40" t="s">
        <v>1494</v>
      </c>
      <c r="B282" s="43">
        <f>F279+8</f>
        <v>46315</v>
      </c>
      <c r="C282" s="23">
        <v>8.3333333333333329E-2</v>
      </c>
      <c r="D282" s="28">
        <f>B282</f>
        <v>46315</v>
      </c>
      <c r="E282" s="23">
        <v>0.125</v>
      </c>
      <c r="F282" s="28">
        <f>D282</f>
        <v>46315</v>
      </c>
      <c r="G282" s="23">
        <v>0.625</v>
      </c>
      <c r="H282" s="65"/>
      <c r="I282" s="38"/>
    </row>
  </sheetData>
  <mergeCells count="20">
    <mergeCell ref="B201:C201"/>
    <mergeCell ref="D201:E201"/>
    <mergeCell ref="F201:G201"/>
    <mergeCell ref="A111:I111"/>
    <mergeCell ref="B112:C112"/>
    <mergeCell ref="D112:E112"/>
    <mergeCell ref="F112:G112"/>
    <mergeCell ref="A200:I200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28" priority="1374" stopIfTrue="1" operator="equal">
      <formula>$H$3</formula>
    </cfRule>
    <cfRule type="cellIs" dxfId="527" priority="1373" stopIfTrue="1" operator="lessThan">
      <formula>$H$3</formula>
    </cfRule>
  </conditionalFormatting>
  <conditionalFormatting sqref="B4:B5">
    <cfRule type="cellIs" dxfId="526" priority="1368" stopIfTrue="1" operator="equal">
      <formula>$H$3</formula>
    </cfRule>
  </conditionalFormatting>
  <conditionalFormatting sqref="B5">
    <cfRule type="cellIs" dxfId="525" priority="1366" stopIfTrue="1" operator="equal">
      <formula>$H$3</formula>
    </cfRule>
    <cfRule type="cellIs" dxfId="524" priority="1367" stopIfTrue="1" operator="lessThan">
      <formula>$H$3</formula>
    </cfRule>
  </conditionalFormatting>
  <conditionalFormatting sqref="B5:B19">
    <cfRule type="cellIs" dxfId="523" priority="1106" stopIfTrue="1" operator="equal">
      <formula>$H$3</formula>
    </cfRule>
    <cfRule type="cellIs" dxfId="522" priority="1105" stopIfTrue="1" operator="lessThan">
      <formula>$H$3</formula>
    </cfRule>
  </conditionalFormatting>
  <conditionalFormatting sqref="B21 F21 D200:D203 F200:F201">
    <cfRule type="cellIs" dxfId="521" priority="3155" stopIfTrue="1" operator="equal">
      <formula>$H$3</formula>
    </cfRule>
  </conditionalFormatting>
  <conditionalFormatting sqref="B21 F21:F25 D200:D203 F200:F203">
    <cfRule type="cellIs" dxfId="520" priority="3156" stopIfTrue="1" operator="lessThan">
      <formula>$H$3</formula>
    </cfRule>
  </conditionalFormatting>
  <conditionalFormatting sqref="B21">
    <cfRule type="cellIs" dxfId="519" priority="3154" stopIfTrue="1" operator="lessThan">
      <formula>$H$3</formula>
    </cfRule>
  </conditionalFormatting>
  <conditionalFormatting sqref="B28:B31">
    <cfRule type="cellIs" dxfId="518" priority="1218" stopIfTrue="1" operator="equal">
      <formula>$H$3</formula>
    </cfRule>
    <cfRule type="cellIs" dxfId="517" priority="1079" stopIfTrue="1" operator="lessThan">
      <formula>$H$3</formula>
    </cfRule>
  </conditionalFormatting>
  <conditionalFormatting sqref="B33:B36 F21:F25">
    <cfRule type="cellIs" dxfId="516" priority="1088" stopIfTrue="1" operator="equal">
      <formula>$H$3</formula>
    </cfRule>
  </conditionalFormatting>
  <conditionalFormatting sqref="B33:B37">
    <cfRule type="cellIs" dxfId="515" priority="947" stopIfTrue="1" operator="lessThan">
      <formula>$H$3</formula>
    </cfRule>
  </conditionalFormatting>
  <conditionalFormatting sqref="B37">
    <cfRule type="cellIs" dxfId="514" priority="946" stopIfTrue="1" operator="equal">
      <formula>$H$3</formula>
    </cfRule>
  </conditionalFormatting>
  <conditionalFormatting sqref="B40:B43">
    <cfRule type="cellIs" dxfId="513" priority="823" stopIfTrue="1" operator="equal">
      <formula>$H$3</formula>
    </cfRule>
  </conditionalFormatting>
  <conditionalFormatting sqref="B40:B62">
    <cfRule type="cellIs" dxfId="512" priority="824" stopIfTrue="1" operator="lessThan">
      <formula>$H$3</formula>
    </cfRule>
  </conditionalFormatting>
  <conditionalFormatting sqref="B44:B62">
    <cfRule type="cellIs" dxfId="511" priority="887" stopIfTrue="1" operator="equal">
      <formula>$H$3</formula>
    </cfRule>
  </conditionalFormatting>
  <conditionalFormatting sqref="B64:B74">
    <cfRule type="cellIs" dxfId="510" priority="462" stopIfTrue="1" operator="lessThan">
      <formula>$H$3</formula>
    </cfRule>
    <cfRule type="cellIs" dxfId="509" priority="463" stopIfTrue="1" operator="equal">
      <formula>$H$3</formula>
    </cfRule>
  </conditionalFormatting>
  <conditionalFormatting sqref="B77:B80">
    <cfRule type="cellIs" dxfId="508" priority="377" stopIfTrue="1" operator="equal">
      <formula>$H$3</formula>
    </cfRule>
    <cfRule type="cellIs" dxfId="507" priority="376" stopIfTrue="1" operator="lessThan">
      <formula>$H$3</formula>
    </cfRule>
  </conditionalFormatting>
  <conditionalFormatting sqref="B83:B86">
    <cfRule type="cellIs" dxfId="506" priority="322" stopIfTrue="1" operator="equal">
      <formula>$H$3</formula>
    </cfRule>
    <cfRule type="cellIs" dxfId="505" priority="321" stopIfTrue="1" operator="lessThan">
      <formula>$H$3</formula>
    </cfRule>
  </conditionalFormatting>
  <conditionalFormatting sqref="B89">
    <cfRule type="cellIs" dxfId="504" priority="283" stopIfTrue="1" operator="lessThan">
      <formula>$H$3</formula>
    </cfRule>
    <cfRule type="cellIs" dxfId="503" priority="284" stopIfTrue="1" operator="equal">
      <formula>$H$3</formula>
    </cfRule>
  </conditionalFormatting>
  <conditionalFormatting sqref="B97:B98">
    <cfRule type="cellIs" dxfId="502" priority="149" stopIfTrue="1" operator="lessThan">
      <formula>$H$3</formula>
    </cfRule>
    <cfRule type="cellIs" dxfId="501" priority="148" stopIfTrue="1" operator="equal">
      <formula>$H$3</formula>
    </cfRule>
  </conditionalFormatting>
  <conditionalFormatting sqref="B101">
    <cfRule type="cellIs" dxfId="500" priority="115" stopIfTrue="1" operator="equal">
      <formula>$H$3</formula>
    </cfRule>
  </conditionalFormatting>
  <conditionalFormatting sqref="B101:B104">
    <cfRule type="cellIs" dxfId="499" priority="65" stopIfTrue="1" operator="lessThan">
      <formula>$H$3</formula>
    </cfRule>
  </conditionalFormatting>
  <conditionalFormatting sqref="B102:B104">
    <cfRule type="cellIs" dxfId="498" priority="64" stopIfTrue="1" operator="equal">
      <formula>$H$3</formula>
    </cfRule>
  </conditionalFormatting>
  <conditionalFormatting sqref="B107:B110">
    <cfRule type="cellIs" dxfId="497" priority="43" stopIfTrue="1" operator="lessThan">
      <formula>$H$3</formula>
    </cfRule>
    <cfRule type="cellIs" dxfId="496" priority="42" stopIfTrue="1" operator="equal">
      <formula>$H$3</formula>
    </cfRule>
  </conditionalFormatting>
  <conditionalFormatting sqref="B112 D112">
    <cfRule type="cellIs" dxfId="495" priority="270" stopIfTrue="1" operator="lessThan">
      <formula>$H$3</formula>
    </cfRule>
  </conditionalFormatting>
  <conditionalFormatting sqref="B112">
    <cfRule type="cellIs" dxfId="494" priority="269" stopIfTrue="1" operator="equal">
      <formula>$H$3</formula>
    </cfRule>
    <cfRule type="cellIs" dxfId="493" priority="268" stopIfTrue="1" operator="lessThan">
      <formula>$H$3</formula>
    </cfRule>
    <cfRule type="cellIs" dxfId="492" priority="264" stopIfTrue="1" operator="equal">
      <formula>$H$3</formula>
    </cfRule>
  </conditionalFormatting>
  <conditionalFormatting sqref="B114:B117">
    <cfRule type="cellIs" dxfId="491" priority="1167" stopIfTrue="1" operator="lessThan">
      <formula>$H$3</formula>
    </cfRule>
    <cfRule type="cellIs" dxfId="490" priority="1166" stopIfTrue="1" operator="equal">
      <formula>$H$3</formula>
    </cfRule>
  </conditionalFormatting>
  <conditionalFormatting sqref="B120:B123">
    <cfRule type="cellIs" dxfId="489" priority="1131" stopIfTrue="1" operator="lessThan">
      <formula>$H$3</formula>
    </cfRule>
    <cfRule type="cellIs" dxfId="488" priority="1130" stopIfTrue="1" operator="equal">
      <formula>$H$3</formula>
    </cfRule>
  </conditionalFormatting>
  <conditionalFormatting sqref="B126:B130">
    <cfRule type="cellIs" dxfId="487" priority="880" stopIfTrue="1" operator="lessThan">
      <formula>$H$3</formula>
    </cfRule>
  </conditionalFormatting>
  <conditionalFormatting sqref="B126:B135">
    <cfRule type="cellIs" dxfId="486" priority="862" stopIfTrue="1" operator="equal">
      <formula>$H$3</formula>
    </cfRule>
  </conditionalFormatting>
  <conditionalFormatting sqref="B131:B135">
    <cfRule type="cellIs" dxfId="485" priority="861" stopIfTrue="1" operator="lessThan">
      <formula>$H$3</formula>
    </cfRule>
  </conditionalFormatting>
  <conditionalFormatting sqref="B138:B141">
    <cfRule type="cellIs" dxfId="484" priority="796" stopIfTrue="1" operator="equal">
      <formula>$H$3</formula>
    </cfRule>
    <cfRule type="cellIs" dxfId="483" priority="795" stopIfTrue="1" operator="lessThan">
      <formula>$H$3</formula>
    </cfRule>
  </conditionalFormatting>
  <conditionalFormatting sqref="B144:B147">
    <cfRule type="cellIs" dxfId="482" priority="655" stopIfTrue="1" operator="lessThan">
      <formula>$H$3</formula>
    </cfRule>
    <cfRule type="cellIs" dxfId="481" priority="656" stopIfTrue="1" operator="equal">
      <formula>$H$3</formula>
    </cfRule>
  </conditionalFormatting>
  <conditionalFormatting sqref="B150:B159 D151:D159">
    <cfRule type="cellIs" dxfId="480" priority="582" stopIfTrue="1" operator="equal">
      <formula>$H$3</formula>
    </cfRule>
  </conditionalFormatting>
  <conditionalFormatting sqref="B150:B159">
    <cfRule type="cellIs" dxfId="479" priority="581" stopIfTrue="1" operator="lessThan">
      <formula>$H$3</formula>
    </cfRule>
  </conditionalFormatting>
  <conditionalFormatting sqref="B162:B171">
    <cfRule type="cellIs" dxfId="478" priority="398" stopIfTrue="1" operator="lessThan">
      <formula>$H$3</formula>
    </cfRule>
    <cfRule type="cellIs" dxfId="477" priority="399" stopIfTrue="1" operator="equal">
      <formula>$H$3</formula>
    </cfRule>
  </conditionalFormatting>
  <conditionalFormatting sqref="B174:B177">
    <cfRule type="cellIs" dxfId="476" priority="306" stopIfTrue="1" operator="lessThan">
      <formula>$H$3</formula>
    </cfRule>
    <cfRule type="cellIs" dxfId="475" priority="307" stopIfTrue="1" operator="equal">
      <formula>$H$3</formula>
    </cfRule>
  </conditionalFormatting>
  <conditionalFormatting sqref="B182">
    <cfRule type="cellIs" dxfId="474" priority="214" stopIfTrue="1" operator="lessThan">
      <formula>$H$3</formula>
    </cfRule>
    <cfRule type="cellIs" dxfId="473" priority="213" stopIfTrue="1" operator="equal">
      <formula>$H$3</formula>
    </cfRule>
  </conditionalFormatting>
  <conditionalFormatting sqref="B187:B189">
    <cfRule type="cellIs" dxfId="472" priority="105" stopIfTrue="1" operator="lessThan">
      <formula>$H$3</formula>
    </cfRule>
    <cfRule type="cellIs" dxfId="471" priority="104" stopIfTrue="1" operator="equal">
      <formula>$H$3</formula>
    </cfRule>
  </conditionalFormatting>
  <conditionalFormatting sqref="B192:B193">
    <cfRule type="cellIs" dxfId="470" priority="27" stopIfTrue="1" operator="equal">
      <formula>$H$3</formula>
    </cfRule>
    <cfRule type="cellIs" dxfId="469" priority="28" stopIfTrue="1" operator="lessThan">
      <formula>$H$3</formula>
    </cfRule>
  </conditionalFormatting>
  <conditionalFormatting sqref="B199">
    <cfRule type="cellIs" dxfId="468" priority="7" stopIfTrue="1" operator="equal">
      <formula>$H$3</formula>
    </cfRule>
    <cfRule type="cellIs" dxfId="467" priority="8" stopIfTrue="1" operator="lessThan">
      <formula>$H$3</formula>
    </cfRule>
  </conditionalFormatting>
  <conditionalFormatting sqref="B201 D201">
    <cfRule type="cellIs" dxfId="466" priority="1046" stopIfTrue="1" operator="equal">
      <formula>$H$3</formula>
    </cfRule>
    <cfRule type="cellIs" dxfId="465" priority="1047" stopIfTrue="1" operator="lessThan">
      <formula>$H$3</formula>
    </cfRule>
  </conditionalFormatting>
  <conditionalFormatting sqref="B201">
    <cfRule type="cellIs" dxfId="464" priority="1045" stopIfTrue="1" operator="lessThan">
      <formula>$H$3</formula>
    </cfRule>
  </conditionalFormatting>
  <conditionalFormatting sqref="B201:B212">
    <cfRule type="cellIs" dxfId="463" priority="999" stopIfTrue="1" operator="equal">
      <formula>$H$3</formula>
    </cfRule>
  </conditionalFormatting>
  <conditionalFormatting sqref="B202:B212">
    <cfRule type="cellIs" dxfId="462" priority="998" stopIfTrue="1" operator="lessThan">
      <formula>$H$3</formula>
    </cfRule>
  </conditionalFormatting>
  <conditionalFormatting sqref="B215:B219">
    <cfRule type="cellIs" dxfId="461" priority="735" stopIfTrue="1" operator="lessThan">
      <formula>$H$3</formula>
    </cfRule>
    <cfRule type="cellIs" dxfId="460" priority="736" stopIfTrue="1" operator="equal">
      <formula>$H$3</formula>
    </cfRule>
  </conditionalFormatting>
  <conditionalFormatting sqref="B222:B225">
    <cfRule type="cellIs" dxfId="459" priority="688" stopIfTrue="1" operator="equal">
      <formula>$H$3</formula>
    </cfRule>
    <cfRule type="cellIs" dxfId="458" priority="687" stopIfTrue="1" operator="lessThan">
      <formula>$H$3</formula>
    </cfRule>
  </conditionalFormatting>
  <conditionalFormatting sqref="B228:B231">
    <cfRule type="cellIs" dxfId="457" priority="621" stopIfTrue="1" operator="equal">
      <formula>$H$3</formula>
    </cfRule>
    <cfRule type="cellIs" dxfId="456" priority="622" stopIfTrue="1" operator="lessThan">
      <formula>$H$3</formula>
    </cfRule>
  </conditionalFormatting>
  <conditionalFormatting sqref="B234:B237">
    <cfRule type="cellIs" dxfId="455" priority="539" stopIfTrue="1" operator="equal">
      <formula>$H$3</formula>
    </cfRule>
    <cfRule type="cellIs" dxfId="454" priority="540" stopIfTrue="1" operator="lessThan">
      <formula>$H$3</formula>
    </cfRule>
  </conditionalFormatting>
  <conditionalFormatting sqref="B240:B243">
    <cfRule type="cellIs" dxfId="453" priority="467" stopIfTrue="1" operator="equal">
      <formula>$H$3</formula>
    </cfRule>
    <cfRule type="cellIs" dxfId="452" priority="468" stopIfTrue="1" operator="lessThan">
      <formula>$H$3</formula>
    </cfRule>
  </conditionalFormatting>
  <conditionalFormatting sqref="B246:B249">
    <cfRule type="cellIs" dxfId="451" priority="397" stopIfTrue="1" operator="lessThan">
      <formula>$H$3</formula>
    </cfRule>
    <cfRule type="cellIs" dxfId="450" priority="396" stopIfTrue="1" operator="equal">
      <formula>$H$3</formula>
    </cfRule>
  </conditionalFormatting>
  <conditionalFormatting sqref="B252:B255">
    <cfRule type="cellIs" dxfId="449" priority="345" stopIfTrue="1" operator="lessThan">
      <formula>$H$3</formula>
    </cfRule>
    <cfRule type="cellIs" dxfId="448" priority="344" stopIfTrue="1" operator="equal">
      <formula>$H$3</formula>
    </cfRule>
  </conditionalFormatting>
  <conditionalFormatting sqref="B258:B259">
    <cfRule type="cellIs" dxfId="447" priority="292" stopIfTrue="1" operator="lessThan">
      <formula>$H$3</formula>
    </cfRule>
    <cfRule type="cellIs" dxfId="446" priority="291" stopIfTrue="1" operator="equal">
      <formula>$H$3</formula>
    </cfRule>
  </conditionalFormatting>
  <conditionalFormatting sqref="B265">
    <cfRule type="cellIs" dxfId="445" priority="230" stopIfTrue="1" operator="lessThan">
      <formula>$H$3</formula>
    </cfRule>
    <cfRule type="cellIs" dxfId="444" priority="231" stopIfTrue="1" operator="equal">
      <formula>$H$3</formula>
    </cfRule>
  </conditionalFormatting>
  <conditionalFormatting sqref="B267">
    <cfRule type="cellIs" dxfId="443" priority="196" stopIfTrue="1" operator="lessThan">
      <formula>$H$3</formula>
    </cfRule>
    <cfRule type="cellIs" dxfId="442" priority="195" stopIfTrue="1" operator="equal">
      <formula>$H$3</formula>
    </cfRule>
  </conditionalFormatting>
  <conditionalFormatting sqref="B270 B272">
    <cfRule type="cellIs" dxfId="441" priority="218" stopIfTrue="1" operator="equal">
      <formula>$H$3</formula>
    </cfRule>
  </conditionalFormatting>
  <conditionalFormatting sqref="B270">
    <cfRule type="cellIs" dxfId="440" priority="217" stopIfTrue="1" operator="lessThan">
      <formula>$H$3</formula>
    </cfRule>
  </conditionalFormatting>
  <conditionalFormatting sqref="B272:B273">
    <cfRule type="cellIs" dxfId="439" priority="191" stopIfTrue="1" operator="lessThan">
      <formula>$H$3</formula>
    </cfRule>
  </conditionalFormatting>
  <conditionalFormatting sqref="B273">
    <cfRule type="cellIs" dxfId="438" priority="190" stopIfTrue="1" operator="equal">
      <formula>$H$3</formula>
    </cfRule>
  </conditionalFormatting>
  <conditionalFormatting sqref="B276:B278">
    <cfRule type="cellIs" dxfId="437" priority="137" stopIfTrue="1" operator="equal">
      <formula>$H$3</formula>
    </cfRule>
  </conditionalFormatting>
  <conditionalFormatting sqref="B276:B279">
    <cfRule type="cellIs" dxfId="436" priority="134" stopIfTrue="1" operator="lessThan">
      <formula>$H$3</formula>
    </cfRule>
  </conditionalFormatting>
  <conditionalFormatting sqref="B279">
    <cfRule type="cellIs" dxfId="435" priority="133" stopIfTrue="1" operator="equal">
      <formula>$H$3</formula>
    </cfRule>
  </conditionalFormatting>
  <conditionalFormatting sqref="B282">
    <cfRule type="cellIs" dxfId="434" priority="44" stopIfTrue="1" operator="lessThan">
      <formula>$H$3</formula>
    </cfRule>
    <cfRule type="cellIs" dxfId="433" priority="45" stopIfTrue="1" operator="equal">
      <formula>$H$3</formula>
    </cfRule>
  </conditionalFormatting>
  <conditionalFormatting sqref="C21 C201:C212 C114:C117 E114:E117 G114:G117 C120:C123 E120:E123 G120:G123 E126:E135 G126:G135 C138:C141 E138:E141 G138:G141 C144:C147 E144:E147 G144:G147 C150:C159 E150:E159 G150:G159 C162:C171 E162:E171 G162:G171 C174:C177 E174:E177 G174:G177 G181:G182 E202:E212 G202:G212 C215:C219 C222:C225 C228:C231 E228:E231 G228:G231 C234:C237 E234:E237 G234:G237 C240:C243 E240:E243 G240:G243 C246:C249 E246:E249 G246:G249 C252:C255 E252:E255 G252:G255 C258:C259 E258:E259 G258:G259 C261 E261 G264:G265 C264:C267 E264:E267 C270 E270:E272 C272:C273 G22:G25 G4:G18 C4:C19 E4:E19 C112 C187:C189 E188:E189 G188:G189">
    <cfRule type="expression" dxfId="432" priority="3152" stopIfTrue="1">
      <formula>$B4=$H$3</formula>
    </cfRule>
  </conditionalFormatting>
  <conditionalFormatting sqref="C22:C25">
    <cfRule type="expression" dxfId="431" priority="1411" stopIfTrue="1">
      <formula>$F22=$H$3</formula>
    </cfRule>
    <cfRule type="expression" dxfId="430" priority="1415" stopIfTrue="1">
      <formula>$B22=$H$3</formula>
    </cfRule>
  </conditionalFormatting>
  <conditionalFormatting sqref="C101">
    <cfRule type="expression" dxfId="429" priority="113" stopIfTrue="1">
      <formula>B101&lt;$H$3</formula>
    </cfRule>
  </conditionalFormatting>
  <conditionalFormatting sqref="C101:C104 C187:C189 E188:E189 G188:G189">
    <cfRule type="expression" dxfId="428" priority="63" stopIfTrue="1">
      <formula>$F101=$H$3</formula>
    </cfRule>
  </conditionalFormatting>
  <conditionalFormatting sqref="C101:C104">
    <cfRule type="expression" dxfId="427" priority="62" stopIfTrue="1">
      <formula>$B101=$H$3</formula>
    </cfRule>
  </conditionalFormatting>
  <conditionalFormatting sqref="C102:C104 C187:C189 E188:E189 G188:G189">
    <cfRule type="expression" dxfId="426" priority="61" stopIfTrue="1">
      <formula>B102&lt;$H$3</formula>
    </cfRule>
  </conditionalFormatting>
  <conditionalFormatting sqref="C107:C110">
    <cfRule type="expression" dxfId="425" priority="40" stopIfTrue="1">
      <formula>$B107=$H$3</formula>
    </cfRule>
    <cfRule type="expression" dxfId="424" priority="39" stopIfTrue="1">
      <formula>B107&lt;$H$3</formula>
    </cfRule>
    <cfRule type="expression" dxfId="423" priority="41" stopIfTrue="1">
      <formula>$F107=$H$3</formula>
    </cfRule>
  </conditionalFormatting>
  <conditionalFormatting sqref="C112">
    <cfRule type="expression" dxfId="422" priority="272" stopIfTrue="1">
      <formula>B112&lt;$H$3</formula>
    </cfRule>
  </conditionalFormatting>
  <conditionalFormatting sqref="C114:C117 E114:E117 G114:G117 E120:E123 G120:G123 E202:E210 E211:G212 C120:C123 C270 C272:C273 G201:G210 E126:E135 G126:G135 C126:C135 E215:G219 E222:G225 C138:C141 C144:C147 E144:E147 G144:G147 C150:C159 E150:E159 G150:G159 C162:C171 E162:E171 G162:G171 C174:C177 E174:E177 G174:G177 G181:G182 C215:C219 C222:C225 C228:C231 E228:E231 G228:G231 C234:C237 E234:E237 G234:G237 C240:C243 E240:E243 G240:G243 C246:C249 E246:E249 G246:G249 C252:C255 E252:E255 G252:G255 C258:C259 E258:E259 G258:G259 C261 E261 G264:G265 C264:C267 E138:E141 G138:G141 G112 E264:E267 E270:E272 C202:C212">
    <cfRule type="expression" dxfId="421" priority="2355" stopIfTrue="1">
      <formula>$F112=$H$3</formula>
    </cfRule>
  </conditionalFormatting>
  <conditionalFormatting sqref="C114:C117 E114:E117 G114:G117 E120:E123 G120:G123">
    <cfRule type="expression" dxfId="420" priority="2353" stopIfTrue="1">
      <formula>B114&lt;$H$3</formula>
    </cfRule>
  </conditionalFormatting>
  <conditionalFormatting sqref="C138:C141 C144:C147 E144:E147 G144:G147 C150:C159 E150:E159 G150:G159 C162:C171 E162:E171 G162:G171 C174:C177 E174:E177 G174:G177 G181:G182 C215:C219 C222:C225 C228:C231 E228:E231 G228:G231 C234:C237 E234:E237 G234:G237 C240:C243 E240:E243 G240:G243 C246:C249 E246:E249 G246:G249 C252:C255 E252:E255 G252:G255 C258:C259 E258:E259 G258:G259 C261 E261 G264:G265 C264:C267">
    <cfRule type="expression" dxfId="419" priority="718" stopIfTrue="1">
      <formula>B138&lt;$H$3</formula>
    </cfRule>
  </conditionalFormatting>
  <conditionalFormatting sqref="C182 E182 C193">
    <cfRule type="expression" dxfId="418" priority="209" stopIfTrue="1">
      <formula>B182&lt;$H$3</formula>
    </cfRule>
    <cfRule type="expression" dxfId="417" priority="210" stopIfTrue="1">
      <formula>$F182=$H$3</formula>
    </cfRule>
  </conditionalFormatting>
  <conditionalFormatting sqref="C182 E182">
    <cfRule type="expression" dxfId="416" priority="208" stopIfTrue="1">
      <formula>$B182=$H$3</formula>
    </cfRule>
  </conditionalFormatting>
  <conditionalFormatting sqref="C192">
    <cfRule type="expression" dxfId="415" priority="25" stopIfTrue="1">
      <formula>$F192=$H$3</formula>
    </cfRule>
    <cfRule type="expression" dxfId="414" priority="24" stopIfTrue="1">
      <formula>B192&lt;$H$3</formula>
    </cfRule>
  </conditionalFormatting>
  <conditionalFormatting sqref="C192:C193">
    <cfRule type="expression" dxfId="413" priority="26" stopIfTrue="1">
      <formula>$B192=$H$3</formula>
    </cfRule>
  </conditionalFormatting>
  <conditionalFormatting sqref="C199">
    <cfRule type="expression" dxfId="412" priority="9" stopIfTrue="1">
      <formula>B199&lt;$H$3</formula>
    </cfRule>
    <cfRule type="expression" dxfId="411" priority="6" stopIfTrue="1">
      <formula>$B199=$H$3</formula>
    </cfRule>
    <cfRule type="expression" dxfId="410" priority="10" stopIfTrue="1">
      <formula>$F199=$H$3</formula>
    </cfRule>
  </conditionalFormatting>
  <conditionalFormatting sqref="C201:C212 C21:C25">
    <cfRule type="expression" dxfId="409" priority="3143" stopIfTrue="1">
      <formula>B21&lt;$H$3</formula>
    </cfRule>
  </conditionalFormatting>
  <conditionalFormatting sqref="C270 C5:C19 C120:C123 C272:C273">
    <cfRule type="expression" dxfId="408" priority="987" stopIfTrue="1">
      <formula>B5&lt;$H$3</formula>
    </cfRule>
  </conditionalFormatting>
  <conditionalFormatting sqref="C276:C279 E279">
    <cfRule type="expression" dxfId="407" priority="140" stopIfTrue="1">
      <formula>$B276=$H$3</formula>
    </cfRule>
    <cfRule type="expression" dxfId="406" priority="138" stopIfTrue="1">
      <formula>$F276=$H$3</formula>
    </cfRule>
    <cfRule type="expression" dxfId="405" priority="139" stopIfTrue="1">
      <formula>B276&lt;$H$3</formula>
    </cfRule>
  </conditionalFormatting>
  <conditionalFormatting sqref="C282">
    <cfRule type="expression" dxfId="404" priority="47" stopIfTrue="1">
      <formula>B282&lt;$H$3</formula>
    </cfRule>
    <cfRule type="expression" dxfId="403" priority="46" stopIfTrue="1">
      <formula>$F282=$H$3</formula>
    </cfRule>
    <cfRule type="expression" dxfId="402" priority="48" stopIfTrue="1">
      <formula>$B282=$H$3</formula>
    </cfRule>
  </conditionalFormatting>
  <conditionalFormatting sqref="D4">
    <cfRule type="cellIs" dxfId="401" priority="1375" stopIfTrue="1" operator="equal">
      <formula>$H$3</formula>
    </cfRule>
    <cfRule type="cellIs" dxfId="400" priority="1376" stopIfTrue="1" operator="lessThan">
      <formula>$H$3</formula>
    </cfRule>
  </conditionalFormatting>
  <conditionalFormatting sqref="D4:D5">
    <cfRule type="cellIs" dxfId="399" priority="1370" stopIfTrue="1" operator="equal">
      <formula>$H$3</formula>
    </cfRule>
    <cfRule type="cellIs" dxfId="398" priority="1371" stopIfTrue="1" operator="lessThan">
      <formula>$H$3</formula>
    </cfRule>
  </conditionalFormatting>
  <conditionalFormatting sqref="D5 F5 B5">
    <cfRule type="cellIs" dxfId="397" priority="1363" stopIfTrue="1" operator="lessThan">
      <formula>$H$3</formula>
    </cfRule>
  </conditionalFormatting>
  <conditionalFormatting sqref="D5">
    <cfRule type="cellIs" dxfId="396" priority="1365" stopIfTrue="1" operator="lessThan">
      <formula>$H$3</formula>
    </cfRule>
    <cfRule type="cellIs" dxfId="395" priority="1364" stopIfTrue="1" operator="equal">
      <formula>$H$3</formula>
    </cfRule>
  </conditionalFormatting>
  <conditionalFormatting sqref="D5:D7 F6:F9">
    <cfRule type="cellIs" dxfId="394" priority="1284" stopIfTrue="1" operator="lessThan">
      <formula>$H$3</formula>
    </cfRule>
  </conditionalFormatting>
  <conditionalFormatting sqref="D5:D21 F18:F21">
    <cfRule type="cellIs" dxfId="393" priority="3150" stopIfTrue="1" operator="equal">
      <formula>$H$3</formula>
    </cfRule>
  </conditionalFormatting>
  <conditionalFormatting sqref="D8:D21 F10:F21">
    <cfRule type="cellIs" dxfId="392" priority="3151" stopIfTrue="1" operator="lessThan">
      <formula>$H$3</formula>
    </cfRule>
  </conditionalFormatting>
  <conditionalFormatting sqref="D20:D21">
    <cfRule type="cellIs" dxfId="391" priority="3149" stopIfTrue="1" operator="lessThan">
      <formula>$H$3</formula>
    </cfRule>
  </conditionalFormatting>
  <conditionalFormatting sqref="D20:D25 B21:B25">
    <cfRule type="cellIs" dxfId="390" priority="2688" stopIfTrue="1" operator="equal">
      <formula>$H$3</formula>
    </cfRule>
  </conditionalFormatting>
  <conditionalFormatting sqref="D21:D25 B22:B25">
    <cfRule type="cellIs" dxfId="389" priority="2687" stopIfTrue="1" operator="lessThan">
      <formula>$H$3</formula>
    </cfRule>
  </conditionalFormatting>
  <conditionalFormatting sqref="D28:D31">
    <cfRule type="cellIs" dxfId="388" priority="1069" stopIfTrue="1" operator="equal">
      <formula>$H$3</formula>
    </cfRule>
    <cfRule type="cellIs" dxfId="387" priority="1068" stopIfTrue="1" operator="lessThan">
      <formula>$H$3</formula>
    </cfRule>
  </conditionalFormatting>
  <conditionalFormatting sqref="D33:D37">
    <cfRule type="cellIs" dxfId="386" priority="906" stopIfTrue="1" operator="lessThan">
      <formula>$H$3</formula>
    </cfRule>
    <cfRule type="cellIs" dxfId="385" priority="907" stopIfTrue="1" operator="equal">
      <formula>$H$3</formula>
    </cfRule>
  </conditionalFormatting>
  <conditionalFormatting sqref="D40:D51">
    <cfRule type="cellIs" dxfId="384" priority="819" stopIfTrue="1" operator="lessThan">
      <formula>$H$3</formula>
    </cfRule>
  </conditionalFormatting>
  <conditionalFormatting sqref="D40:D62">
    <cfRule type="cellIs" dxfId="383" priority="812" stopIfTrue="1" operator="equal">
      <formula>$H$3</formula>
    </cfRule>
  </conditionalFormatting>
  <conditionalFormatting sqref="D52:D62">
    <cfRule type="cellIs" dxfId="382" priority="811" stopIfTrue="1" operator="lessThan">
      <formula>$H$3</formula>
    </cfRule>
  </conditionalFormatting>
  <conditionalFormatting sqref="D64:D74">
    <cfRule type="cellIs" dxfId="381" priority="458" stopIfTrue="1" operator="lessThan">
      <formula>$H$3</formula>
    </cfRule>
    <cfRule type="cellIs" dxfId="380" priority="459" stopIfTrue="1" operator="equal">
      <formula>$H$3</formula>
    </cfRule>
  </conditionalFormatting>
  <conditionalFormatting sqref="D77:D80">
    <cfRule type="cellIs" dxfId="379" priority="369" stopIfTrue="1" operator="lessThan">
      <formula>$H$3</formula>
    </cfRule>
    <cfRule type="cellIs" dxfId="378" priority="370" stopIfTrue="1" operator="equal">
      <formula>$H$3</formula>
    </cfRule>
  </conditionalFormatting>
  <conditionalFormatting sqref="D83:D86">
    <cfRule type="cellIs" dxfId="377" priority="317" stopIfTrue="1" operator="equal">
      <formula>$H$3</formula>
    </cfRule>
    <cfRule type="cellIs" dxfId="376" priority="316" stopIfTrue="1" operator="lessThan">
      <formula>$H$3</formula>
    </cfRule>
  </conditionalFormatting>
  <conditionalFormatting sqref="D89:D91">
    <cfRule type="cellIs" dxfId="375" priority="279" stopIfTrue="1" operator="equal">
      <formula>$H$3</formula>
    </cfRule>
    <cfRule type="cellIs" dxfId="374" priority="278" stopIfTrue="1" operator="lessThan">
      <formula>$H$3</formula>
    </cfRule>
  </conditionalFormatting>
  <conditionalFormatting sqref="D97">
    <cfRule type="cellIs" dxfId="373" priority="147" stopIfTrue="1" operator="lessThan">
      <formula>$H$3</formula>
    </cfRule>
    <cfRule type="cellIs" dxfId="372" priority="146" stopIfTrue="1" operator="equal">
      <formula>$H$3</formula>
    </cfRule>
  </conditionalFormatting>
  <conditionalFormatting sqref="D101">
    <cfRule type="cellIs" dxfId="371" priority="84" stopIfTrue="1" operator="lessThan">
      <formula>$H$3</formula>
    </cfRule>
    <cfRule type="cellIs" dxfId="370" priority="83" stopIfTrue="1" operator="equal">
      <formula>$H$3</formula>
    </cfRule>
  </conditionalFormatting>
  <conditionalFormatting sqref="D103:D104">
    <cfRule type="cellIs" dxfId="369" priority="4" stopIfTrue="1" operator="equal">
      <formula>$H$3</formula>
    </cfRule>
    <cfRule type="cellIs" dxfId="368" priority="5" stopIfTrue="1" operator="lessThan">
      <formula>$H$3</formula>
    </cfRule>
  </conditionalFormatting>
  <conditionalFormatting sqref="D111">
    <cfRule type="cellIs" dxfId="367" priority="251156" stopIfTrue="1" operator="lessThan">
      <formula>$H$3</formula>
    </cfRule>
    <cfRule type="cellIs" dxfId="366" priority="251155" stopIfTrue="1" operator="equal">
      <formula>$H$3</formula>
    </cfRule>
  </conditionalFormatting>
  <conditionalFormatting sqref="D111:D112 F111:F112">
    <cfRule type="cellIs" dxfId="365" priority="273" stopIfTrue="1" operator="equal">
      <formula>$H$3</formula>
    </cfRule>
    <cfRule type="cellIs" dxfId="364" priority="274" stopIfTrue="1" operator="lessThan">
      <formula>$H$3</formula>
    </cfRule>
  </conditionalFormatting>
  <conditionalFormatting sqref="D112">
    <cfRule type="cellIs" dxfId="363" priority="263" stopIfTrue="1" operator="lessThan">
      <formula>$H$3</formula>
    </cfRule>
    <cfRule type="cellIs" dxfId="362" priority="266" stopIfTrue="1" operator="equal">
      <formula>$H$3</formula>
    </cfRule>
  </conditionalFormatting>
  <conditionalFormatting sqref="D114:D117">
    <cfRule type="cellIs" dxfId="361" priority="1161" stopIfTrue="1" operator="equal">
      <formula>$H$3</formula>
    </cfRule>
    <cfRule type="cellIs" dxfId="360" priority="1162" stopIfTrue="1" operator="lessThan">
      <formula>$H$3</formula>
    </cfRule>
  </conditionalFormatting>
  <conditionalFormatting sqref="D120:D123">
    <cfRule type="cellIs" dxfId="359" priority="962" stopIfTrue="1" operator="equal">
      <formula>$H$3</formula>
    </cfRule>
    <cfRule type="cellIs" dxfId="358" priority="963" stopIfTrue="1" operator="lessThan">
      <formula>$H$3</formula>
    </cfRule>
  </conditionalFormatting>
  <conditionalFormatting sqref="D126:D135">
    <cfRule type="cellIs" dxfId="357" priority="859" stopIfTrue="1" operator="equal">
      <formula>$H$3</formula>
    </cfRule>
    <cfRule type="cellIs" dxfId="356" priority="860" stopIfTrue="1" operator="lessThan">
      <formula>$H$3</formula>
    </cfRule>
  </conditionalFormatting>
  <conditionalFormatting sqref="D138:D141">
    <cfRule type="cellIs" dxfId="355" priority="713" stopIfTrue="1" operator="lessThan">
      <formula>$H$3</formula>
    </cfRule>
    <cfRule type="cellIs" dxfId="354" priority="712" stopIfTrue="1" operator="equal">
      <formula>$H$3</formula>
    </cfRule>
  </conditionalFormatting>
  <conditionalFormatting sqref="D144:D147">
    <cfRule type="cellIs" dxfId="353" priority="645" stopIfTrue="1" operator="equal">
      <formula>$H$3</formula>
    </cfRule>
    <cfRule type="cellIs" dxfId="352" priority="646" stopIfTrue="1" operator="lessThan">
      <formula>$H$3</formula>
    </cfRule>
  </conditionalFormatting>
  <conditionalFormatting sqref="D150">
    <cfRule type="cellIs" dxfId="351" priority="558" stopIfTrue="1" operator="equal">
      <formula>$H$3</formula>
    </cfRule>
  </conditionalFormatting>
  <conditionalFormatting sqref="D150:D159">
    <cfRule type="cellIs" dxfId="350" priority="559" stopIfTrue="1" operator="lessThan">
      <formula>$H$3</formula>
    </cfRule>
  </conditionalFormatting>
  <conditionalFormatting sqref="D162:D171">
    <cfRule type="cellIs" dxfId="349" priority="411" stopIfTrue="1" operator="lessThan">
      <formula>$H$3</formula>
    </cfRule>
    <cfRule type="cellIs" dxfId="348" priority="412" stopIfTrue="1" operator="equal">
      <formula>$H$3</formula>
    </cfRule>
  </conditionalFormatting>
  <conditionalFormatting sqref="D174:D177">
    <cfRule type="cellIs" dxfId="347" priority="302" stopIfTrue="1" operator="equal">
      <formula>$H$3</formula>
    </cfRule>
    <cfRule type="cellIs" dxfId="346" priority="301" stopIfTrue="1" operator="lessThan">
      <formula>$H$3</formula>
    </cfRule>
  </conditionalFormatting>
  <conditionalFormatting sqref="D181">
    <cfRule type="cellIs" dxfId="345" priority="243" stopIfTrue="1" operator="equal">
      <formula>$H$3</formula>
    </cfRule>
  </conditionalFormatting>
  <conditionalFormatting sqref="D181:D182">
    <cfRule type="cellIs" dxfId="344" priority="212" stopIfTrue="1" operator="lessThan">
      <formula>$H$3</formula>
    </cfRule>
  </conditionalFormatting>
  <conditionalFormatting sqref="D182">
    <cfRule type="cellIs" dxfId="343" priority="211" stopIfTrue="1" operator="equal">
      <formula>$H$3</formula>
    </cfRule>
  </conditionalFormatting>
  <conditionalFormatting sqref="D188:D189">
    <cfRule type="cellIs" dxfId="342" priority="106" stopIfTrue="1" operator="equal">
      <formula>$H$3</formula>
    </cfRule>
    <cfRule type="cellIs" dxfId="341" priority="107" stopIfTrue="1" operator="lessThan">
      <formula>$H$3</formula>
    </cfRule>
  </conditionalFormatting>
  <conditionalFormatting sqref="D192">
    <cfRule type="cellIs" dxfId="340" priority="23" stopIfTrue="1" operator="lessThan">
      <formula>$H$3</formula>
    </cfRule>
    <cfRule type="cellIs" dxfId="339" priority="22" stopIfTrue="1" operator="equal">
      <formula>$H$3</formula>
    </cfRule>
  </conditionalFormatting>
  <conditionalFormatting sqref="D200:D201">
    <cfRule type="cellIs" dxfId="338" priority="1033" stopIfTrue="1" operator="equal">
      <formula>$H$3</formula>
    </cfRule>
    <cfRule type="cellIs" dxfId="337" priority="1041" stopIfTrue="1" operator="lessThan">
      <formula>$H$3</formula>
    </cfRule>
  </conditionalFormatting>
  <conditionalFormatting sqref="D201">
    <cfRule type="cellIs" dxfId="336" priority="997" stopIfTrue="1" operator="lessThan">
      <formula>$H$3</formula>
    </cfRule>
  </conditionalFormatting>
  <conditionalFormatting sqref="D204:D212">
    <cfRule type="cellIs" dxfId="335" priority="938" stopIfTrue="1" operator="lessThan">
      <formula>$H$3</formula>
    </cfRule>
    <cfRule type="cellIs" dxfId="334" priority="937" stopIfTrue="1" operator="equal">
      <formula>$H$3</formula>
    </cfRule>
  </conditionalFormatting>
  <conditionalFormatting sqref="D215:D219">
    <cfRule type="cellIs" dxfId="333" priority="767" stopIfTrue="1" operator="lessThan">
      <formula>$H$3</formula>
    </cfRule>
    <cfRule type="cellIs" dxfId="332" priority="766" stopIfTrue="1" operator="equal">
      <formula>$H$3</formula>
    </cfRule>
  </conditionalFormatting>
  <conditionalFormatting sqref="D222:D225">
    <cfRule type="cellIs" dxfId="331" priority="693" stopIfTrue="1" operator="equal">
      <formula>$H$3</formula>
    </cfRule>
    <cfRule type="cellIs" dxfId="330" priority="694" stopIfTrue="1" operator="lessThan">
      <formula>$H$3</formula>
    </cfRule>
  </conditionalFormatting>
  <conditionalFormatting sqref="D228:D231">
    <cfRule type="cellIs" dxfId="329" priority="611" stopIfTrue="1" operator="equal">
      <formula>$H$3</formula>
    </cfRule>
    <cfRule type="cellIs" dxfId="328" priority="612" stopIfTrue="1" operator="lessThan">
      <formula>$H$3</formula>
    </cfRule>
  </conditionalFormatting>
  <conditionalFormatting sqref="D234:D237">
    <cfRule type="cellIs" dxfId="327" priority="534" stopIfTrue="1" operator="equal">
      <formula>$H$3</formula>
    </cfRule>
    <cfRule type="cellIs" dxfId="326" priority="535" stopIfTrue="1" operator="lessThan">
      <formula>$H$3</formula>
    </cfRule>
  </conditionalFormatting>
  <conditionalFormatting sqref="D240:D243">
    <cfRule type="cellIs" dxfId="325" priority="456" stopIfTrue="1" operator="equal">
      <formula>$H$3</formula>
    </cfRule>
    <cfRule type="cellIs" dxfId="324" priority="457" stopIfTrue="1" operator="lessThan">
      <formula>$H$3</formula>
    </cfRule>
  </conditionalFormatting>
  <conditionalFormatting sqref="D246:D249">
    <cfRule type="cellIs" dxfId="323" priority="390" stopIfTrue="1" operator="lessThan">
      <formula>$H$3</formula>
    </cfRule>
    <cfRule type="cellIs" dxfId="322" priority="389" stopIfTrue="1" operator="equal">
      <formula>$H$3</formula>
    </cfRule>
  </conditionalFormatting>
  <conditionalFormatting sqref="D252:D255">
    <cfRule type="cellIs" dxfId="321" priority="340" stopIfTrue="1" operator="equal">
      <formula>$H$3</formula>
    </cfRule>
    <cfRule type="cellIs" dxfId="320" priority="341" stopIfTrue="1" operator="lessThan">
      <formula>$H$3</formula>
    </cfRule>
  </conditionalFormatting>
  <conditionalFormatting sqref="D258:D259">
    <cfRule type="cellIs" dxfId="319" priority="289" stopIfTrue="1" operator="equal">
      <formula>$H$3</formula>
    </cfRule>
    <cfRule type="cellIs" dxfId="318" priority="290" stopIfTrue="1" operator="lessThan">
      <formula>$H$3</formula>
    </cfRule>
  </conditionalFormatting>
  <conditionalFormatting sqref="D265">
    <cfRule type="cellIs" dxfId="317" priority="215" stopIfTrue="1" operator="equal">
      <formula>$H$3</formula>
    </cfRule>
    <cfRule type="cellIs" dxfId="316" priority="216" stopIfTrue="1" operator="lessThan">
      <formula>$H$3</formula>
    </cfRule>
  </conditionalFormatting>
  <conditionalFormatting sqref="D267">
    <cfRule type="cellIs" dxfId="315" priority="197" stopIfTrue="1" operator="equal">
      <formula>$H$3</formula>
    </cfRule>
    <cfRule type="cellIs" dxfId="314" priority="198" stopIfTrue="1" operator="lessThan">
      <formula>$H$3</formula>
    </cfRule>
  </conditionalFormatting>
  <conditionalFormatting sqref="D270:D271">
    <cfRule type="cellIs" dxfId="313" priority="143" stopIfTrue="1" operator="lessThan">
      <formula>$H$3</formula>
    </cfRule>
  </conditionalFormatting>
  <conditionalFormatting sqref="D270:D273">
    <cfRule type="cellIs" dxfId="312" priority="60" stopIfTrue="1" operator="equal">
      <formula>$H$3</formula>
    </cfRule>
  </conditionalFormatting>
  <conditionalFormatting sqref="D272">
    <cfRule type="cellIs" dxfId="311" priority="59" stopIfTrue="1" operator="lessThan">
      <formula>$H$3</formula>
    </cfRule>
  </conditionalFormatting>
  <conditionalFormatting sqref="D273">
    <cfRule type="cellIs" dxfId="310" priority="193" stopIfTrue="1" operator="lessThan">
      <formula>$H$3</formula>
    </cfRule>
  </conditionalFormatting>
  <conditionalFormatting sqref="D279">
    <cfRule type="cellIs" dxfId="309" priority="135" stopIfTrue="1" operator="equal">
      <formula>$H$3</formula>
    </cfRule>
    <cfRule type="cellIs" dxfId="308" priority="136" stopIfTrue="1" operator="lessThan">
      <formula>$H$3</formula>
    </cfRule>
  </conditionalFormatting>
  <conditionalFormatting sqref="E4:E19">
    <cfRule type="expression" dxfId="307" priority="358" stopIfTrue="1">
      <formula>D4&lt;$H$3</formula>
    </cfRule>
  </conditionalFormatting>
  <conditionalFormatting sqref="E5 E201 E112">
    <cfRule type="expression" dxfId="306" priority="411023" stopIfTrue="1">
      <formula>$D5=$H$3</formula>
    </cfRule>
  </conditionalFormatting>
  <conditionalFormatting sqref="E21">
    <cfRule type="expression" dxfId="305" priority="3144" stopIfTrue="1">
      <formula>$D21=$H$3</formula>
    </cfRule>
    <cfRule type="expression" dxfId="304" priority="3145" stopIfTrue="1">
      <formula>D21&lt;$H$3</formula>
    </cfRule>
  </conditionalFormatting>
  <conditionalFormatting sqref="E22:E25 C28:C31 E28:E31 G28:G31 C33:C37 E33:E37 G33:G37 C40:C62 C126:C135 E215:E219 G215:G219 E222:E225 G222:G225 C270">
    <cfRule type="expression" dxfId="303" priority="825" stopIfTrue="1">
      <formula>B22&lt;$H$3</formula>
    </cfRule>
    <cfRule type="expression" dxfId="302" priority="827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1" priority="826" stopIfTrue="1">
      <formula>$F5=$H$3</formula>
    </cfRule>
  </conditionalFormatting>
  <conditionalFormatting sqref="E40:E62 G40:G62 C64:C74 E64:E74 G64:G74 C77:C80 E77:E80 G77:G80 C83:C86 E83:E86 G83:G86 C89 E89:E91 G186">
    <cfRule type="expression" dxfId="300" priority="514" stopIfTrue="1">
      <formula>B40&lt;$H$3</formula>
    </cfRule>
    <cfRule type="expression" dxfId="299" priority="515" stopIfTrue="1">
      <formula>$F40=$H$3</formula>
    </cfRule>
    <cfRule type="expression" dxfId="298" priority="516" stopIfTrue="1">
      <formula>$B40=$H$3</formula>
    </cfRule>
  </conditionalFormatting>
  <conditionalFormatting sqref="E101 G271">
    <cfRule type="expression" dxfId="297" priority="82" stopIfTrue="1">
      <formula>$F101=$H$3</formula>
    </cfRule>
    <cfRule type="expression" dxfId="296" priority="81" stopIfTrue="1">
      <formula>$B101=$H$3</formula>
    </cfRule>
    <cfRule type="expression" dxfId="295" priority="80" stopIfTrue="1">
      <formula>D101&lt;$H$3</formula>
    </cfRule>
  </conditionalFormatting>
  <conditionalFormatting sqref="E103:E104">
    <cfRule type="expression" dxfId="294" priority="1" stopIfTrue="1">
      <formula>D103&lt;$H$3</formula>
    </cfRule>
    <cfRule type="expression" dxfId="293" priority="2" stopIfTrue="1">
      <formula>$B103=$H$3</formula>
    </cfRule>
    <cfRule type="expression" dxfId="292" priority="3" stopIfTrue="1">
      <formula>$F103=$H$3</formula>
    </cfRule>
  </conditionalFormatting>
  <conditionalFormatting sqref="E112">
    <cfRule type="expression" dxfId="291" priority="271" stopIfTrue="1">
      <formula>D112&lt;$H$3</formula>
    </cfRule>
  </conditionalFormatting>
  <conditionalFormatting sqref="E126:E135">
    <cfRule type="expression" dxfId="290" priority="864" stopIfTrue="1">
      <formula>D126&lt;$H$3</formula>
    </cfRule>
  </conditionalFormatting>
  <conditionalFormatting sqref="E138:E141">
    <cfRule type="expression" dxfId="289" priority="715" stopIfTrue="1">
      <formula>D138&lt;$H$3</formula>
    </cfRule>
  </conditionalFormatting>
  <conditionalFormatting sqref="E192">
    <cfRule type="expression" dxfId="288" priority="19" stopIfTrue="1">
      <formula>D192&lt;$H$3</formula>
    </cfRule>
    <cfRule type="expression" dxfId="287" priority="21" stopIfTrue="1">
      <formula>$B192=$H$3</formula>
    </cfRule>
    <cfRule type="expression" dxfId="286" priority="20" stopIfTrue="1">
      <formula>$F192=$H$3</formula>
    </cfRule>
  </conditionalFormatting>
  <conditionalFormatting sqref="E264:E267">
    <cfRule type="expression" dxfId="285" priority="200" stopIfTrue="1">
      <formula>D264&lt;$H$3</formula>
    </cfRule>
  </conditionalFormatting>
  <conditionalFormatting sqref="E270:E272">
    <cfRule type="expression" dxfId="284" priority="141" stopIfTrue="1">
      <formula>D270&lt;$H$3</formula>
    </cfRule>
  </conditionalFormatting>
  <conditionalFormatting sqref="F4">
    <cfRule type="cellIs" dxfId="283" priority="1377" stopIfTrue="1" operator="equal">
      <formula>$H$3</formula>
    </cfRule>
  </conditionalFormatting>
  <conditionalFormatting sqref="F4:F5">
    <cfRule type="cellIs" dxfId="282" priority="1372" stopIfTrue="1" operator="lessThan">
      <formula>$H$3</formula>
    </cfRule>
    <cfRule type="cellIs" dxfId="281" priority="1369" stopIfTrue="1" operator="equal">
      <formula>$H$3</formula>
    </cfRule>
  </conditionalFormatting>
  <conditionalFormatting sqref="F5 D5">
    <cfRule type="cellIs" dxfId="280" priority="1362" stopIfTrue="1" operator="equal">
      <formula>$H$3</formula>
    </cfRule>
  </conditionalFormatting>
  <conditionalFormatting sqref="F5">
    <cfRule type="cellIs" dxfId="279" priority="1343" stopIfTrue="1" operator="lessThan">
      <formula>$H$3</formula>
    </cfRule>
  </conditionalFormatting>
  <conditionalFormatting sqref="F5:F17">
    <cfRule type="cellIs" dxfId="278" priority="1285" stopIfTrue="1" operator="equal">
      <formula>$H$3</formula>
    </cfRule>
  </conditionalFormatting>
  <conditionalFormatting sqref="F21">
    <cfRule type="cellIs" dxfId="277" priority="3134" stopIfTrue="1" operator="lessThan">
      <formula>$H$3</formula>
    </cfRule>
  </conditionalFormatting>
  <conditionalFormatting sqref="F28:F31">
    <cfRule type="cellIs" dxfId="276" priority="1073" stopIfTrue="1" operator="equal">
      <formula>$H$3</formula>
    </cfRule>
    <cfRule type="cellIs" dxfId="275" priority="1212" stopIfTrue="1" operator="lessThan">
      <formula>$H$3</formula>
    </cfRule>
  </conditionalFormatting>
  <conditionalFormatting sqref="F33:F35">
    <cfRule type="cellIs" dxfId="274" priority="945" stopIfTrue="1" operator="lessThan">
      <formula>$H$3</formula>
    </cfRule>
  </conditionalFormatting>
  <conditionalFormatting sqref="F33:F37">
    <cfRule type="cellIs" dxfId="273" priority="832" stopIfTrue="1" operator="equal">
      <formula>$H$3</formula>
    </cfRule>
  </conditionalFormatting>
  <conditionalFormatting sqref="F36:F37">
    <cfRule type="cellIs" dxfId="272" priority="828" stopIfTrue="1" operator="lessThan">
      <formula>$H$3</formula>
    </cfRule>
  </conditionalFormatting>
  <conditionalFormatting sqref="F40:F62">
    <cfRule type="cellIs" dxfId="271" priority="814" stopIfTrue="1" operator="lessThan">
      <formula>$H$3</formula>
    </cfRule>
    <cfRule type="cellIs" dxfId="270" priority="813" stopIfTrue="1" operator="equal">
      <formula>$H$3</formula>
    </cfRule>
  </conditionalFormatting>
  <conditionalFormatting sqref="F64:F74">
    <cfRule type="cellIs" dxfId="269" priority="460" stopIfTrue="1" operator="equal">
      <formula>$H$3</formula>
    </cfRule>
    <cfRule type="cellIs" dxfId="268" priority="461" stopIfTrue="1" operator="lessThan">
      <formula>$H$3</formula>
    </cfRule>
  </conditionalFormatting>
  <conditionalFormatting sqref="F77:F80">
    <cfRule type="cellIs" dxfId="267" priority="365" stopIfTrue="1" operator="lessThan">
      <formula>$H$3</formula>
    </cfRule>
    <cfRule type="cellIs" dxfId="266" priority="364" stopIfTrue="1" operator="equal">
      <formula>$H$3</formula>
    </cfRule>
  </conditionalFormatting>
  <conditionalFormatting sqref="F83:F86">
    <cfRule type="cellIs" dxfId="265" priority="311" stopIfTrue="1" operator="equal">
      <formula>$H$3</formula>
    </cfRule>
    <cfRule type="cellIs" dxfId="264" priority="312" stopIfTrue="1" operator="lessThan">
      <formula>$H$3</formula>
    </cfRule>
  </conditionalFormatting>
  <conditionalFormatting sqref="F91">
    <cfRule type="cellIs" dxfId="263" priority="248" stopIfTrue="1" operator="equal">
      <formula>$H$3</formula>
    </cfRule>
    <cfRule type="cellIs" dxfId="262" priority="247" stopIfTrue="1" operator="lessThan">
      <formula>$H$3</formula>
    </cfRule>
  </conditionalFormatting>
  <conditionalFormatting sqref="F96">
    <cfRule type="cellIs" dxfId="261" priority="183" stopIfTrue="1" operator="lessThan">
      <formula>$H$3</formula>
    </cfRule>
    <cfRule type="cellIs" dxfId="260" priority="184" stopIfTrue="1" operator="equal">
      <formula>$H$3</formula>
    </cfRule>
  </conditionalFormatting>
  <conditionalFormatting sqref="F101">
    <cfRule type="cellIs" dxfId="259" priority="75" stopIfTrue="1" operator="equal">
      <formula>$H$3</formula>
    </cfRule>
    <cfRule type="cellIs" dxfId="258" priority="76" stopIfTrue="1" operator="lessThan">
      <formula>$H$3</formula>
    </cfRule>
  </conditionalFormatting>
  <conditionalFormatting sqref="F103">
    <cfRule type="cellIs" dxfId="257" priority="30" stopIfTrue="1" operator="lessThan">
      <formula>$H$3</formula>
    </cfRule>
    <cfRule type="cellIs" dxfId="256" priority="29" stopIfTrue="1" operator="equal">
      <formula>$H$3</formula>
    </cfRule>
  </conditionalFormatting>
  <conditionalFormatting sqref="F112">
    <cfRule type="cellIs" dxfId="255" priority="262" stopIfTrue="1" operator="equal">
      <formula>$H$3</formula>
    </cfRule>
    <cfRule type="cellIs" dxfId="254" priority="265" stopIfTrue="1" operator="lessThan">
      <formula>$H$3</formula>
    </cfRule>
  </conditionalFormatting>
  <conditionalFormatting sqref="F114:F117">
    <cfRule type="cellIs" dxfId="253" priority="1235" stopIfTrue="1" operator="lessThan">
      <formula>$H$3</formula>
    </cfRule>
    <cfRule type="cellIs" dxfId="252" priority="1234" stopIfTrue="1" operator="equal">
      <formula>$H$3</formula>
    </cfRule>
  </conditionalFormatting>
  <conditionalFormatting sqref="F120:F123">
    <cfRule type="cellIs" dxfId="251" priority="967" stopIfTrue="1" operator="equal">
      <formula>$H$3</formula>
    </cfRule>
    <cfRule type="cellIs" dxfId="250" priority="968" stopIfTrue="1" operator="lessThan">
      <formula>$H$3</formula>
    </cfRule>
  </conditionalFormatting>
  <conditionalFormatting sqref="F126:F135">
    <cfRule type="cellIs" dxfId="249" priority="797" stopIfTrue="1" operator="equal">
      <formula>$H$3</formula>
    </cfRule>
    <cfRule type="cellIs" dxfId="248" priority="798" stopIfTrue="1" operator="lessThan">
      <formula>$H$3</formula>
    </cfRule>
  </conditionalFormatting>
  <conditionalFormatting sqref="F138:F141">
    <cfRule type="cellIs" dxfId="247" priority="711" stopIfTrue="1" operator="lessThan">
      <formula>$H$3</formula>
    </cfRule>
    <cfRule type="cellIs" dxfId="246" priority="710" stopIfTrue="1" operator="equal">
      <formula>$H$3</formula>
    </cfRule>
  </conditionalFormatting>
  <conditionalFormatting sqref="F144:F147">
    <cfRule type="cellIs" dxfId="245" priority="643" stopIfTrue="1" operator="equal">
      <formula>$H$3</formula>
    </cfRule>
    <cfRule type="cellIs" dxfId="244" priority="644" stopIfTrue="1" operator="lessThan">
      <formula>$H$3</formula>
    </cfRule>
  </conditionalFormatting>
  <conditionalFormatting sqref="F150:F159">
    <cfRule type="cellIs" dxfId="243" priority="554" stopIfTrue="1" operator="lessThan">
      <formula>$H$3</formula>
    </cfRule>
    <cfRule type="cellIs" dxfId="242" priority="553" stopIfTrue="1" operator="equal">
      <formula>$H$3</formula>
    </cfRule>
  </conditionalFormatting>
  <conditionalFormatting sqref="F162:F171">
    <cfRule type="cellIs" dxfId="241" priority="360" stopIfTrue="1" operator="lessThan">
      <formula>$H$3</formula>
    </cfRule>
    <cfRule type="cellIs" dxfId="240" priority="359" stopIfTrue="1" operator="equal">
      <formula>$H$3</formula>
    </cfRule>
  </conditionalFormatting>
  <conditionalFormatting sqref="F174:F177">
    <cfRule type="cellIs" dxfId="239" priority="296" stopIfTrue="1" operator="equal">
      <formula>$H$3</formula>
    </cfRule>
    <cfRule type="cellIs" dxfId="238" priority="297" stopIfTrue="1" operator="lessThan">
      <formula>$H$3</formula>
    </cfRule>
  </conditionalFormatting>
  <conditionalFormatting sqref="F181:F182">
    <cfRule type="cellIs" dxfId="237" priority="240" stopIfTrue="1" operator="lessThan">
      <formula>$H$3</formula>
    </cfRule>
    <cfRule type="cellIs" dxfId="236" priority="241" stopIfTrue="1" operator="equal">
      <formula>$H$3</formula>
    </cfRule>
  </conditionalFormatting>
  <conditionalFormatting sqref="F186">
    <cfRule type="cellIs" dxfId="235" priority="175" stopIfTrue="1" operator="lessThan">
      <formula>$H$3</formula>
    </cfRule>
    <cfRule type="cellIs" dxfId="234" priority="176" stopIfTrue="1" operator="equal">
      <formula>$H$3</formula>
    </cfRule>
  </conditionalFormatting>
  <conditionalFormatting sqref="F188">
    <cfRule type="cellIs" dxfId="233" priority="122" stopIfTrue="1" operator="lessThan">
      <formula>$H$3</formula>
    </cfRule>
    <cfRule type="cellIs" dxfId="232" priority="121" stopIfTrue="1" operator="equal">
      <formula>$H$3</formula>
    </cfRule>
  </conditionalFormatting>
  <conditionalFormatting sqref="F188:F189">
    <cfRule type="cellIs" dxfId="231" priority="93" stopIfTrue="1" operator="equal">
      <formula>$H$3</formula>
    </cfRule>
    <cfRule type="cellIs" dxfId="230" priority="94" stopIfTrue="1" operator="lessThan">
      <formula>$H$3</formula>
    </cfRule>
  </conditionalFormatting>
  <conditionalFormatting sqref="F192">
    <cfRule type="cellIs" dxfId="229" priority="17" stopIfTrue="1" operator="equal">
      <formula>$H$3</formula>
    </cfRule>
    <cfRule type="cellIs" dxfId="228" priority="18" stopIfTrue="1" operator="lessThan">
      <formula>$H$3</formula>
    </cfRule>
  </conditionalFormatting>
  <conditionalFormatting sqref="F201:F203">
    <cfRule type="cellIs" dxfId="227" priority="957" stopIfTrue="1" operator="equal">
      <formula>$H$3</formula>
    </cfRule>
  </conditionalFormatting>
  <conditionalFormatting sqref="F204:F206 F201">
    <cfRule type="cellIs" dxfId="226" priority="1018" stopIfTrue="1" operator="lessThan">
      <formula>$H$3</formula>
    </cfRule>
  </conditionalFormatting>
  <conditionalFormatting sqref="F204:F206">
    <cfRule type="cellIs" dxfId="225" priority="1015" stopIfTrue="1" operator="equal">
      <formula>$H$3</formula>
    </cfRule>
    <cfRule type="expression" dxfId="224" priority="1012" stopIfTrue="1">
      <formula>$F204=$H$3</formula>
    </cfRule>
  </conditionalFormatting>
  <conditionalFormatting sqref="F207">
    <cfRule type="cellIs" dxfId="223" priority="996" stopIfTrue="1" operator="equal">
      <formula>$H$3</formula>
    </cfRule>
  </conditionalFormatting>
  <conditionalFormatting sqref="F207:F212">
    <cfRule type="cellIs" dxfId="222" priority="891" stopIfTrue="1" operator="lessThan">
      <formula>$H$3</formula>
    </cfRule>
  </conditionalFormatting>
  <conditionalFormatting sqref="F208:F212">
    <cfRule type="cellIs" dxfId="221" priority="890" stopIfTrue="1" operator="equal">
      <formula>$H$3</formula>
    </cfRule>
  </conditionalFormatting>
  <conditionalFormatting sqref="F215:F219">
    <cfRule type="cellIs" dxfId="220" priority="756" stopIfTrue="1" operator="lessThan">
      <formula>$H$3</formula>
    </cfRule>
    <cfRule type="cellIs" dxfId="219" priority="755" stopIfTrue="1" operator="equal">
      <formula>$H$3</formula>
    </cfRule>
  </conditionalFormatting>
  <conditionalFormatting sqref="F222:F225">
    <cfRule type="cellIs" dxfId="218" priority="679" stopIfTrue="1" operator="equal">
      <formula>$H$3</formula>
    </cfRule>
    <cfRule type="cellIs" dxfId="217" priority="680" stopIfTrue="1" operator="lessThan">
      <formula>$H$3</formula>
    </cfRule>
  </conditionalFormatting>
  <conditionalFormatting sqref="F228:F231">
    <cfRule type="cellIs" dxfId="216" priority="598" stopIfTrue="1" operator="lessThan">
      <formula>$H$3</formula>
    </cfRule>
    <cfRule type="cellIs" dxfId="215" priority="599" stopIfTrue="1" operator="equal">
      <formula>$H$3</formula>
    </cfRule>
  </conditionalFormatting>
  <conditionalFormatting sqref="F234:F237">
    <cfRule type="cellIs" dxfId="214" priority="530" stopIfTrue="1" operator="equal">
      <formula>$H$3</formula>
    </cfRule>
    <cfRule type="cellIs" dxfId="213" priority="529" stopIfTrue="1" operator="lessThan">
      <formula>$H$3</formula>
    </cfRule>
  </conditionalFormatting>
  <conditionalFormatting sqref="F240:F243">
    <cfRule type="cellIs" dxfId="212" priority="451" stopIfTrue="1" operator="lessThan">
      <formula>$H$3</formula>
    </cfRule>
    <cfRule type="cellIs" dxfId="211" priority="452" stopIfTrue="1" operator="equal">
      <formula>$H$3</formula>
    </cfRule>
  </conditionalFormatting>
  <conditionalFormatting sqref="F246:F249">
    <cfRule type="cellIs" dxfId="210" priority="382" stopIfTrue="1" operator="equal">
      <formula>$H$3</formula>
    </cfRule>
    <cfRule type="cellIs" dxfId="209" priority="381" stopIfTrue="1" operator="lessThan">
      <formula>$H$3</formula>
    </cfRule>
  </conditionalFormatting>
  <conditionalFormatting sqref="F252:F255">
    <cfRule type="cellIs" dxfId="208" priority="339" stopIfTrue="1" operator="equal">
      <formula>$H$3</formula>
    </cfRule>
    <cfRule type="cellIs" dxfId="207" priority="338" stopIfTrue="1" operator="lessThan">
      <formula>$H$3</formula>
    </cfRule>
  </conditionalFormatting>
  <conditionalFormatting sqref="F258:F259">
    <cfRule type="cellIs" dxfId="206" priority="288" stopIfTrue="1" operator="equal">
      <formula>$H$3</formula>
    </cfRule>
    <cfRule type="cellIs" dxfId="205" priority="287" stopIfTrue="1" operator="lessThan">
      <formula>$H$3</formula>
    </cfRule>
  </conditionalFormatting>
  <conditionalFormatting sqref="F264:F265">
    <cfRule type="cellIs" dxfId="204" priority="235" stopIfTrue="1" operator="lessThan">
      <formula>$H$3</formula>
    </cfRule>
    <cfRule type="cellIs" dxfId="203" priority="236" stopIfTrue="1" operator="equal">
      <formula>$H$3</formula>
    </cfRule>
  </conditionalFormatting>
  <conditionalFormatting sqref="F271">
    <cfRule type="cellIs" dxfId="202" priority="127" stopIfTrue="1" operator="lessThan">
      <formula>$H$3</formula>
    </cfRule>
    <cfRule type="cellIs" dxfId="201" priority="126" stopIfTrue="1" operator="equal">
      <formula>$H$3</formula>
    </cfRule>
  </conditionalFormatting>
  <conditionalFormatting sqref="G4:G18">
    <cfRule type="expression" dxfId="200" priority="1286" stopIfTrue="1">
      <formula>F4&lt;$H$3</formula>
    </cfRule>
  </conditionalFormatting>
  <conditionalFormatting sqref="G21:G25 E201:E212">
    <cfRule type="expression" dxfId="199" priority="1295" stopIfTrue="1">
      <formula>D21&lt;$H$3</formula>
    </cfRule>
  </conditionalFormatting>
  <conditionalFormatting sqref="G91:G92">
    <cfRule type="expression" dxfId="198" priority="249" stopIfTrue="1">
      <formula>F91&lt;$H$3</formula>
    </cfRule>
    <cfRule type="expression" dxfId="197" priority="250" stopIfTrue="1">
      <formula>$F91=$H$3</formula>
    </cfRule>
    <cfRule type="expression" dxfId="196" priority="251" stopIfTrue="1">
      <formula>$B91=$H$3</formula>
    </cfRule>
  </conditionalFormatting>
  <conditionalFormatting sqref="G96">
    <cfRule type="expression" dxfId="195" priority="181" stopIfTrue="1">
      <formula>$F96=$H$3</formula>
    </cfRule>
    <cfRule type="expression" dxfId="194" priority="180" stopIfTrue="1">
      <formula>F96&lt;$H$3</formula>
    </cfRule>
    <cfRule type="expression" dxfId="193" priority="182" stopIfTrue="1">
      <formula>$B96=$H$3</formula>
    </cfRule>
  </conditionalFormatting>
  <conditionalFormatting sqref="G101">
    <cfRule type="expression" dxfId="192" priority="78" stopIfTrue="1">
      <formula>$B101=$H$3</formula>
    </cfRule>
    <cfRule type="expression" dxfId="191" priority="79" stopIfTrue="1">
      <formula>$F101=$H$3</formula>
    </cfRule>
    <cfRule type="expression" dxfId="190" priority="77" stopIfTrue="1">
      <formula>F101&lt;$H$3</formula>
    </cfRule>
  </conditionalFormatting>
  <conditionalFormatting sqref="G103">
    <cfRule type="expression" dxfId="189" priority="11" stopIfTrue="1">
      <formula>$B103=$H$3</formula>
    </cfRule>
    <cfRule type="expression" dxfId="188" priority="12" stopIfTrue="1">
      <formula>F103&lt;$H$3</formula>
    </cfRule>
    <cfRule type="expression" dxfId="187" priority="13" stopIfTrue="1">
      <formula>$F103=$H$3</formula>
    </cfRule>
  </conditionalFormatting>
  <conditionalFormatting sqref="G112">
    <cfRule type="expression" dxfId="186" priority="261" stopIfTrue="1">
      <formula>F112&lt;$H$3</formula>
    </cfRule>
  </conditionalFormatting>
  <conditionalFormatting sqref="G126:G135">
    <cfRule type="expression" dxfId="185" priority="863" stopIfTrue="1">
      <formula>F126&lt;$H$3</formula>
    </cfRule>
  </conditionalFormatting>
  <conditionalFormatting sqref="G138:G141">
    <cfRule type="expression" dxfId="184" priority="714" stopIfTrue="1">
      <formula>F138&lt;$H$3</formula>
    </cfRule>
  </conditionalFormatting>
  <conditionalFormatting sqref="G192">
    <cfRule type="expression" dxfId="183" priority="16" stopIfTrue="1">
      <formula>$B192=$H$3</formula>
    </cfRule>
    <cfRule type="expression" dxfId="182" priority="15" stopIfTrue="1">
      <formula>$F192=$H$3</formula>
    </cfRule>
    <cfRule type="expression" dxfId="181" priority="14" stopIfTrue="1">
      <formula>F192&lt;$H$3</formula>
    </cfRule>
  </conditionalFormatting>
  <conditionalFormatting sqref="G201:G212">
    <cfRule type="expression" dxfId="180" priority="893" stopIfTrue="1">
      <formula>F201&lt;$H$3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2" t="s">
        <v>0</v>
      </c>
      <c r="D1" s="123"/>
      <c r="E1" s="123"/>
      <c r="F1" s="123"/>
      <c r="G1" s="123"/>
      <c r="H1" s="123"/>
      <c r="I1" s="123"/>
    </row>
    <row r="2" spans="1:11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11" ht="25.05" customHeight="1">
      <c r="A3" s="152"/>
      <c r="B3" s="152"/>
      <c r="C3" s="152"/>
      <c r="D3" s="152"/>
      <c r="E3" s="152"/>
      <c r="F3" s="152"/>
      <c r="G3" s="152"/>
      <c r="H3" s="2">
        <v>45727</v>
      </c>
      <c r="I3" s="3"/>
    </row>
    <row r="4" spans="1:11" ht="24" customHeight="1">
      <c r="A4" s="164" t="s">
        <v>1468</v>
      </c>
      <c r="B4" s="165"/>
      <c r="C4" s="165"/>
      <c r="D4" s="165"/>
      <c r="E4" s="165"/>
      <c r="F4" s="165"/>
      <c r="G4" s="165"/>
      <c r="H4" s="165"/>
      <c r="I4" s="166"/>
    </row>
    <row r="5" spans="1:11" ht="24" customHeight="1">
      <c r="A5" s="4" t="s">
        <v>4</v>
      </c>
      <c r="B5" s="167" t="s">
        <v>5</v>
      </c>
      <c r="C5" s="168"/>
      <c r="D5" s="167" t="s">
        <v>6</v>
      </c>
      <c r="E5" s="168"/>
      <c r="F5" s="167" t="s">
        <v>7</v>
      </c>
      <c r="G5" s="168"/>
      <c r="H5" s="4" t="s">
        <v>8</v>
      </c>
      <c r="I5" s="4" t="s">
        <v>509</v>
      </c>
      <c r="K5" t="s">
        <v>510</v>
      </c>
    </row>
    <row r="6" spans="1:11" ht="24" customHeight="1">
      <c r="A6" s="5" t="s">
        <v>1469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1470</v>
      </c>
      <c r="I6" s="10"/>
    </row>
    <row r="7" spans="1:11" ht="24" customHeight="1">
      <c r="A7" s="5" t="s">
        <v>1471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1472</v>
      </c>
      <c r="I7" s="10"/>
    </row>
    <row r="8" spans="1:11" ht="24" customHeight="1">
      <c r="A8" s="11" t="s">
        <v>1473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1475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1476</v>
      </c>
      <c r="I10" s="13"/>
    </row>
    <row r="11" spans="1:11" ht="24" customHeight="1">
      <c r="A11" s="132" t="s">
        <v>1477</v>
      </c>
      <c r="B11" s="133"/>
      <c r="C11" s="133"/>
      <c r="D11" s="133"/>
      <c r="E11" s="133"/>
      <c r="F11" s="133"/>
      <c r="G11" s="133"/>
      <c r="H11" s="133"/>
      <c r="I11" s="134"/>
    </row>
    <row r="12" spans="1:11" ht="24" customHeight="1">
      <c r="A12" s="15" t="s">
        <v>4</v>
      </c>
      <c r="B12" s="130" t="s">
        <v>5</v>
      </c>
      <c r="C12" s="131"/>
      <c r="D12" s="130" t="s">
        <v>6</v>
      </c>
      <c r="E12" s="131"/>
      <c r="F12" s="130" t="s">
        <v>7</v>
      </c>
      <c r="G12" s="131"/>
      <c r="H12" s="15" t="s">
        <v>8</v>
      </c>
      <c r="I12" s="15" t="s">
        <v>509</v>
      </c>
      <c r="K12" t="s">
        <v>510</v>
      </c>
    </row>
    <row r="13" spans="1:11" ht="24" customHeight="1">
      <c r="A13" s="16" t="s">
        <v>1478</v>
      </c>
      <c r="B13" s="17"/>
      <c r="C13" s="18"/>
      <c r="D13" s="17"/>
      <c r="E13" s="18"/>
      <c r="F13" s="19"/>
      <c r="G13" s="18"/>
      <c r="H13" s="20" t="s">
        <v>816</v>
      </c>
      <c r="I13" s="21"/>
    </row>
    <row r="14" spans="1:11" ht="24" customHeight="1">
      <c r="A14" s="16" t="s">
        <v>1479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1480</v>
      </c>
      <c r="I14" s="21"/>
    </row>
    <row r="15" spans="1:11" ht="24" customHeight="1">
      <c r="A15" s="25" t="s">
        <v>1481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1482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1483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1484</v>
      </c>
      <c r="I17" s="21"/>
    </row>
    <row r="18" spans="1:11" ht="24" customHeight="1">
      <c r="A18" s="132" t="s">
        <v>1485</v>
      </c>
      <c r="B18" s="133"/>
      <c r="C18" s="133"/>
      <c r="D18" s="133"/>
      <c r="E18" s="133"/>
      <c r="F18" s="133"/>
      <c r="G18" s="133"/>
      <c r="H18" s="133"/>
      <c r="I18" s="134"/>
    </row>
    <row r="19" spans="1:11" ht="24" customHeight="1">
      <c r="A19" s="15" t="s">
        <v>4</v>
      </c>
      <c r="B19" s="130" t="s">
        <v>5</v>
      </c>
      <c r="C19" s="131"/>
      <c r="D19" s="130" t="s">
        <v>6</v>
      </c>
      <c r="E19" s="131"/>
      <c r="F19" s="130" t="s">
        <v>7</v>
      </c>
      <c r="G19" s="131"/>
      <c r="H19" s="15" t="s">
        <v>8</v>
      </c>
      <c r="I19" s="15" t="s">
        <v>509</v>
      </c>
      <c r="K19" t="s">
        <v>510</v>
      </c>
    </row>
    <row r="20" spans="1:11" ht="24" customHeight="1">
      <c r="A20" s="26" t="s">
        <v>1486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1487</v>
      </c>
      <c r="I20" s="10"/>
    </row>
    <row r="21" spans="1:11" ht="24" customHeight="1">
      <c r="A21" s="29" t="s">
        <v>1488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1489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1490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1491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2026-09-28T07:18:19Z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