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船期表\"/>
    </mc:Choice>
  </mc:AlternateContent>
  <xr:revisionPtr revIDLastSave="0" documentId="13_ncr:1_{A06FFF76-E278-4E7E-96CD-3744B06E0940}" xr6:coauthVersionLast="47" xr6:coauthVersionMax="47" xr10:uidLastSave="{00000000-0000-0000-0000-000000000000}"/>
  <bookViews>
    <workbookView xWindow="-108" yWindow="-108" windowWidth="23256" windowHeight="12456" tabRatio="919" firstSheet="2" activeTab="2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CSX" sheetId="72" r:id="rId20"/>
    <sheet name="NPX" sheetId="38" r:id="rId21"/>
    <sheet name="BHX" sheetId="74" state="hidden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6" i="3" l="1"/>
  <c r="Q55" i="3"/>
  <c r="S55" i="3" s="1"/>
  <c r="S50" i="3"/>
  <c r="S49" i="3"/>
  <c r="N45" i="76"/>
  <c r="H50" i="68"/>
  <c r="I50" i="68" s="1"/>
  <c r="H49" i="68"/>
  <c r="K48" i="27"/>
  <c r="H53" i="68"/>
  <c r="I53" i="68" s="1"/>
  <c r="L55" i="27"/>
  <c r="I48" i="38"/>
  <c r="I49" i="38"/>
  <c r="I50" i="38"/>
  <c r="N50" i="38" s="1"/>
  <c r="I51" i="38"/>
  <c r="I52" i="38"/>
  <c r="I47" i="38"/>
  <c r="I46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J26" i="78" s="1"/>
  <c r="K26" i="78" s="1"/>
  <c r="L26" i="78" s="1"/>
  <c r="M26" i="78" s="1"/>
  <c r="D25" i="78"/>
  <c r="E25" i="78" s="1"/>
  <c r="F25" i="78" s="1"/>
  <c r="G25" i="78" s="1"/>
  <c r="H25" i="78" s="1"/>
  <c r="M48" i="72"/>
  <c r="N48" i="72" s="1"/>
  <c r="K48" i="72"/>
  <c r="L48" i="72" s="1"/>
  <c r="T54" i="72"/>
  <c r="U54" i="72" s="1"/>
  <c r="V54" i="72" s="1"/>
  <c r="W54" i="72" s="1"/>
  <c r="D54" i="72"/>
  <c r="E54" i="72" s="1"/>
  <c r="F54" i="72" s="1"/>
  <c r="G54" i="72" s="1"/>
  <c r="H54" i="72" s="1"/>
  <c r="I54" i="72" s="1"/>
  <c r="J54" i="72" s="1"/>
  <c r="K54" i="72" s="1"/>
  <c r="L54" i="72" s="1"/>
  <c r="M54" i="72" s="1"/>
  <c r="N54" i="72" s="1"/>
  <c r="O54" i="72" s="1"/>
  <c r="P54" i="72" s="1"/>
  <c r="Q54" i="72" s="1"/>
  <c r="R54" i="72" s="1"/>
  <c r="G53" i="61"/>
  <c r="Q51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D55" i="61"/>
  <c r="E55" i="61" s="1"/>
  <c r="F55" i="61" s="1"/>
  <c r="G55" i="61" s="1"/>
  <c r="H55" i="61" s="1"/>
  <c r="F54" i="61"/>
  <c r="G54" i="61" s="1"/>
  <c r="H54" i="61" s="1"/>
  <c r="I54" i="61" s="1"/>
  <c r="J54" i="61" s="1"/>
  <c r="K54" i="61" s="1"/>
  <c r="L54" i="61" s="1"/>
  <c r="D57" i="72"/>
  <c r="E57" i="72" s="1"/>
  <c r="F57" i="72" s="1"/>
  <c r="G57" i="72" s="1"/>
  <c r="H57" i="72" s="1"/>
  <c r="I57" i="72" s="1"/>
  <c r="J57" i="72" s="1"/>
  <c r="K57" i="72" s="1"/>
  <c r="L57" i="72" s="1"/>
  <c r="M57" i="72" s="1"/>
  <c r="N57" i="72" s="1"/>
  <c r="O57" i="72" s="1"/>
  <c r="P57" i="72" s="1"/>
  <c r="Q57" i="72" s="1"/>
  <c r="R57" i="72" s="1"/>
  <c r="T57" i="72" s="1"/>
  <c r="U57" i="72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T56" i="72" s="1"/>
  <c r="U56" i="72" s="1"/>
  <c r="V56" i="72" s="1"/>
  <c r="W56" i="72" s="1"/>
  <c r="D55" i="72"/>
  <c r="E55" i="72" s="1"/>
  <c r="F55" i="72" s="1"/>
  <c r="G55" i="72" s="1"/>
  <c r="H55" i="72" s="1"/>
  <c r="I55" i="72" s="1"/>
  <c r="J55" i="72" s="1"/>
  <c r="K55" i="72" s="1"/>
  <c r="L55" i="72" s="1"/>
  <c r="M55" i="72" s="1"/>
  <c r="N55" i="72" s="1"/>
  <c r="O55" i="72" s="1"/>
  <c r="P55" i="72" s="1"/>
  <c r="Q55" i="72" s="1"/>
  <c r="R55" i="72" s="1"/>
  <c r="T55" i="72" s="1"/>
  <c r="U55" i="72" s="1"/>
  <c r="V55" i="72" s="1"/>
  <c r="W55" i="72" s="1"/>
  <c r="J54" i="67"/>
  <c r="K54" i="67" s="1"/>
  <c r="L54" i="67" s="1"/>
  <c r="M54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J53" i="67" s="1"/>
  <c r="K53" i="67" s="1"/>
  <c r="L53" i="67" s="1"/>
  <c r="M53" i="67" s="1"/>
  <c r="D52" i="67"/>
  <c r="E52" i="67" s="1"/>
  <c r="F52" i="67" s="1"/>
  <c r="G52" i="67" s="1"/>
  <c r="H52" i="67" s="1"/>
  <c r="F60" i="63"/>
  <c r="G60" i="63" s="1"/>
  <c r="H60" i="63" s="1"/>
  <c r="I60" i="63"/>
  <c r="J60" i="63" s="1"/>
  <c r="K60" i="63" s="1"/>
  <c r="L60" i="63" s="1"/>
  <c r="P60" i="63" s="1"/>
  <c r="Q60" i="63" s="1"/>
  <c r="R60" i="63" s="1"/>
  <c r="S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49" i="70"/>
  <c r="E49" i="70" s="1"/>
  <c r="F49" i="70" s="1"/>
  <c r="G49" i="70" s="1"/>
  <c r="H49" i="70" s="1"/>
  <c r="J49" i="70" s="1"/>
  <c r="K49" i="70" s="1"/>
  <c r="L49" i="70" s="1"/>
  <c r="M49" i="70" s="1"/>
  <c r="C53" i="69"/>
  <c r="D53" i="69" s="1"/>
  <c r="E53" i="69" s="1"/>
  <c r="F53" i="69" s="1"/>
  <c r="H53" i="69" s="1"/>
  <c r="I53" i="69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6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D53" i="68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C59" i="63"/>
  <c r="D59" i="63"/>
  <c r="E59" i="63" s="1"/>
  <c r="F59" i="63" s="1"/>
  <c r="G59" i="63" s="1"/>
  <c r="H59" i="63" s="1"/>
  <c r="I59" i="63" s="1"/>
  <c r="J59" i="63" s="1"/>
  <c r="K59" i="63" s="1"/>
  <c r="L59" i="63" s="1"/>
  <c r="N59" i="63" s="1"/>
  <c r="O59" i="63" s="1"/>
  <c r="P59" i="63" s="1"/>
  <c r="Q59" i="63" s="1"/>
  <c r="R59" i="63" s="1"/>
  <c r="S59" i="63" s="1"/>
  <c r="I58" i="63"/>
  <c r="J58" i="63" s="1"/>
  <c r="K58" i="63" s="1"/>
  <c r="L58" i="63" s="1"/>
  <c r="P58" i="63" s="1"/>
  <c r="Q58" i="63" s="1"/>
  <c r="R58" i="63" s="1"/>
  <c r="S58" i="6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47" i="67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V52" i="2"/>
  <c r="W52" i="2"/>
  <c r="X52" i="2"/>
  <c r="Y52" i="2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G52" i="2"/>
  <c r="H52" i="2"/>
  <c r="I52" i="2"/>
  <c r="J52" i="2"/>
  <c r="K52" i="2"/>
  <c r="L52" i="2"/>
  <c r="Q52" i="2"/>
  <c r="R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P51" i="7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J53" i="68" l="1"/>
  <c r="K53" i="68" s="1"/>
  <c r="L53" i="68" s="1"/>
  <c r="N53" i="68" s="1"/>
  <c r="O53" i="68" s="1"/>
  <c r="L56" i="27"/>
  <c r="N56" i="27" s="1"/>
  <c r="O56" i="27" s="1"/>
  <c r="L54" i="27"/>
  <c r="I56" i="3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2" i="67"/>
  <c r="K52" i="67" s="1"/>
  <c r="L52" i="67" s="1"/>
  <c r="M52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V52" i="72" s="1"/>
  <c r="W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V51" i="72" s="1"/>
  <c r="W51" i="72" s="1"/>
  <c r="D48" i="72"/>
  <c r="E48" i="72" s="1"/>
  <c r="F48" i="72" s="1"/>
  <c r="G48" i="72" s="1"/>
  <c r="H48" i="72" s="1"/>
  <c r="I48" i="72" s="1"/>
  <c r="J48" i="72" s="1"/>
  <c r="O48" i="72" s="1"/>
  <c r="P48" i="72" s="1"/>
  <c r="Q48" i="72" s="1"/>
  <c r="R48" i="72" s="1"/>
  <c r="W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J30" i="64"/>
  <c r="N54" i="61"/>
  <c r="O54" i="61" s="1"/>
  <c r="P54" i="61" s="1"/>
  <c r="Q54" i="61" s="1"/>
  <c r="N53" i="61"/>
  <c r="O53" i="61" s="1"/>
  <c r="P53" i="61" s="1"/>
  <c r="Q53" i="61" s="1"/>
  <c r="F51" i="61"/>
  <c r="G51" i="61" s="1"/>
  <c r="J51" i="61" s="1"/>
  <c r="K51" i="61" s="1"/>
  <c r="L51" i="61" s="1"/>
  <c r="N51" i="61" s="1"/>
  <c r="O51" i="61" s="1"/>
  <c r="D51" i="67"/>
  <c r="E51" i="67" s="1"/>
  <c r="F51" i="67" s="1"/>
  <c r="G51" i="67" s="1"/>
  <c r="H51" i="67" s="1"/>
  <c r="J51" i="67" s="1"/>
  <c r="K51" i="67" s="1"/>
  <c r="L51" i="67" s="1"/>
  <c r="M51" i="67" s="1"/>
  <c r="D50" i="67"/>
  <c r="E50" i="67" s="1"/>
  <c r="F50" i="67" s="1"/>
  <c r="G50" i="67" s="1"/>
  <c r="H50" i="67" s="1"/>
  <c r="J50" i="67" s="1"/>
  <c r="K50" i="67" s="1"/>
  <c r="L50" i="67" s="1"/>
  <c r="M50" i="67" s="1"/>
  <c r="D49" i="67"/>
  <c r="E49" i="67" s="1"/>
  <c r="F49" i="67" s="1"/>
  <c r="G49" i="67" s="1"/>
  <c r="H49" i="67" s="1"/>
  <c r="J49" i="67" s="1"/>
  <c r="K49" i="67" s="1"/>
  <c r="L49" i="67" s="1"/>
  <c r="M49" i="67" s="1"/>
  <c r="F56" i="63"/>
  <c r="G56" i="63" s="1"/>
  <c r="H56" i="63" s="1"/>
  <c r="J25" i="78"/>
  <c r="K25" i="78" s="1"/>
  <c r="L25" i="78" s="1"/>
  <c r="M25" i="78" s="1"/>
  <c r="J22" i="78"/>
  <c r="K22" i="78" s="1"/>
  <c r="L22" i="78" s="1"/>
  <c r="M22" i="78" s="1"/>
  <c r="M51" i="71"/>
  <c r="N51" i="71" s="1"/>
  <c r="O51" i="71" s="1"/>
  <c r="Q51" i="71" s="1"/>
  <c r="R51" i="71" s="1"/>
  <c r="S51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48" i="69"/>
  <c r="E48" i="69" s="1"/>
  <c r="F48" i="69" s="1"/>
  <c r="H48" i="69" s="1"/>
  <c r="L51" i="27"/>
  <c r="N51" i="27" s="1"/>
  <c r="O51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O50" i="68" s="1"/>
  <c r="F53" i="3"/>
  <c r="L53" i="3" s="1"/>
  <c r="M53" i="3" s="1"/>
  <c r="N53" i="3" s="1"/>
  <c r="S53" i="3" s="1"/>
  <c r="F52" i="3"/>
  <c r="G52" i="3" s="1"/>
  <c r="H52" i="3" s="1"/>
  <c r="F50" i="3"/>
  <c r="L50" i="3" s="1"/>
  <c r="M50" i="3" s="1"/>
  <c r="N50" i="3" s="1"/>
  <c r="I48" i="69" l="1"/>
  <c r="C50" i="69"/>
  <c r="D50" i="69" s="1"/>
  <c r="E50" i="69" s="1"/>
  <c r="F50" i="69" s="1"/>
  <c r="H50" i="69" s="1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J52" i="38"/>
  <c r="N51" i="38"/>
  <c r="O51" i="38" s="1"/>
  <c r="P51" i="38" s="1"/>
  <c r="Q51" i="38" s="1"/>
  <c r="R51" i="38" s="1"/>
  <c r="S51" i="38" s="1"/>
  <c r="J51" i="38"/>
  <c r="J50" i="38"/>
  <c r="O50" i="38"/>
  <c r="P50" i="38" s="1"/>
  <c r="Q50" i="38" s="1"/>
  <c r="R50" i="38" s="1"/>
  <c r="J49" i="38"/>
  <c r="N49" i="38"/>
  <c r="D48" i="2"/>
  <c r="F48" i="2" s="1"/>
  <c r="E48" i="2"/>
  <c r="D49" i="2"/>
  <c r="F49" i="2" s="1"/>
  <c r="G49" i="2" s="1"/>
  <c r="H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N50" i="61" s="1"/>
  <c r="O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D48" i="67"/>
  <c r="E48" i="67" s="1"/>
  <c r="F48" i="67" s="1"/>
  <c r="G48" i="67" s="1"/>
  <c r="H48" i="67" s="1"/>
  <c r="J48" i="67" s="1"/>
  <c r="K48" i="67" s="1"/>
  <c r="L48" i="67" s="1"/>
  <c r="M48" i="67" s="1"/>
  <c r="J47" i="67"/>
  <c r="K47" i="67" s="1"/>
  <c r="L47" i="67" s="1"/>
  <c r="M47" i="67" s="1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8" i="38"/>
  <c r="F48" i="38" s="1"/>
  <c r="G48" i="38" s="1"/>
  <c r="E46" i="38"/>
  <c r="F46" i="38" s="1"/>
  <c r="G46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R18" i="77" s="1"/>
  <c r="S18" i="77" s="1"/>
  <c r="T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4" i="66"/>
  <c r="G64" i="66" s="1"/>
  <c r="H64" i="66" s="1"/>
  <c r="I64" i="66" s="1"/>
  <c r="J64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G29" i="66"/>
  <c r="H29" i="66" s="1"/>
  <c r="I29" i="66" s="1"/>
  <c r="J29" i="66" s="1"/>
  <c r="E29" i="66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G22" i="66"/>
  <c r="H22" i="66" s="1"/>
  <c r="I22" i="66" s="1"/>
  <c r="J22" i="66" s="1"/>
  <c r="E22" i="66"/>
  <c r="E21" i="66"/>
  <c r="G21" i="66" s="1"/>
  <c r="H21" i="66" s="1"/>
  <c r="I21" i="66" s="1"/>
  <c r="J21" i="66" s="1"/>
  <c r="G20" i="66"/>
  <c r="H20" i="66" s="1"/>
  <c r="I20" i="66" s="1"/>
  <c r="J20" i="66" s="1"/>
  <c r="E20" i="66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G8" i="66"/>
  <c r="H8" i="66" s="1"/>
  <c r="I8" i="66" s="1"/>
  <c r="J8" i="66" s="1"/>
  <c r="E8" i="66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C52" i="69" l="1"/>
  <c r="D52" i="69" s="1"/>
  <c r="E52" i="69" s="1"/>
  <c r="F52" i="69" s="1"/>
  <c r="H52" i="69" s="1"/>
  <c r="I52" i="69" s="1"/>
  <c r="I50" i="69"/>
  <c r="K49" i="2"/>
  <c r="L49" i="2" s="1"/>
  <c r="Q49" i="2" s="1"/>
  <c r="R49" i="2" s="1"/>
  <c r="V49" i="2" s="1"/>
  <c r="I49" i="2"/>
  <c r="J49" i="2"/>
  <c r="O49" i="38"/>
  <c r="P49" i="38" s="1"/>
  <c r="Q49" i="38" s="1"/>
  <c r="R49" i="38" s="1"/>
  <c r="S49" i="38" s="1"/>
  <c r="D51" i="38"/>
  <c r="E51" i="38" s="1"/>
  <c r="F51" i="38" s="1"/>
  <c r="G51" i="38" s="1"/>
  <c r="H51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8" i="38"/>
  <c r="N48" i="38"/>
  <c r="O48" i="38" s="1"/>
  <c r="P48" i="38" s="1"/>
  <c r="Q48" i="38" s="1"/>
  <c r="R48" i="38" s="1"/>
  <c r="N47" i="38"/>
  <c r="J47" i="38"/>
  <c r="N46" i="38"/>
  <c r="O46" i="38" s="1"/>
  <c r="P46" i="38" s="1"/>
  <c r="Q46" i="38" s="1"/>
  <c r="R46" i="38" s="1"/>
  <c r="J46" i="38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I54" i="63"/>
  <c r="J54" i="63" s="1"/>
  <c r="K54" i="63" s="1"/>
  <c r="L54" i="63" s="1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O47" i="38"/>
  <c r="P47" i="38" s="1"/>
  <c r="Q47" i="38" s="1"/>
  <c r="R47" i="38" s="1"/>
  <c r="S47" i="38" s="1"/>
  <c r="D49" i="38"/>
  <c r="E49" i="38" s="1"/>
  <c r="F49" i="38" s="1"/>
  <c r="G49" i="38" s="1"/>
  <c r="H49" i="38" s="1"/>
  <c r="D47" i="38"/>
  <c r="E47" i="38" s="1"/>
  <c r="F47" i="38" s="1"/>
  <c r="G47" i="38" s="1"/>
  <c r="H47" i="38" s="1"/>
  <c r="I42" i="23"/>
  <c r="J42" i="23" s="1"/>
  <c r="C57" i="63"/>
  <c r="D57" i="63" s="1"/>
  <c r="E57" i="63" s="1"/>
  <c r="F57" i="63" s="1"/>
  <c r="G57" i="63" s="1"/>
  <c r="H57" i="63" s="1"/>
  <c r="I57" i="63" s="1"/>
  <c r="J57" i="63" s="1"/>
  <c r="K57" i="63" s="1"/>
  <c r="L57" i="63" s="1"/>
  <c r="N57" i="63" s="1"/>
  <c r="O57" i="63" s="1"/>
  <c r="P57" i="63" s="1"/>
  <c r="Q57" i="63" s="1"/>
  <c r="R57" i="63" s="1"/>
  <c r="S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C49" i="69"/>
  <c r="D49" i="69" s="1"/>
  <c r="E49" i="69" s="1"/>
  <c r="F49" i="69" s="1"/>
  <c r="H49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I49" i="69" l="1"/>
  <c r="C51" i="69"/>
  <c r="D51" i="69" s="1"/>
  <c r="E51" i="69" s="1"/>
  <c r="F51" i="69" s="1"/>
  <c r="H51" i="69" s="1"/>
  <c r="I51" i="69" s="1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D52" i="66"/>
  <c r="D54" i="66" s="1"/>
  <c r="E51" i="66"/>
  <c r="Y51" i="2" l="1"/>
  <c r="E52" i="66"/>
  <c r="D55" i="66" l="1"/>
  <c r="E54" i="66"/>
  <c r="E55" i="66" l="1"/>
  <c r="D56" i="66"/>
  <c r="D57" i="66" l="1"/>
  <c r="E56" i="66"/>
  <c r="E57" i="66" l="1"/>
  <c r="D58" i="66"/>
  <c r="D59" i="66" l="1"/>
  <c r="E59" i="66" s="1"/>
  <c r="G59" i="66" s="1"/>
  <c r="H59" i="66" s="1"/>
  <c r="I59" i="66" s="1"/>
  <c r="J59" i="66" s="1"/>
  <c r="E58" i="66"/>
  <c r="G58" i="66" s="1"/>
  <c r="H58" i="66" s="1"/>
  <c r="I58" i="66" s="1"/>
  <c r="J58" i="66" s="1"/>
</calcChain>
</file>

<file path=xl/sharedStrings.xml><?xml version="1.0" encoding="utf-8"?>
<sst xmlns="http://schemas.openxmlformats.org/spreadsheetml/2006/main" count="7303" uniqueCount="2517">
  <si>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</si>
  <si>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</si>
  <si>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</si>
  <si>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</si>
  <si>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</si>
  <si>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</si>
  <si>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</si>
  <si>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</si>
  <si>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</si>
  <si>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</si>
  <si>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</si>
  <si>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</si>
  <si>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</si>
  <si>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</si>
  <si>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</si>
  <si>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</si>
  <si>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</si>
  <si>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</si>
  <si>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</si>
  <si>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</si>
  <si>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</si>
  <si>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</si>
  <si>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</si>
  <si>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</si>
  <si>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</si>
  <si>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</si>
  <si>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</si>
  <si>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</si>
  <si>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</si>
  <si>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</si>
  <si>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</si>
  <si>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</si>
  <si>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</si>
  <si>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</si>
  <si>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</si>
  <si>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</si>
  <si>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</si>
  <si>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</si>
  <si>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</si>
  <si>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</si>
  <si>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</si>
  <si>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</si>
  <si>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</si>
  <si>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</si>
  <si>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</si>
  <si>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</si>
  <si>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</si>
  <si>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</si>
  <si>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</si>
  <si>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</si>
  <si>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</si>
  <si>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</si>
  <si>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</si>
  <si>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</si>
  <si>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</si>
  <si>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</si>
  <si>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</si>
  <si>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</si>
  <si>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</si>
  <si>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</si>
  <si>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</si>
  <si>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</si>
  <si>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</si>
  <si>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</si>
  <si>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</si>
  <si>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</si>
  <si>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</si>
  <si>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</si>
  <si>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</si>
  <si>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</si>
  <si>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</si>
  <si>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</si>
  <si>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</si>
  <si>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</si>
  <si>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</si>
  <si>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</si>
  <si>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</si>
  <si>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</si>
  <si>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</si>
  <si>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</si>
  <si>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</si>
  <si>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</si>
  <si>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</si>
  <si>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</si>
  <si>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</si>
  <si>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</si>
  <si>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</si>
  <si>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</si>
  <si>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</si>
  <si>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</si>
  <si>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</si>
  <si>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</si>
  <si>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</si>
  <si>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</si>
  <si>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</si>
  <si>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</si>
  <si>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</si>
  <si>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</si>
  <si>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</si>
  <si>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</si>
  <si>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</si>
  <si>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</si>
  <si>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</si>
  <si>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</si>
  <si>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</si>
  <si>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</si>
  <si>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</si>
  <si>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</si>
  <si>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</si>
  <si>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</si>
  <si>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</si>
  <si>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</si>
  <si>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</si>
  <si>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</si>
  <si>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</si>
  <si>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</si>
  <si>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</si>
  <si>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</si>
  <si>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</si>
  <si>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</si>
  <si>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</si>
  <si>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</si>
  <si>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</si>
  <si>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</si>
  <si>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</si>
  <si>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</si>
  <si>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</si>
  <si>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</si>
  <si>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</si>
  <si>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</si>
  <si>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</si>
  <si>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</si>
  <si>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</si>
  <si>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</si>
  <si>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</si>
  <si>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</si>
  <si>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</si>
  <si>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</si>
  <si>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</si>
  <si>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</si>
  <si>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</si>
  <si>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</si>
  <si>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</si>
  <si>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</si>
  <si>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</si>
  <si>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</si>
  <si>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</si>
  <si>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</si>
  <si>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</si>
  <si>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</si>
  <si>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</si>
  <si>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</si>
  <si>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</si>
  <si>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</si>
  <si>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</si>
  <si>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</si>
  <si>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</si>
  <si>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</si>
  <si>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</si>
  <si>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</si>
  <si>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</si>
  <si>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</si>
  <si>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</si>
  <si>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</si>
  <si>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</si>
  <si>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</si>
  <si>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</si>
  <si>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</si>
  <si>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</si>
  <si>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</si>
  <si>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</si>
  <si>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</si>
  <si>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</si>
  <si>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</si>
  <si>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</si>
  <si>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</si>
  <si>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</si>
  <si>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</si>
  <si>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</si>
  <si>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</si>
  <si>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</si>
  <si>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</si>
  <si>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</si>
  <si>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</si>
  <si>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</si>
  <si>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</si>
  <si>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</si>
  <si>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</si>
  <si>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</si>
  <si>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</si>
  <si>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</si>
  <si>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</si>
  <si>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</si>
  <si>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</si>
  <si>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</si>
  <si>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</si>
  <si>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</si>
  <si>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</si>
  <si>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</si>
  <si>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</si>
  <si>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</si>
  <si>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</si>
  <si>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</si>
  <si>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</si>
  <si>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</si>
  <si>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</si>
  <si>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</si>
  <si>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</si>
  <si>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</si>
  <si>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</si>
  <si>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</si>
  <si>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</si>
  <si>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</si>
  <si>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</si>
  <si>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</si>
  <si>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</si>
  <si>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</si>
  <si>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</si>
  <si>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</si>
  <si>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</si>
  <si>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</si>
  <si>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</si>
  <si>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</si>
  <si>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</si>
  <si>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</si>
  <si>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</si>
  <si>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</si>
  <si>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</si>
  <si>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</si>
  <si>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</si>
  <si>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</si>
  <si>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</si>
  <si>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</si>
  <si>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</si>
  <si>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</si>
  <si>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</si>
  <si>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</si>
  <si>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</si>
  <si>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</si>
  <si>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</si>
  <si>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</si>
  <si>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</si>
  <si>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</si>
  <si>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</si>
  <si>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</si>
  <si>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</si>
  <si>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</si>
  <si>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</si>
  <si>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</si>
  <si>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</si>
  <si>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</si>
  <si>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</si>
  <si>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</si>
  <si>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</si>
  <si>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</si>
  <si>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</si>
  <si>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</si>
  <si>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</si>
  <si>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</si>
  <si>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</si>
  <si>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</si>
  <si>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</si>
  <si>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</si>
  <si>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</si>
  <si>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</si>
  <si>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</si>
  <si>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</si>
  <si>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</si>
  <si>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</si>
  <si>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</si>
  <si>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</si>
  <si>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</si>
  <si>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</si>
  <si>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</si>
  <si>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</si>
  <si>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</si>
  <si>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</si>
  <si>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</si>
  <si>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</si>
  <si>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</si>
  <si>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</si>
  <si>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</si>
  <si>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</si>
  <si>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</si>
  <si>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</si>
  <si>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</si>
  <si>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</si>
  <si>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</si>
  <si>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</si>
  <si>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</si>
  <si>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</si>
  <si>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</si>
  <si>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</si>
  <si>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</si>
  <si>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</si>
  <si>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</si>
  <si>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</si>
  <si>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</si>
  <si>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</si>
  <si>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</si>
  <si>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</si>
  <si>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</si>
  <si>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</si>
  <si>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</si>
  <si>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</si>
  <si>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</si>
  <si>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</si>
  <si>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</si>
  <si>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</si>
  <si>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</si>
  <si>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</si>
  <si>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</si>
  <si>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</si>
  <si>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</si>
  <si>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</si>
  <si>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</si>
  <si>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</si>
  <si>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</si>
  <si>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</si>
  <si>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</si>
  <si>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</si>
  <si>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</si>
  <si>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</si>
  <si>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</si>
  <si>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</si>
  <si>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</si>
  <si>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</si>
  <si>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</si>
  <si>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</si>
  <si>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</si>
  <si>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</si>
  <si>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</si>
  <si>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</si>
  <si>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</si>
  <si>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</si>
  <si>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</si>
  <si>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</si>
  <si>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</si>
  <si>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</si>
  <si>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</si>
  <si>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</si>
  <si>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</si>
  <si>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</si>
  <si>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</si>
  <si>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</si>
  <si>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</si>
  <si>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</si>
  <si>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</si>
  <si>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</si>
  <si>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</si>
  <si>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</si>
  <si>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</si>
  <si>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</si>
  <si>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</si>
  <si>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</si>
  <si>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</si>
  <si>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</si>
  <si>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</si>
  <si>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</si>
  <si>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</si>
  <si>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</si>
  <si>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</si>
  <si>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</si>
  <si>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</si>
  <si>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</si>
  <si>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</si>
  <si>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</si>
  <si>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</si>
  <si>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</si>
  <si>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</si>
  <si>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</si>
  <si>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</si>
  <si>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</si>
  <si>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</si>
  <si>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</si>
  <si>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</si>
  <si>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</si>
  <si>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</si>
  <si>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</si>
  <si>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</si>
  <si>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</si>
  <si>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</si>
  <si>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</si>
  <si>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</si>
  <si>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</si>
  <si>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</si>
  <si>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</si>
  <si>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</si>
  <si>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</si>
  <si>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</si>
  <si>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</si>
  <si>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</si>
  <si>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</si>
  <si>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</si>
  <si>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</si>
  <si>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</si>
  <si>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</si>
  <si>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</si>
  <si>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</si>
  <si>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</si>
  <si>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</si>
  <si>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</si>
  <si>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</si>
  <si>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</si>
  <si>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</si>
  <si>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</si>
  <si>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</si>
  <si>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</si>
  <si>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</si>
  <si>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</si>
  <si>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</si>
  <si>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</si>
  <si>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</si>
  <si>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</si>
  <si>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</si>
  <si>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</si>
  <si>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</si>
  <si>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</si>
  <si>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</si>
  <si>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</si>
  <si>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</si>
  <si>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</si>
  <si>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</si>
  <si>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</si>
  <si>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</si>
  <si>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</si>
  <si>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</si>
  <si>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</si>
  <si>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</si>
  <si>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</si>
  <si>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</si>
  <si>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</si>
  <si>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</si>
  <si>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</si>
  <si>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</si>
  <si>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</si>
  <si>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</si>
  <si>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</si>
  <si>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</si>
  <si>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</si>
  <si>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</si>
  <si>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</si>
  <si>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</si>
  <si>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</si>
  <si>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</si>
  <si>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</si>
  <si>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</si>
  <si>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</si>
  <si>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</si>
  <si>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</si>
  <si>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</si>
  <si>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</si>
  <si>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</si>
  <si>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</si>
  <si>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</si>
  <si>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</si>
  <si>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</si>
  <si>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</si>
  <si>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</si>
  <si>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</si>
  <si>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</si>
  <si>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</si>
  <si>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</si>
  <si>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</si>
  <si>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</si>
  <si>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</si>
  <si>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</si>
  <si>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</si>
  <si>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</si>
  <si>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</si>
  <si>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</si>
  <si>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</si>
  <si>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</si>
  <si>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</si>
  <si>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</si>
  <si>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</si>
  <si>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</si>
  <si>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</si>
  <si>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</si>
  <si>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</si>
  <si>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</si>
  <si>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</si>
  <si>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</si>
  <si>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</si>
  <si>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</si>
  <si>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</si>
  <si>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</si>
  <si>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</si>
  <si>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</si>
  <si>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</si>
  <si>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</si>
  <si>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</si>
  <si>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</si>
  <si>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</si>
  <si>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</si>
  <si>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</si>
  <si>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</si>
  <si>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</si>
  <si>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</si>
  <si>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</si>
  <si>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</si>
  <si>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</si>
  <si>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</si>
  <si>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</si>
  <si>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</si>
  <si>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</si>
  <si>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</si>
  <si>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</si>
  <si>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</si>
  <si>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</si>
  <si>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</si>
  <si>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</si>
  <si>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</si>
  <si>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</si>
  <si>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</si>
  <si>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</si>
  <si>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</si>
  <si>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</si>
  <si>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</si>
  <si>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</si>
  <si>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</si>
  <si>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</si>
  <si>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</si>
  <si>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</si>
  <si>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</si>
  <si>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</si>
  <si>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</si>
  <si>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</si>
  <si>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</si>
  <si>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</si>
  <si>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</si>
  <si>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</si>
  <si>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</si>
  <si>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</si>
  <si>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</si>
  <si>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</si>
  <si>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</si>
  <si>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</si>
  <si>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</si>
  <si>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</si>
  <si>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</si>
  <si>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</si>
  <si>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</si>
  <si>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</si>
  <si>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</si>
  <si>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</si>
  <si>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</si>
  <si>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</si>
  <si>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</si>
  <si>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</si>
  <si>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</si>
  <si>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</si>
  <si>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</si>
  <si>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</si>
  <si>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</si>
  <si>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</si>
  <si>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</si>
  <si>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</si>
  <si>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</si>
  <si>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</si>
  <si>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</si>
  <si>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</si>
  <si>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</si>
  <si>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</si>
  <si>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</si>
  <si>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</si>
  <si>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</si>
  <si>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</si>
  <si>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</si>
  <si>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</si>
  <si>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</si>
  <si>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Terminal at each port for BVX2 service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</si>
  <si>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</si>
  <si>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</si>
  <si>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</si>
  <si>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</si>
  <si>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</si>
  <si>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</si>
  <si>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</si>
  <si>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</si>
  <si>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</si>
  <si>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</si>
  <si>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</si>
  <si>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</si>
  <si>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</si>
  <si>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</si>
  <si>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</si>
  <si>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</si>
  <si>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</si>
  <si>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</si>
  <si>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</si>
  <si>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</si>
  <si>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</si>
  <si>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</si>
  <si>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</si>
  <si>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</si>
  <si>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</si>
  <si>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</si>
  <si>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</si>
  <si>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</si>
  <si>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</si>
  <si>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</si>
  <si>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</si>
  <si>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</si>
  <si>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</si>
  <si>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</si>
  <si>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</si>
  <si>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</si>
  <si>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</si>
  <si>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</si>
  <si>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</si>
  <si>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</si>
  <si>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</si>
  <si>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</si>
  <si>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</si>
  <si>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</si>
  <si>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</si>
  <si>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</si>
  <si>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</si>
  <si>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</si>
  <si>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</si>
  <si>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</si>
  <si>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</si>
  <si>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</si>
  <si>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</si>
  <si>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</si>
  <si>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</si>
  <si>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</si>
  <si>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</si>
  <si>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</si>
  <si>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</si>
  <si>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</si>
  <si>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</si>
  <si>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</si>
  <si>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</si>
  <si>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</si>
  <si>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</si>
  <si>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</si>
  <si>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</si>
  <si>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</si>
  <si>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</si>
  <si>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</si>
  <si>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</si>
  <si>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</si>
  <si>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</si>
  <si>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</si>
  <si>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</si>
  <si>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</si>
  <si>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</si>
  <si>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</si>
  <si>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</si>
  <si>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</si>
  <si>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</si>
  <si>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</si>
  <si>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</si>
  <si>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</si>
  <si>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</si>
  <si>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</si>
  <si>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</si>
  <si>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</si>
  <si>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</si>
  <si>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</si>
  <si>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</si>
  <si>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</si>
  <si>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</si>
  <si>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</si>
  <si>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</si>
  <si>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</si>
  <si>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</si>
  <si>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</si>
  <si>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</si>
  <si>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</si>
  <si>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</si>
  <si>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</si>
  <si>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</si>
  <si>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</si>
  <si>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</si>
  <si>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</si>
  <si>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</si>
  <si>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</si>
  <si>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</si>
  <si>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</si>
  <si>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</si>
  <si>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</si>
  <si>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</si>
  <si>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</si>
  <si>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</si>
  <si>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</si>
  <si>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</si>
  <si>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</si>
  <si>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</si>
  <si>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</si>
  <si>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</si>
  <si>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</si>
  <si>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</si>
  <si>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</si>
  <si>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</si>
  <si>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</si>
  <si>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</si>
  <si>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</si>
  <si>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</si>
  <si>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</si>
  <si>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</si>
  <si>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</si>
  <si>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</si>
  <si>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</si>
  <si>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</si>
  <si>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</si>
  <si>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</si>
  <si>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</si>
  <si>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</si>
  <si>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</si>
  <si>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</si>
  <si>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</si>
  <si>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</si>
  <si>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</si>
  <si>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</si>
  <si>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</si>
  <si>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</si>
  <si>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</si>
  <si>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</si>
  <si>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</si>
  <si>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</si>
  <si>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</si>
  <si>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</si>
  <si>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</si>
  <si>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</si>
  <si>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</si>
  <si>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</si>
  <si>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</si>
  <si>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</si>
  <si>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</si>
  <si>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</si>
  <si>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</si>
  <si>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</si>
  <si>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</si>
  <si>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</si>
  <si>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</si>
  <si>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</si>
  <si>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</si>
  <si>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</si>
  <si>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</si>
  <si>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</si>
  <si>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</si>
  <si>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</si>
  <si>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</si>
  <si>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</si>
  <si>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</si>
  <si>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</si>
  <si>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</si>
  <si>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</si>
  <si>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</si>
  <si>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</si>
  <si>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</si>
  <si>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</si>
  <si>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</si>
  <si>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</si>
  <si>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</si>
  <si>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</si>
  <si>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</si>
  <si>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</si>
  <si>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</si>
  <si>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</si>
  <si>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</si>
  <si>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</si>
  <si>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</si>
  <si>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</si>
  <si>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</si>
  <si>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</si>
  <si>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</si>
  <si>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</si>
  <si>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</si>
  <si>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</si>
  <si>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</si>
  <si>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</si>
  <si>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</si>
  <si>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</si>
  <si>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</si>
  <si>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</si>
  <si>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</si>
  <si>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</si>
  <si>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</si>
  <si>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</si>
  <si>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</si>
  <si>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</si>
  <si>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</si>
  <si>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</si>
  <si>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</si>
  <si>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</si>
  <si>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</si>
  <si>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</si>
  <si>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</si>
  <si>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</si>
  <si>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</si>
  <si>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</si>
  <si>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</si>
  <si>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</si>
  <si>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</si>
  <si>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</si>
  <si>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</si>
  <si>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</si>
  <si>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</si>
  <si>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</si>
  <si>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</si>
  <si>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</si>
  <si>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</si>
  <si>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</si>
  <si>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</si>
  <si>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</si>
  <si>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</si>
  <si>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</si>
  <si>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</si>
  <si>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</si>
  <si>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</si>
  <si>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</si>
  <si>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</si>
  <si>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</si>
  <si>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</si>
  <si>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</si>
  <si>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</si>
  <si>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</si>
  <si>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</si>
  <si>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</si>
  <si>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</si>
  <si>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</si>
  <si>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</si>
  <si>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</si>
  <si>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</si>
  <si>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</si>
  <si>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</si>
  <si>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</si>
  <si>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</si>
  <si>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</si>
  <si>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</si>
  <si>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</si>
  <si>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</si>
  <si>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</si>
  <si>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</si>
  <si>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</si>
  <si>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</si>
  <si>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</si>
  <si>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</si>
  <si>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</si>
  <si>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</si>
  <si>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</si>
  <si>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</si>
  <si>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</si>
  <si>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</si>
  <si>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</si>
  <si>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</si>
  <si>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</si>
  <si>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</si>
  <si>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</si>
  <si>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</si>
  <si>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</si>
  <si>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</si>
  <si>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</si>
  <si>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</si>
  <si>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</si>
  <si>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</si>
  <si>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</si>
  <si>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</si>
  <si>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</si>
  <si>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</si>
  <si>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</si>
  <si>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</si>
  <si>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</si>
  <si>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</si>
  <si>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</si>
  <si>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</si>
  <si>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</si>
  <si>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</si>
  <si>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</si>
  <si>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</si>
  <si>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</si>
  <si>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</si>
  <si>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</si>
  <si>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</si>
  <si>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</si>
  <si>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</si>
  <si>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</si>
  <si>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</si>
  <si>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</si>
  <si>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</si>
  <si>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</si>
  <si>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</si>
  <si>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</si>
  <si>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</si>
  <si>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</si>
  <si>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</si>
  <si>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</si>
  <si>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</si>
  <si>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</si>
  <si>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</si>
  <si>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</si>
  <si>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</si>
  <si>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</si>
  <si>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</si>
  <si>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</si>
  <si>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</si>
  <si>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</si>
  <si>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</si>
  <si>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</si>
  <si>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</si>
  <si>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</si>
  <si>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</si>
  <si>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</si>
  <si>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</si>
  <si>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</si>
  <si>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</si>
  <si>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</si>
  <si>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</si>
  <si>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</si>
  <si>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</si>
  <si>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</si>
  <si>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</si>
  <si>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</si>
  <si>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</si>
  <si>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</si>
  <si>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</si>
  <si>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</si>
  <si>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</si>
  <si>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</si>
  <si>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</si>
  <si>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</si>
  <si>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</si>
  <si>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</si>
  <si>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</si>
  <si>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</si>
  <si>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</si>
  <si>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</si>
  <si>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</si>
  <si>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</si>
  <si>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</si>
  <si>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</si>
  <si>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</si>
  <si>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</si>
  <si>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</si>
  <si>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</si>
  <si>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</si>
  <si>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</si>
  <si>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</si>
  <si>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</si>
  <si>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</si>
  <si>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</si>
  <si>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</si>
  <si>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</si>
  <si>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</si>
  <si>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</si>
  <si>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</si>
  <si>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</si>
  <si>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</si>
  <si>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</si>
  <si>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</si>
  <si>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</si>
  <si>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</si>
  <si>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</si>
  <si>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</si>
  <si>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</si>
  <si>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</si>
  <si>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</si>
  <si>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</si>
  <si>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</si>
  <si>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</si>
  <si>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</si>
  <si>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</si>
  <si>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</si>
  <si>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</si>
  <si>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</si>
  <si>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</si>
  <si>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</si>
  <si>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</si>
  <si>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</si>
  <si>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</si>
  <si>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</si>
  <si>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</si>
  <si>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</si>
  <si>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</si>
  <si>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</si>
  <si>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</si>
  <si>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</si>
  <si>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</si>
  <si>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</si>
  <si>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</si>
  <si>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</si>
  <si>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</si>
  <si>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</si>
  <si>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</si>
  <si>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</si>
  <si>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</si>
  <si>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</si>
  <si>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</si>
  <si>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</si>
  <si>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</si>
  <si>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</si>
  <si>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</si>
  <si>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</si>
  <si>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</si>
  <si>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</si>
  <si>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</si>
  <si>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</si>
  <si>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</si>
  <si>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</si>
  <si>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</si>
  <si>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</si>
  <si>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</si>
  <si>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</si>
  <si>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</si>
  <si>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</si>
  <si>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</si>
  <si>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</si>
  <si>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</si>
  <si>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</si>
  <si>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</si>
  <si>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</si>
  <si>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</si>
  <si>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</si>
  <si>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</si>
  <si>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</si>
  <si>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</si>
  <si>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</si>
  <si>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</si>
  <si>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</si>
  <si>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</si>
  <si>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</si>
  <si>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</si>
  <si>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</si>
  <si>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</si>
  <si>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</si>
  <si>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</si>
  <si>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</si>
  <si>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</si>
  <si>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</si>
  <si>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</si>
  <si>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</si>
  <si>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</si>
  <si>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</si>
  <si>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</si>
  <si>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</si>
  <si>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</si>
  <si>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</si>
  <si>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</si>
  <si>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</si>
  <si>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</si>
  <si>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</si>
  <si>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</si>
  <si>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</si>
  <si>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</si>
  <si>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</si>
  <si>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</si>
  <si>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</si>
  <si>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</si>
  <si>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</si>
  <si>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</si>
  <si>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</si>
  <si>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</si>
  <si>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</si>
  <si>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</si>
  <si>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</si>
  <si>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</si>
  <si>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</si>
  <si>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</si>
  <si>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</si>
  <si>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</si>
  <si>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</si>
  <si>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</si>
  <si>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</si>
  <si>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</si>
  <si>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</si>
  <si>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</si>
  <si>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</si>
  <si>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</si>
  <si>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</si>
  <si>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</si>
  <si>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</si>
  <si>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</si>
  <si>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</si>
  <si>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</si>
  <si>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</si>
  <si>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</si>
  <si>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</si>
  <si>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</si>
  <si>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</si>
  <si>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</si>
  <si>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</si>
  <si>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</si>
  <si>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</si>
  <si>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</si>
  <si>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</si>
  <si>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</si>
  <si>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</si>
  <si>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</si>
  <si>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</si>
  <si>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</si>
  <si>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</si>
  <si>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</si>
  <si>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</si>
  <si>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</si>
  <si>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</si>
  <si>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</si>
  <si>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</si>
  <si>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</si>
  <si>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</si>
  <si>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</si>
  <si>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</si>
  <si>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</si>
  <si>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</si>
  <si>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</si>
  <si>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</si>
  <si>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</si>
  <si>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</si>
  <si>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</si>
  <si>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</si>
  <si>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</si>
  <si>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</si>
  <si>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</si>
  <si>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</si>
  <si>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</si>
  <si>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</si>
  <si>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</si>
  <si>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</si>
  <si>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</si>
  <si>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</si>
  <si>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</si>
  <si>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</si>
  <si>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</si>
  <si>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</si>
  <si>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</si>
  <si>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</si>
  <si>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</si>
  <si>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</si>
  <si>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</si>
  <si>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</si>
  <si>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</si>
  <si>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</si>
  <si>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</si>
  <si>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</si>
  <si>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</si>
  <si>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</si>
  <si>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</si>
  <si>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</si>
  <si>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</si>
  <si>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</si>
  <si>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</si>
  <si>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</si>
  <si>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</si>
  <si>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</si>
  <si>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</si>
  <si>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</si>
  <si>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</si>
  <si>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</si>
  <si>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</si>
  <si>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</si>
  <si>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</si>
  <si>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</si>
  <si>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</si>
  <si>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</si>
  <si>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</si>
  <si>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</si>
  <si>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</si>
  <si>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</si>
  <si>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</si>
  <si>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</si>
  <si>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</si>
  <si>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</si>
  <si>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</si>
  <si>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</si>
  <si>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</si>
  <si>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</si>
  <si>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</si>
  <si>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</si>
  <si>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</si>
  <si>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</si>
  <si>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</si>
  <si>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</si>
  <si>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</si>
  <si>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</si>
  <si>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</si>
  <si>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</si>
  <si>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</si>
  <si>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</si>
  <si>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</si>
  <si>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</si>
  <si>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</si>
  <si>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</si>
  <si>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</si>
  <si>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</si>
  <si>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</si>
  <si>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</si>
  <si>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</si>
  <si>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</si>
  <si>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</si>
  <si>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</si>
  <si>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</si>
  <si>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</si>
  <si>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</si>
  <si>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</si>
  <si>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</si>
  <si>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</si>
  <si>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</si>
  <si>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</si>
  <si>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</si>
  <si>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</si>
  <si>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</si>
  <si>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</si>
  <si>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</si>
  <si>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</si>
  <si>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</si>
  <si>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</si>
  <si>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</si>
  <si>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</si>
  <si>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</si>
  <si>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</si>
  <si>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</si>
  <si>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</si>
  <si>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</si>
  <si>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</si>
  <si>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</si>
  <si>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</si>
  <si>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</si>
  <si>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</si>
  <si>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</si>
  <si>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</si>
  <si>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</si>
  <si>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</si>
  <si>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</si>
  <si>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</si>
  <si>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</si>
  <si>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</si>
  <si>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</si>
  <si>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</si>
  <si>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</si>
  <si>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</si>
  <si>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</si>
  <si>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</si>
  <si>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</si>
  <si>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</si>
  <si>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</si>
  <si>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</si>
  <si>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</si>
  <si>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</si>
  <si>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</si>
  <si>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</si>
  <si>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</si>
  <si>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</si>
  <si>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</si>
  <si>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</si>
  <si>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</si>
  <si>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</si>
  <si>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</si>
  <si>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</si>
  <si>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</si>
  <si>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</si>
  <si>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</si>
  <si>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</si>
  <si>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</si>
  <si>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</si>
  <si>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</si>
  <si>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</si>
  <si>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</si>
  <si>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</si>
  <si>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</si>
  <si>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</si>
  <si>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</si>
  <si>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</si>
  <si>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</si>
  <si>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</si>
  <si>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</si>
  <si>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</si>
  <si>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</si>
  <si>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</si>
  <si>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</si>
  <si>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</si>
  <si>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</si>
  <si>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</si>
  <si>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</si>
  <si>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</si>
  <si>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</si>
  <si>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</si>
  <si>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</si>
  <si>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</si>
  <si>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</si>
  <si>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</si>
  <si>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</si>
  <si>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</si>
  <si>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</si>
  <si>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</si>
  <si>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</si>
  <si>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</si>
  <si>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</si>
  <si>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</si>
  <si>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</si>
  <si>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</si>
  <si>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</si>
  <si>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</si>
  <si>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</si>
  <si>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</si>
  <si>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</si>
  <si>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</si>
  <si>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</si>
  <si>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</si>
  <si>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</si>
  <si>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</si>
  <si>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</si>
  <si>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</si>
  <si>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</si>
  <si>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</si>
  <si>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</si>
  <si>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</si>
  <si>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</si>
  <si>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</si>
  <si>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</si>
  <si>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</si>
  <si>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</si>
  <si>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</si>
  <si>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</si>
  <si>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</si>
  <si>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</si>
  <si>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</si>
  <si>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</si>
  <si>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</si>
  <si>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</si>
  <si>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</si>
  <si>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</si>
  <si>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</si>
  <si>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</si>
  <si>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</si>
  <si>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</si>
  <si>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</si>
  <si>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</si>
  <si>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</si>
  <si>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</si>
  <si>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</si>
  <si>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</si>
  <si>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</si>
  <si>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</si>
  <si>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</si>
  <si>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</si>
  <si>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</si>
  <si>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</si>
  <si>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</si>
  <si>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</si>
  <si>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</si>
  <si>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</si>
  <si>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</si>
  <si>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</si>
  <si>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</si>
  <si>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</si>
  <si>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</si>
  <si>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</si>
  <si>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</si>
  <si>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</si>
  <si>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</si>
  <si>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</si>
  <si>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</si>
  <si>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</si>
  <si>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</si>
  <si>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</si>
  <si>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</si>
  <si>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</si>
  <si>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</si>
  <si>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</si>
  <si>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</si>
  <si>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</si>
  <si>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</si>
  <si>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</si>
  <si>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</si>
  <si>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</si>
  <si>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</si>
  <si>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</si>
  <si>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</si>
  <si>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</si>
  <si>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</si>
  <si>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</si>
  <si>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</si>
  <si>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</si>
  <si>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</si>
  <si>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</si>
  <si>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</si>
  <si>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</si>
  <si>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</si>
  <si>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</si>
  <si>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</si>
  <si>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</si>
  <si>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</si>
  <si>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</si>
  <si>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</si>
  <si>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</si>
  <si>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</si>
  <si>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</si>
  <si>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</si>
  <si>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</si>
  <si>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</si>
  <si>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</si>
  <si>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</si>
  <si>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</si>
  <si>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</si>
  <si>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</si>
  <si>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</si>
  <si>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</si>
  <si>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</si>
  <si>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</si>
  <si>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</si>
  <si>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</si>
  <si>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</si>
  <si>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</si>
  <si>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</si>
  <si>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</si>
  <si>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</si>
  <si>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</si>
  <si>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</si>
  <si>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</si>
  <si>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</si>
  <si>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</si>
  <si>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</si>
  <si>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</si>
  <si>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</si>
  <si>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</si>
  <si>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</si>
  <si>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</si>
  <si>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</si>
  <si>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</si>
  <si>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</si>
  <si>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</si>
  <si>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</si>
  <si>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</si>
  <si>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</si>
  <si>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</si>
  <si>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</si>
  <si>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</si>
  <si>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</si>
  <si>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</si>
  <si>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</si>
  <si>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</si>
  <si>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</si>
  <si>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</si>
  <si>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</si>
  <si>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</si>
  <si>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</si>
  <si>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</si>
  <si>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</si>
  <si>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</si>
  <si>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</si>
  <si>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</si>
  <si>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</si>
  <si>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</si>
  <si>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</si>
  <si>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</si>
  <si>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</si>
  <si>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</si>
  <si>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</si>
  <si>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</si>
  <si>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</si>
  <si>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</si>
  <si>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</si>
  <si>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</si>
  <si>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</si>
  <si>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</si>
  <si>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</si>
  <si>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</si>
  <si>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</si>
  <si>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</si>
  <si>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</si>
  <si>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</si>
  <si>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</si>
  <si>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</si>
  <si>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</si>
  <si>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</si>
  <si>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</si>
  <si>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</si>
  <si>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</si>
  <si>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</si>
  <si>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</si>
  <si>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</si>
  <si>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</si>
  <si>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</si>
  <si>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</si>
  <si>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</si>
  <si>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</si>
  <si>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</si>
  <si>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</si>
  <si>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</si>
  <si>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</si>
  <si>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</si>
  <si>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</si>
  <si>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</si>
  <si>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</si>
  <si>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</si>
  <si>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</si>
  <si>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</si>
  <si>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</si>
  <si>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</si>
  <si>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</si>
  <si>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</si>
  <si>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</si>
  <si>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</si>
  <si>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</si>
  <si>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</si>
  <si>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</si>
  <si>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</si>
  <si>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</si>
  <si>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</si>
  <si>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</si>
  <si>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</si>
  <si>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</si>
  <si>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</si>
  <si>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</si>
  <si>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</si>
  <si>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</si>
  <si>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</si>
  <si>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</si>
  <si>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</si>
  <si>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</si>
  <si>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</si>
  <si>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</si>
  <si>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</si>
  <si>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</si>
  <si>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</si>
  <si>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</si>
  <si>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</si>
  <si>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</si>
  <si>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</si>
  <si>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</si>
  <si>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</si>
  <si>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</si>
  <si>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</si>
  <si>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</si>
  <si>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</si>
  <si>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</si>
  <si>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</si>
  <si>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</si>
  <si>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</si>
  <si>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</si>
  <si>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</si>
  <si>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</si>
  <si>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</si>
  <si>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</si>
  <si>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</si>
  <si>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</si>
  <si>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</si>
  <si>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</si>
  <si>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</si>
  <si>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</si>
  <si>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</si>
  <si>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</si>
  <si>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</si>
  <si>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</si>
  <si>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</si>
  <si>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</si>
  <si>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</si>
  <si>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</si>
  <si>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</si>
  <si>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</si>
  <si>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</si>
  <si>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</si>
  <si>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</si>
  <si>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</si>
  <si>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</si>
  <si>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</si>
  <si>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</si>
  <si>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</si>
  <si>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</si>
  <si>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</si>
  <si>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</si>
  <si>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</si>
  <si>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</si>
  <si>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</si>
  <si>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</si>
  <si>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</si>
  <si>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</si>
  <si>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</si>
  <si>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</si>
  <si>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</si>
  <si>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</si>
  <si>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</si>
  <si>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</si>
  <si>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</si>
  <si>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</si>
  <si>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</si>
  <si>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</si>
  <si>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</si>
  <si>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</si>
  <si>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</si>
  <si>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</si>
  <si>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</si>
  <si>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</si>
  <si>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</si>
  <si>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</si>
  <si>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</si>
  <si>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</si>
  <si>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</si>
  <si>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</si>
  <si>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</si>
  <si>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</si>
  <si>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</si>
  <si>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</si>
  <si>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</si>
  <si>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</si>
  <si>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</si>
  <si>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</si>
  <si>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</si>
  <si>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</si>
  <si>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</si>
  <si>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</si>
  <si>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</si>
  <si>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</si>
  <si>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</si>
  <si>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</si>
  <si>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</si>
  <si>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</si>
  <si>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</si>
  <si>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</si>
  <si>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</si>
  <si>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</si>
  <si>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</si>
  <si>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</si>
  <si>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</si>
  <si>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</si>
  <si>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</si>
  <si>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</si>
  <si>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</si>
  <si>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</si>
  <si>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</si>
  <si>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</si>
  <si>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</si>
  <si>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</si>
  <si>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</si>
  <si>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</si>
  <si>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</si>
  <si>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</si>
  <si>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</si>
  <si>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</si>
  <si>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</si>
  <si>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</si>
  <si>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</si>
  <si>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</si>
  <si>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</si>
  <si>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</si>
  <si>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</si>
  <si>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</si>
  <si>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</si>
  <si>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</si>
  <si>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</si>
  <si>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</si>
  <si>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</si>
  <si>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</si>
  <si>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</si>
  <si>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</si>
  <si>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</si>
  <si>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</si>
  <si>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</si>
  <si>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</si>
  <si>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</si>
  <si>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</si>
  <si>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</si>
  <si>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</si>
  <si>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</si>
  <si>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</si>
  <si>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</si>
  <si>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</si>
  <si>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</si>
  <si>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</si>
  <si>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</si>
  <si>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</si>
  <si>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</si>
  <si>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</si>
  <si>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</si>
  <si>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</si>
  <si>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</si>
  <si>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</si>
  <si>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</si>
  <si>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</si>
  <si>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</si>
  <si>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</si>
  <si>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</si>
  <si>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</si>
  <si>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</si>
  <si>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</si>
  <si>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</si>
  <si>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</si>
  <si>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</si>
  <si>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</si>
  <si>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</si>
  <si>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</si>
  <si>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</si>
  <si>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</si>
  <si>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</si>
  <si>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</si>
  <si>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</si>
  <si>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</si>
  <si>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</si>
  <si>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</si>
  <si>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</si>
  <si>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</si>
  <si>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</si>
  <si>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</si>
  <si>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</si>
  <si>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</si>
  <si>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</si>
  <si>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</si>
  <si>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</si>
  <si>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</si>
  <si>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</si>
  <si>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</si>
  <si>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</si>
  <si>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</si>
  <si>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</si>
  <si>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</si>
  <si>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</si>
  <si>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</si>
  <si>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</si>
  <si>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</si>
  <si>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</si>
  <si>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</si>
  <si>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</si>
  <si>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</si>
  <si>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</si>
  <si>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</si>
  <si>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</si>
  <si>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</si>
  <si>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</si>
  <si>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</si>
  <si>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</si>
  <si>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</si>
  <si>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</si>
  <si>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</si>
  <si>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</si>
  <si>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</si>
  <si>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</si>
  <si>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</si>
  <si>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</si>
  <si>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</si>
  <si>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</si>
  <si>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</si>
  <si>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</si>
  <si>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</si>
  <si>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</si>
  <si>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</si>
  <si>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</si>
  <si>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</si>
  <si>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</si>
  <si>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</si>
  <si>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</si>
  <si>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</si>
  <si>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</si>
  <si>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</si>
  <si>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</si>
  <si>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</si>
  <si>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</si>
  <si>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</si>
  <si>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</si>
  <si>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</si>
  <si>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</si>
  <si>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</si>
  <si>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</si>
  <si>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</si>
  <si>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</si>
  <si>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</si>
  <si>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</si>
  <si>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</si>
  <si>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</si>
  <si>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</si>
  <si>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</si>
  <si>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</si>
  <si>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</si>
  <si>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</si>
  <si>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</si>
  <si>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</si>
  <si>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</si>
  <si>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</si>
  <si>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</si>
  <si>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</si>
  <si>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</si>
  <si>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</si>
  <si>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</si>
  <si>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</si>
  <si>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</si>
  <si>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</si>
  <si>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</si>
  <si>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</si>
  <si>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</si>
  <si>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</si>
  <si>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</si>
  <si>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</si>
  <si>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</si>
  <si>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</si>
  <si>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</si>
  <si>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</si>
  <si>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</si>
  <si>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</si>
  <si>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</si>
  <si>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</si>
  <si>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</si>
  <si>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</si>
  <si>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</si>
  <si>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</si>
  <si>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</si>
  <si>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</si>
  <si>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</si>
  <si>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</si>
  <si>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</si>
  <si>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</si>
  <si>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</si>
  <si>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</si>
  <si>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</si>
  <si>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</si>
  <si>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</si>
  <si>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</si>
  <si>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</si>
  <si>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</si>
  <si>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</si>
  <si>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</si>
  <si>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</si>
  <si>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</si>
  <si>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</si>
  <si>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</si>
  <si>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</si>
  <si>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</si>
  <si>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</si>
  <si>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</si>
  <si>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</si>
  <si>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</si>
  <si>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</si>
  <si>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</si>
  <si>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</si>
  <si>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</si>
  <si>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</si>
  <si>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</si>
  <si>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</si>
  <si>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</si>
  <si>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</si>
  <si>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</si>
  <si>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</si>
  <si>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</si>
  <si>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</si>
  <si>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</si>
  <si>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</si>
  <si>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</si>
  <si>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</si>
  <si>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</si>
  <si>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</si>
  <si>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</si>
  <si>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</si>
  <si>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</si>
  <si>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</si>
  <si>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</si>
  <si>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</si>
  <si>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</si>
  <si>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</si>
  <si>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</si>
  <si>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</si>
  <si>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</si>
  <si>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</si>
  <si>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</si>
  <si>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</si>
  <si>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</si>
  <si>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</si>
  <si>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</si>
  <si>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</si>
  <si>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</si>
  <si>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</si>
  <si>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</si>
  <si>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</si>
  <si>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</si>
  <si>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</si>
  <si>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</si>
  <si>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</si>
  <si>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</si>
  <si>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</si>
  <si>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</si>
  <si>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</si>
  <si>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</si>
  <si>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</si>
  <si>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</si>
  <si>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</si>
  <si>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</si>
  <si>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</si>
  <si>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</si>
  <si>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</si>
  <si>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</si>
  <si>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</si>
  <si>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</si>
  <si>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</si>
  <si>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</si>
  <si>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</si>
  <si>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</si>
  <si>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</si>
  <si>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</si>
  <si>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</si>
  <si>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</si>
  <si>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</si>
  <si>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</si>
  <si>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</si>
  <si>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</si>
  <si>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</si>
  <si>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</si>
  <si>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</si>
  <si>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</si>
  <si>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</si>
  <si>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</si>
  <si>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</si>
  <si>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</si>
  <si>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</si>
  <si>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</si>
  <si>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</si>
  <si>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</si>
  <si>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</si>
  <si>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</si>
  <si>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</si>
  <si>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</si>
  <si>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</si>
  <si>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</si>
  <si>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</si>
  <si>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</si>
  <si>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</si>
  <si>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</si>
  <si>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</si>
  <si>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</si>
  <si>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</si>
  <si>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</si>
  <si>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</si>
  <si>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</si>
  <si>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</si>
  <si>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</si>
  <si>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</si>
  <si>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</si>
  <si>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</si>
  <si>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</si>
  <si>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</si>
  <si>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</si>
  <si>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</si>
  <si>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</si>
  <si>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</si>
  <si>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</si>
  <si>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</si>
  <si>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</si>
  <si>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</si>
  <si>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</si>
  <si>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</si>
  <si>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</si>
  <si>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</si>
  <si>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</si>
  <si>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</si>
  <si>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</si>
  <si>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</si>
  <si>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</si>
  <si>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</si>
  <si>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</si>
  <si>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</si>
  <si>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</si>
  <si>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</si>
  <si>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</si>
  <si>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</si>
  <si>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</si>
  <si>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</si>
  <si>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</si>
  <si>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</si>
  <si>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</si>
  <si>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</si>
  <si>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</si>
  <si>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</si>
  <si>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</si>
  <si>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</si>
  <si>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</si>
  <si>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</si>
  <si>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</si>
  <si>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</si>
  <si>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</si>
  <si>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</si>
  <si>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</si>
  <si>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</si>
  <si>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</si>
  <si>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</si>
  <si>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</si>
  <si>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</si>
  <si>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</si>
  <si>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</si>
  <si>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</si>
  <si>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</si>
  <si>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</si>
  <si>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</si>
  <si>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</si>
  <si>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</si>
  <si>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</si>
  <si>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</si>
  <si>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</si>
  <si>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</si>
  <si>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</si>
  <si>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</si>
  <si>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</si>
  <si>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</si>
  <si>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</si>
  <si>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</si>
  <si>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</si>
  <si>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</si>
  <si>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</si>
  <si>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</si>
  <si>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</si>
  <si>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</si>
  <si>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</si>
  <si>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</si>
  <si>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</si>
  <si>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</si>
  <si>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</si>
  <si>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</si>
  <si>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</si>
  <si>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</si>
  <si>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</si>
  <si>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</si>
  <si>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</si>
  <si>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</si>
  <si>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</si>
  <si>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</si>
  <si>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</si>
  <si>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</si>
  <si>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</si>
  <si>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</si>
  <si>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</si>
  <si>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</si>
  <si>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</si>
  <si>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</si>
  <si>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</si>
  <si>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</si>
  <si>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</si>
  <si>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</si>
  <si>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</si>
  <si>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</si>
  <si>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</si>
  <si>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</si>
  <si>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</si>
  <si>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</si>
  <si>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</si>
  <si>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</si>
  <si>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</si>
  <si>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</si>
  <si>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</si>
  <si>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</si>
  <si>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</si>
  <si>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</si>
  <si>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</si>
  <si>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</si>
  <si>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</si>
  <si>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</si>
  <si>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</si>
  <si>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</si>
  <si>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</si>
  <si>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</si>
  <si>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</si>
  <si>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</si>
  <si>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</si>
  <si>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</si>
  <si>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</si>
  <si>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</si>
  <si>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</si>
  <si>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</si>
  <si>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</si>
  <si>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</si>
  <si>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</si>
  <si>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</si>
  <si>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</si>
  <si>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</si>
  <si>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</si>
  <si>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</si>
  <si>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</si>
  <si>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</si>
  <si>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</si>
  <si>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</si>
  <si>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</si>
  <si>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</si>
  <si>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</si>
  <si>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</si>
  <si>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</si>
  <si>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</si>
  <si>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</si>
  <si>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</si>
  <si>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</si>
  <si>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</si>
  <si>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</si>
  <si>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</si>
  <si>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</si>
  <si>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</si>
  <si>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</si>
  <si>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</si>
  <si>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</si>
  <si>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</si>
  <si>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</si>
  <si>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</si>
  <si>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25/Sep NSA</t>
    <phoneticPr fontId="35" type="noConversion"/>
  </si>
  <si>
    <t>26/Sep SHK</t>
    <phoneticPr fontId="35" type="noConversion"/>
  </si>
  <si>
    <t>2/Oct NSA</t>
    <phoneticPr fontId="35" type="noConversion"/>
  </si>
  <si>
    <t>3/Oct SHK</t>
    <phoneticPr fontId="35" type="noConversion"/>
  </si>
  <si>
    <t>9/Oct NSA</t>
    <phoneticPr fontId="35" type="noConversion"/>
  </si>
  <si>
    <t>10/Oct SHK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</si>
  <si>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</si>
  <si>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</si>
  <si>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</si>
  <si>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</si>
  <si>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</si>
  <si>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</si>
  <si>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</si>
  <si>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</si>
  <si>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</si>
  <si>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</si>
  <si>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</si>
  <si>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</si>
  <si>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</si>
  <si>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</si>
  <si>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</si>
  <si>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</si>
  <si>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</si>
  <si>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</si>
  <si>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178N</t>
    <phoneticPr fontId="35" type="noConversion"/>
  </si>
  <si>
    <t>178S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</si>
  <si>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</si>
  <si>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</si>
  <si>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</si>
  <si>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</si>
  <si>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78S</t>
    <phoneticPr fontId="35" type="noConversion"/>
  </si>
  <si>
    <t>78N</t>
    <phoneticPr fontId="35" type="noConversion"/>
  </si>
  <si>
    <t>2623S</t>
    <phoneticPr fontId="35" type="noConversion"/>
  </si>
  <si>
    <t>2623N</t>
    <phoneticPr fontId="35" type="noConversion"/>
  </si>
  <si>
    <t>79S</t>
    <phoneticPr fontId="35" type="noConversion"/>
  </si>
  <si>
    <t>79N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</si>
  <si>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</si>
  <si>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</si>
  <si>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</si>
  <si>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</si>
  <si>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</si>
  <si>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</si>
  <si>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</si>
  <si>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</si>
  <si>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</si>
  <si>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</si>
  <si>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</si>
  <si>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</si>
  <si>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</si>
  <si>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</si>
  <si>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</si>
  <si>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</si>
  <si>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</si>
  <si>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</si>
  <si>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</si>
  <si>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</si>
  <si>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</si>
  <si>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</si>
  <si>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</si>
  <si>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</si>
  <si>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</si>
  <si>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</si>
  <si>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</si>
  <si>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</si>
  <si>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</si>
  <si>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</si>
  <si>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</si>
  <si>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</si>
  <si>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</si>
  <si>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</si>
  <si>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</si>
  <si>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</si>
  <si>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</si>
  <si>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</si>
  <si>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</si>
  <si>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</si>
  <si>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</si>
  <si>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</si>
  <si>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</si>
  <si>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</si>
  <si>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</si>
  <si>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</si>
  <si>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</si>
  <si>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</si>
  <si>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</si>
  <si>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</si>
  <si>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</si>
  <si>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</si>
  <si>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</si>
  <si>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</si>
  <si>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</si>
  <si>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</si>
  <si>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</si>
  <si>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</si>
  <si>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</si>
  <si>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</si>
  <si>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</si>
  <si>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</si>
  <si>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</si>
  <si>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</si>
  <si>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</si>
  <si>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</si>
  <si>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</si>
  <si>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</si>
  <si>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</si>
  <si>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</si>
  <si>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</si>
  <si>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</si>
  <si>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</si>
  <si>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</si>
  <si>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</si>
  <si>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</si>
  <si>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</si>
  <si>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</si>
  <si>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</si>
  <si>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</si>
  <si>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</si>
  <si>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</si>
  <si>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</si>
  <si>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</si>
  <si>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</si>
  <si>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</si>
  <si>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</si>
  <si>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</si>
  <si>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</si>
  <si>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</si>
  <si>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</si>
  <si>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</si>
  <si>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</si>
  <si>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</si>
  <si>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</si>
  <si>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</si>
  <si>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</si>
  <si>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</si>
  <si>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</si>
  <si>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</si>
  <si>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</si>
  <si>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</si>
  <si>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</si>
  <si>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</si>
  <si>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</si>
  <si>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</si>
  <si>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</si>
  <si>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</si>
  <si>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</si>
  <si>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</si>
  <si>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</si>
  <si>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</si>
  <si>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</si>
  <si>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</si>
  <si>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</si>
  <si>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</si>
  <si>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</si>
  <si>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</si>
  <si>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</si>
  <si>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</si>
  <si>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</si>
  <si>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</si>
  <si>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</si>
  <si>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</si>
  <si>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</si>
  <si>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</si>
  <si>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</si>
  <si>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</si>
  <si>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</si>
  <si>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CNC PEARL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</si>
  <si>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</si>
  <si>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</si>
  <si>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</si>
  <si>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</si>
  <si>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</si>
  <si>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</si>
  <si>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</si>
  <si>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</si>
  <si>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</si>
  <si>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</si>
  <si>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</si>
  <si>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</si>
  <si>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</si>
  <si>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</si>
  <si>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</si>
  <si>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</si>
  <si>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</si>
  <si>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</si>
  <si>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</si>
  <si>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</si>
  <si>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</si>
  <si>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</si>
  <si>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</si>
  <si>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</si>
  <si>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</si>
  <si>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</si>
  <si>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15-16/Aug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</si>
  <si>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</si>
  <si>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</si>
  <si>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</si>
  <si>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</si>
  <si>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</si>
  <si>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</si>
  <si>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</si>
  <si>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</si>
  <si>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</si>
  <si>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</si>
  <si>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</si>
  <si>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</si>
  <si>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</si>
  <si>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</si>
  <si>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</si>
  <si>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</si>
  <si>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</si>
  <si>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</si>
  <si>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</si>
  <si>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</si>
  <si>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</si>
  <si>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</si>
  <si>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</si>
  <si>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</si>
  <si>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</si>
  <si>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</si>
  <si>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</si>
  <si>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</si>
  <si>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</si>
  <si>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</si>
  <si>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</si>
  <si>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</si>
  <si>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</si>
  <si>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</si>
  <si>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</si>
  <si>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</si>
  <si>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</si>
  <si>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</si>
  <si>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</si>
  <si>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</si>
  <si>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</si>
  <si>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</si>
  <si>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</si>
  <si>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27-Oct Call Yangshan(discharge only)</t>
    <phoneticPr fontId="83" type="noConversion"/>
  </si>
  <si>
    <t>28-Oct Call WGQ5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</si>
  <si>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</si>
  <si>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</si>
  <si>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</si>
  <si>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</si>
  <si>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</si>
  <si>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</si>
  <si>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</si>
  <si>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</si>
  <si>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</si>
  <si>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</si>
  <si>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</si>
  <si>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</si>
  <si>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</si>
  <si>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</si>
  <si>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</si>
  <si>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</si>
  <si>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</si>
  <si>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</si>
  <si>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JI NAN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</si>
  <si>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</si>
  <si>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</si>
  <si>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</si>
  <si>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</si>
  <si>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</si>
  <si>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</si>
  <si>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</si>
  <si>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</si>
  <si>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19-20/Sep TAO</t>
    <phoneticPr fontId="83" type="noConversion"/>
  </si>
  <si>
    <t>20-21/Sep SUBIC BAY</t>
    <phoneticPr fontId="83" type="noConversion"/>
  </si>
  <si>
    <t>22/Sep MNN</t>
    <phoneticPr fontId="83" type="noConversion"/>
  </si>
  <si>
    <t>SEA OF LUCK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</si>
  <si>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</si>
  <si>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</si>
  <si>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</si>
  <si>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</si>
  <si>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</si>
  <si>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</si>
  <si>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</si>
  <si>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13/Sep NSA</t>
    <phoneticPr fontId="83" type="noConversion"/>
  </si>
  <si>
    <t>14/Sep SHK</t>
    <phoneticPr fontId="83" type="noConversion"/>
  </si>
  <si>
    <t>STRAITS CITY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</si>
  <si>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</si>
  <si>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</si>
  <si>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</si>
  <si>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</si>
  <si>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</si>
  <si>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</si>
  <si>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</si>
  <si>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</si>
  <si>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</si>
  <si>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</si>
  <si>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</si>
  <si>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</si>
  <si>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</si>
  <si>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</si>
  <si>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</si>
  <si>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</si>
  <si>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</si>
  <si>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</si>
  <si>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</si>
  <si>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2632W</t>
    <phoneticPr fontId="35" type="noConversion"/>
  </si>
  <si>
    <t>2632E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</si>
  <si>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</si>
  <si>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</si>
  <si>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</si>
  <si>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</si>
  <si>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</si>
  <si>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</si>
  <si>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</si>
  <si>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</si>
  <si>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</si>
  <si>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</si>
  <si>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</si>
  <si>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</si>
  <si>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</si>
  <si>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</si>
  <si>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</si>
  <si>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</si>
  <si>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</si>
  <si>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</si>
  <si>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</si>
  <si>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</si>
  <si>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</si>
  <si>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</si>
  <si>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</si>
  <si>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</si>
  <si>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</si>
  <si>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</si>
  <si>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</si>
  <si>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</si>
  <si>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</si>
  <si>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</si>
  <si>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</si>
  <si>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</si>
  <si>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</si>
  <si>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</si>
  <si>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</si>
  <si>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23/Oct NSA</t>
    <phoneticPr fontId="83" type="noConversion"/>
  </si>
  <si>
    <t>24/Oct SHK</t>
    <phoneticPr fontId="83" type="noConversion"/>
  </si>
  <si>
    <t>30/Oct NSA</t>
    <phoneticPr fontId="83" type="noConversion"/>
  </si>
  <si>
    <t>31/Oct SHK</t>
    <phoneticPr fontId="83" type="noConversion"/>
  </si>
  <si>
    <t>6/Nov NSA</t>
    <phoneticPr fontId="83" type="noConversion"/>
  </si>
  <si>
    <t>7/Nov SHK</t>
    <phoneticPr fontId="83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</si>
  <si>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</si>
  <si>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</si>
  <si>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</si>
  <si>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</si>
  <si>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02642W</t>
    <phoneticPr fontId="83" type="noConversion"/>
  </si>
  <si>
    <t>02642E</t>
    <phoneticPr fontId="83" type="noConversion"/>
  </si>
  <si>
    <t>081W</t>
    <phoneticPr fontId="83" type="noConversion"/>
  </si>
  <si>
    <t>E081</t>
    <phoneticPr fontId="83" type="noConversion"/>
  </si>
  <si>
    <t>TBN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</si>
  <si>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</si>
  <si>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</si>
  <si>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</si>
  <si>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</si>
  <si>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ESL ENERGY</t>
    <phoneticPr fontId="83" type="noConversion"/>
  </si>
  <si>
    <t>02641W</t>
  </si>
  <si>
    <t>02641E</t>
  </si>
  <si>
    <t>BLANK SAILING</t>
    <phoneticPr fontId="83" type="noConversion"/>
  </si>
  <si>
    <t>HAN HUA JU LI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</si>
  <si>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</si>
  <si>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</si>
  <si>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</si>
  <si>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</si>
  <si>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</si>
  <si>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</si>
  <si>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</si>
  <si>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</si>
  <si>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</si>
  <si>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</si>
  <si>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</si>
  <si>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TBN</t>
    <phoneticPr fontId="83" type="noConversion"/>
  </si>
  <si>
    <t>30/Oct NSA</t>
  </si>
  <si>
    <t>31/Oct SHK</t>
  </si>
  <si>
    <t>2639W</t>
    <phoneticPr fontId="83" type="noConversion"/>
  </si>
  <si>
    <t>2639E</t>
    <phoneticPr fontId="83" type="noConversion"/>
  </si>
  <si>
    <t>P/I NPX2</t>
    <phoneticPr fontId="83" type="noConversion"/>
  </si>
  <si>
    <t>19/Sep SHA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</si>
  <si>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</si>
  <si>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</si>
  <si>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</si>
  <si>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</si>
  <si>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20/Sep NGB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</si>
  <si>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</si>
  <si>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</si>
  <si>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</si>
  <si>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</si>
  <si>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10-11/Oct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</si>
  <si>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</si>
  <si>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</si>
  <si>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</si>
  <si>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2/Oct NSA</t>
    <phoneticPr fontId="83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</si>
  <si>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</si>
  <si>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</si>
  <si>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</si>
  <si>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</si>
  <si>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</si>
  <si>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</si>
  <si>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</si>
  <si>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Combined with HHX1 by HONG YONG LAN TIAN V.2620W/E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</si>
  <si>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</si>
  <si>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</si>
  <si>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</si>
  <si>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</si>
  <si>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</si>
  <si>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</si>
  <si>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3/Oct SHK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</si>
  <si>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</si>
  <si>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</si>
  <si>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</si>
  <si>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</si>
  <si>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</si>
  <si>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</si>
  <si>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12/Oct NSA</t>
    <phoneticPr fontId="83" type="noConversion"/>
  </si>
  <si>
    <t>7/Oct NGB call NBCT</t>
    <phoneticPr fontId="83" type="noConversion"/>
  </si>
  <si>
    <t>8/Oct SHA</t>
    <phoneticPr fontId="83" type="noConversion"/>
  </si>
  <si>
    <t>14/Oct NGB</t>
    <phoneticPr fontId="35" type="noConversion"/>
  </si>
  <si>
    <t>15/Oct SHA</t>
    <phoneticPr fontId="35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</si>
  <si>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</si>
  <si>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</si>
  <si>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</si>
  <si>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28/Oct NGB</t>
    <phoneticPr fontId="35" type="noConversion"/>
  </si>
  <si>
    <t>29/Oct SHA</t>
    <phoneticPr fontId="35" type="noConversion"/>
  </si>
  <si>
    <t>4/Nov NGB</t>
    <phoneticPr fontId="35" type="noConversion"/>
  </si>
  <si>
    <t>5/Nov SHA</t>
    <phoneticPr fontId="35" type="noConversion"/>
  </si>
  <si>
    <t>11/Nov NGB</t>
    <phoneticPr fontId="35" type="noConversion"/>
  </si>
  <si>
    <t>12/Nov SHA</t>
    <phoneticPr fontId="35" type="noConversion"/>
  </si>
  <si>
    <t>18/Nov NGB</t>
    <phoneticPr fontId="35" type="noConversion"/>
  </si>
  <si>
    <t>19/Nov SHA</t>
    <phoneticPr fontId="35" type="noConversion"/>
  </si>
  <si>
    <t>24-25/Oct NGB call NBCT</t>
    <phoneticPr fontId="83" type="noConversion"/>
  </si>
  <si>
    <t>31/Oct-1/Nov NGB call NBCT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</si>
</sst>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14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6" fontId="24" fillId="6" borderId="0" xfId="2" applyNumberFormat="1" applyFont="1" applyFill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0" xfId="0" applyFont="1" applyAlignment="1">
      <alignment horizontal="left" vertical="center"/>
    </xf>
    <xf numFmtId="176" fontId="11" fillId="0" borderId="3" xfId="1" applyFont="1" applyBorder="1" applyAlignment="1">
      <alignment horizontal="center" vertical="center"/>
    </xf>
    <xf numFmtId="16" fontId="10" fillId="0" borderId="4" xfId="2" applyNumberFormat="1" applyFont="1" applyBorder="1" applyAlignment="1">
      <alignment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58" fillId="3" borderId="3" xfId="0" applyFont="1" applyFill="1" applyBorder="1" applyAlignment="1">
      <alignment horizontal="left" vertical="center"/>
    </xf>
    <xf numFmtId="176" fontId="3" fillId="7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76" fontId="13" fillId="3" borderId="3" xfId="0" applyFont="1" applyFill="1" applyBorder="1" applyAlignment="1">
      <alignment horizontal="left" wrapText="1"/>
    </xf>
    <xf numFmtId="16" fontId="10" fillId="7" borderId="5" xfId="2" applyNumberFormat="1" applyFont="1" applyFill="1" applyBorder="1" applyAlignment="1">
      <alignment horizontal="center" vertic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14" fillId="3" borderId="3" xfId="0" applyFont="1" applyFill="1" applyBorder="1" applyAlignment="1">
      <alignment horizontal="left" vertical="center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3" fillId="3" borderId="3" xfId="0" applyFont="1" applyFill="1" applyBorder="1" applyAlignment="1">
      <alignment horizontal="left" vertical="top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0" borderId="7" xfId="0" applyFont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379105</xdr:colOff>
      <xdr:row>0</xdr:row>
      <xdr:rowOff>35842</xdr:rowOff>
    </xdr:from>
    <xdr:to>
      <xdr:col>0</xdr:col>
      <xdr:colOff>1260101</xdr:colOff>
      <xdr:row>0</xdr:row>
      <xdr:rowOff>136514</xdr:rowOff>
    </xdr:to>
    <xdr:pic>
      <xdr:nvPicPr>
        <xdr:cNvPr id="1912526" name="Picture 1" descr="ASL标志初稿">
          <a:extLst>
            <a:ext uri="{FF2B5EF4-FFF2-40B4-BE49-F238E27FC236}">
              <a16:creationId xmlns:a16="http://schemas.microsoft.com/office/drawing/2014/main" id="{00000000-0008-0000-0000-0000C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" y="35560"/>
          <a:ext cx="880745" cy="104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246745</xdr:colOff>
      <xdr:row>0</xdr:row>
      <xdr:rowOff>3266</xdr:rowOff>
    </xdr:from>
    <xdr:to>
      <xdr:col>0</xdr:col>
      <xdr:colOff>1313545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21319</xdr:colOff>
      <xdr:row>0</xdr:row>
      <xdr:rowOff>0</xdr:rowOff>
    </xdr:from>
    <xdr:to>
      <xdr:col>0</xdr:col>
      <xdr:colOff>1164319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1272540</xdr:colOff>
      <xdr:row>1</xdr:row>
      <xdr:rowOff>94615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E71" sqref="E71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  <c r="T1" s="519"/>
      <c r="U1" s="519"/>
      <c r="V1" s="519"/>
      <c r="W1" s="519"/>
      <c r="X1" s="519"/>
      <c r="Y1" s="519"/>
      <c r="Z1" s="429"/>
      <c r="AA1" s="1"/>
      <c r="AB1" s="1"/>
      <c r="AC1" s="1"/>
      <c r="AD1" s="1"/>
      <c r="AE1" s="1"/>
      <c r="AF1" s="2"/>
    </row>
    <row r="2" spans="1:260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0"/>
      <c r="X2" s="520"/>
      <c r="Y2" s="520"/>
      <c r="Z2" s="430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21" t="s">
        <v>3</v>
      </c>
      <c r="B4" s="522"/>
      <c r="C4" s="522"/>
      <c r="D4" s="522"/>
      <c r="E4" s="522"/>
      <c r="F4" s="522"/>
      <c r="G4" s="522"/>
      <c r="H4" s="522"/>
      <c r="I4" s="522"/>
      <c r="J4" s="522"/>
      <c r="K4" s="522"/>
      <c r="L4" s="522"/>
      <c r="M4" s="522"/>
      <c r="N4" s="522"/>
      <c r="O4" s="522"/>
      <c r="P4" s="522"/>
      <c r="Q4" s="522"/>
      <c r="R4" s="522"/>
      <c r="S4" s="522"/>
      <c r="T4" s="522"/>
      <c r="U4" s="522"/>
      <c r="V4" s="522"/>
      <c r="W4" s="522"/>
      <c r="X4" s="522"/>
      <c r="Y4" s="522"/>
    </row>
    <row r="5" spans="1:260">
      <c r="A5" s="95" t="s">
        <v>4</v>
      </c>
      <c r="B5" s="95" t="s">
        <v>5</v>
      </c>
      <c r="C5" s="523" t="s">
        <v>6</v>
      </c>
      <c r="D5" s="524"/>
      <c r="E5" s="525" t="s">
        <v>7</v>
      </c>
      <c r="F5" s="525"/>
      <c r="G5" s="525" t="s">
        <v>8</v>
      </c>
      <c r="H5" s="525"/>
      <c r="I5" s="525" t="s">
        <v>9</v>
      </c>
      <c r="J5" s="525"/>
      <c r="K5" s="523" t="s">
        <v>10</v>
      </c>
      <c r="L5" s="526"/>
      <c r="M5" s="523" t="s">
        <v>11</v>
      </c>
      <c r="N5" s="526"/>
      <c r="O5" s="523" t="s">
        <v>12</v>
      </c>
      <c r="P5" s="526"/>
      <c r="Q5" s="523" t="s">
        <v>11</v>
      </c>
      <c r="R5" s="526"/>
      <c r="S5" s="523" t="s">
        <v>12</v>
      </c>
      <c r="T5" s="526"/>
      <c r="U5" s="95" t="s">
        <v>5</v>
      </c>
      <c r="V5" s="523" t="s">
        <v>6</v>
      </c>
      <c r="W5" s="524"/>
      <c r="X5" s="525" t="s">
        <v>7</v>
      </c>
      <c r="Y5" s="525"/>
    </row>
    <row r="6" spans="1:260">
      <c r="A6" s="508" t="s">
        <v>13</v>
      </c>
      <c r="B6" s="508" t="s">
        <v>14</v>
      </c>
      <c r="C6" s="516" t="s">
        <v>15</v>
      </c>
      <c r="D6" s="516"/>
      <c r="E6" s="516" t="s">
        <v>16</v>
      </c>
      <c r="F6" s="516"/>
      <c r="G6" s="516" t="s">
        <v>17</v>
      </c>
      <c r="H6" s="516"/>
      <c r="I6" s="516" t="s">
        <v>18</v>
      </c>
      <c r="J6" s="516"/>
      <c r="K6" s="517" t="s">
        <v>19</v>
      </c>
      <c r="L6" s="518"/>
      <c r="M6" s="517" t="s">
        <v>20</v>
      </c>
      <c r="N6" s="518"/>
      <c r="O6" s="517" t="s">
        <v>21</v>
      </c>
      <c r="P6" s="518"/>
      <c r="Q6" s="517" t="s">
        <v>20</v>
      </c>
      <c r="R6" s="518"/>
      <c r="S6" s="517" t="s">
        <v>21</v>
      </c>
      <c r="T6" s="518"/>
      <c r="U6" s="421" t="s">
        <v>14</v>
      </c>
      <c r="V6" s="516" t="s">
        <v>15</v>
      </c>
      <c r="W6" s="516"/>
      <c r="X6" s="516" t="s">
        <v>16</v>
      </c>
      <c r="Y6" s="516"/>
    </row>
    <row r="7" spans="1:260">
      <c r="A7" s="509"/>
      <c r="B7" s="509"/>
      <c r="C7" s="508" t="s">
        <v>22</v>
      </c>
      <c r="D7" s="508"/>
      <c r="E7" s="508" t="s">
        <v>22</v>
      </c>
      <c r="F7" s="508"/>
      <c r="G7" s="508" t="s">
        <v>22</v>
      </c>
      <c r="H7" s="508"/>
      <c r="I7" s="508" t="s">
        <v>22</v>
      </c>
      <c r="J7" s="508"/>
      <c r="K7" s="508" t="s">
        <v>22</v>
      </c>
      <c r="L7" s="508"/>
      <c r="M7" s="508" t="s">
        <v>22</v>
      </c>
      <c r="N7" s="508"/>
      <c r="O7" s="508" t="s">
        <v>22</v>
      </c>
      <c r="P7" s="508"/>
      <c r="Q7" s="508" t="s">
        <v>22</v>
      </c>
      <c r="R7" s="508"/>
      <c r="S7" s="508" t="s">
        <v>22</v>
      </c>
      <c r="T7" s="508"/>
      <c r="U7" s="422"/>
      <c r="V7" s="508" t="s">
        <v>22</v>
      </c>
      <c r="W7" s="508"/>
      <c r="X7" s="508" t="s">
        <v>22</v>
      </c>
      <c r="Y7" s="508"/>
    </row>
    <row r="8" spans="1:260" ht="26.4">
      <c r="A8" s="251"/>
      <c r="B8" s="421"/>
      <c r="C8" s="388" t="s">
        <v>23</v>
      </c>
      <c r="D8" s="388" t="s">
        <v>24</v>
      </c>
      <c r="E8" s="388" t="s">
        <v>25</v>
      </c>
      <c r="F8" s="388" t="s">
        <v>26</v>
      </c>
      <c r="G8" s="388" t="s">
        <v>27</v>
      </c>
      <c r="H8" s="388" t="s">
        <v>28</v>
      </c>
      <c r="I8" s="388" t="s">
        <v>29</v>
      </c>
      <c r="J8" s="388" t="s">
        <v>30</v>
      </c>
      <c r="K8" s="388" t="s">
        <v>31</v>
      </c>
      <c r="L8" s="388" t="s">
        <v>32</v>
      </c>
      <c r="M8" s="388" t="s">
        <v>33</v>
      </c>
      <c r="N8" s="388" t="s">
        <v>34</v>
      </c>
      <c r="O8" s="388" t="s">
        <v>35</v>
      </c>
      <c r="P8" s="388" t="s">
        <v>36</v>
      </c>
      <c r="Q8" s="388" t="s">
        <v>33</v>
      </c>
      <c r="R8" s="388" t="s">
        <v>34</v>
      </c>
      <c r="S8" s="388" t="s">
        <v>35</v>
      </c>
      <c r="T8" s="388" t="s">
        <v>36</v>
      </c>
      <c r="U8" s="423"/>
      <c r="V8" s="388" t="s">
        <v>23</v>
      </c>
      <c r="W8" s="388" t="s">
        <v>24</v>
      </c>
      <c r="X8" s="388" t="s">
        <v>25</v>
      </c>
      <c r="Y8" s="388" t="s">
        <v>26</v>
      </c>
    </row>
    <row r="9" spans="1:260" hidden="1">
      <c r="A9" s="21" t="s">
        <v>37</v>
      </c>
      <c r="B9" s="431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2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2">
        <f>K9</f>
        <v>46010</v>
      </c>
      <c r="M9" s="357"/>
      <c r="N9" s="357"/>
      <c r="O9" s="357"/>
      <c r="P9" s="357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1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1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2">
        <f t="shared" ref="L10:L27" si="2">K10</f>
        <v>46017</v>
      </c>
      <c r="M10" s="357"/>
      <c r="N10" s="357"/>
      <c r="O10" s="357"/>
      <c r="P10" s="357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1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1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5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2">
        <f t="shared" si="2"/>
        <v>46024</v>
      </c>
      <c r="M11" s="357"/>
      <c r="N11" s="357"/>
      <c r="O11" s="357"/>
      <c r="P11" s="357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1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1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2">
        <f t="shared" si="2"/>
        <v>46031</v>
      </c>
      <c r="M12" s="357"/>
      <c r="N12" s="357"/>
      <c r="O12" s="357"/>
      <c r="P12" s="357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1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1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2">
        <f t="shared" si="2"/>
        <v>46038</v>
      </c>
      <c r="M13" s="357"/>
      <c r="N13" s="357"/>
      <c r="O13" s="357"/>
      <c r="P13" s="357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1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1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2">
        <f t="shared" si="2"/>
        <v>46045</v>
      </c>
      <c r="M14" s="357"/>
      <c r="N14" s="357"/>
      <c r="O14" s="357"/>
      <c r="P14" s="357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1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5" t="s">
        <v>37</v>
      </c>
      <c r="B15" s="253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2">
        <f t="shared" si="2"/>
        <v>46052</v>
      </c>
      <c r="M15" s="357"/>
      <c r="N15" s="357"/>
      <c r="O15" s="357"/>
      <c r="P15" s="357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1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8" t="s">
        <v>41</v>
      </c>
      <c r="B16" s="253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2">
        <f t="shared" si="2"/>
        <v>46059</v>
      </c>
      <c r="M16" s="357"/>
      <c r="N16" s="357"/>
      <c r="O16" s="357"/>
      <c r="P16" s="357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1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5" t="s">
        <v>37</v>
      </c>
      <c r="B17" s="253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2">
        <f t="shared" si="2"/>
        <v>46066</v>
      </c>
      <c r="M17" s="357"/>
      <c r="N17" s="357"/>
      <c r="O17" s="357"/>
      <c r="P17" s="357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1" t="s">
        <v>58</v>
      </c>
      <c r="V17" s="425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8" t="s">
        <v>41</v>
      </c>
      <c r="B18" s="253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2">
        <f t="shared" si="2"/>
        <v>46073</v>
      </c>
      <c r="M18" s="357"/>
      <c r="N18" s="357"/>
      <c r="O18" s="357"/>
      <c r="P18" s="357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1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5" t="s">
        <v>37</v>
      </c>
      <c r="B19" s="253" t="s">
        <v>62</v>
      </c>
      <c r="C19" s="425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2">
        <f t="shared" si="2"/>
        <v>46080</v>
      </c>
      <c r="M19" s="357"/>
      <c r="N19" s="357"/>
      <c r="O19" s="357"/>
      <c r="P19" s="357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1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8" t="s">
        <v>41</v>
      </c>
      <c r="B20" s="253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5" t="s">
        <v>65</v>
      </c>
      <c r="G20" s="425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2"/>
      <c r="M20" s="357"/>
      <c r="N20" s="357"/>
      <c r="O20" s="357"/>
      <c r="P20" s="357"/>
      <c r="Q20" s="22"/>
      <c r="R20" s="22"/>
      <c r="S20" s="121" t="s">
        <v>39</v>
      </c>
      <c r="T20" s="121" t="s">
        <v>39</v>
      </c>
      <c r="U20" s="431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5" t="s">
        <v>37</v>
      </c>
      <c r="B21" s="253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2">
        <f t="shared" si="2"/>
        <v>46094</v>
      </c>
      <c r="M21" s="357"/>
      <c r="N21" s="357"/>
      <c r="O21" s="357"/>
      <c r="P21" s="357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1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8" t="s">
        <v>41</v>
      </c>
      <c r="B22" s="253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14" t="s">
        <v>71</v>
      </c>
      <c r="H22" s="515"/>
      <c r="I22" s="514" t="s">
        <v>72</v>
      </c>
      <c r="J22" s="515"/>
      <c r="K22" s="514" t="s">
        <v>73</v>
      </c>
      <c r="L22" s="515"/>
      <c r="M22" s="514" t="s">
        <v>72</v>
      </c>
      <c r="N22" s="515"/>
      <c r="O22" s="514" t="s">
        <v>72</v>
      </c>
      <c r="P22" s="515"/>
      <c r="Q22" s="514" t="s">
        <v>74</v>
      </c>
      <c r="R22" s="515"/>
      <c r="S22" s="121" t="s">
        <v>39</v>
      </c>
      <c r="T22" s="121" t="s">
        <v>39</v>
      </c>
      <c r="U22" s="431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5" t="s">
        <v>37</v>
      </c>
      <c r="B23" s="253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2">
        <f t="shared" si="2"/>
        <v>46108</v>
      </c>
      <c r="M23" s="357"/>
      <c r="N23" s="357"/>
      <c r="O23" s="357"/>
      <c r="P23" s="357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1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8" t="s">
        <v>41</v>
      </c>
      <c r="B24" s="253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2">
        <f t="shared" si="2"/>
        <v>46115</v>
      </c>
      <c r="M24" s="357"/>
      <c r="N24" s="357"/>
      <c r="O24" s="357"/>
      <c r="P24" s="357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1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5" t="s">
        <v>37</v>
      </c>
      <c r="B25" s="253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2">
        <f t="shared" si="2"/>
        <v>46122</v>
      </c>
      <c r="M25" s="357"/>
      <c r="N25" s="357"/>
      <c r="O25" s="357"/>
      <c r="P25" s="357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1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8" t="s">
        <v>41</v>
      </c>
      <c r="B26" s="253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2">
        <f t="shared" si="2"/>
        <v>46129</v>
      </c>
      <c r="M26" s="357"/>
      <c r="N26" s="357"/>
      <c r="O26" s="357"/>
      <c r="P26" s="357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1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5" t="s">
        <v>37</v>
      </c>
      <c r="B27" s="253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2">
        <f t="shared" si="2"/>
        <v>46136</v>
      </c>
      <c r="M27" s="357"/>
      <c r="N27" s="357"/>
      <c r="O27" s="357"/>
      <c r="P27" s="357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1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8" t="s">
        <v>41</v>
      </c>
      <c r="B28" s="253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12" t="s">
        <v>87</v>
      </c>
      <c r="H28" s="513"/>
      <c r="I28" s="512" t="s">
        <v>88</v>
      </c>
      <c r="J28" s="513"/>
      <c r="K28" s="512" t="s">
        <v>89</v>
      </c>
      <c r="L28" s="513"/>
      <c r="M28" s="433"/>
      <c r="N28" s="433"/>
      <c r="O28" s="433"/>
      <c r="P28" s="433"/>
      <c r="Q28" s="512" t="s">
        <v>90</v>
      </c>
      <c r="R28" s="513"/>
      <c r="S28" s="121" t="s">
        <v>39</v>
      </c>
      <c r="T28" s="121" t="s">
        <v>39</v>
      </c>
      <c r="U28" s="431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5" t="s">
        <v>37</v>
      </c>
      <c r="B29" s="253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12" t="s">
        <v>93</v>
      </c>
      <c r="H29" s="513"/>
      <c r="I29" s="512" t="s">
        <v>94</v>
      </c>
      <c r="J29" s="513"/>
      <c r="K29" s="512" t="s">
        <v>95</v>
      </c>
      <c r="L29" s="513"/>
      <c r="M29" s="433"/>
      <c r="N29" s="433"/>
      <c r="O29" s="433"/>
      <c r="P29" s="433"/>
      <c r="Q29" s="512" t="s">
        <v>96</v>
      </c>
      <c r="R29" s="513"/>
      <c r="S29" s="433"/>
      <c r="T29" s="433"/>
      <c r="U29" s="431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8" t="s">
        <v>41</v>
      </c>
      <c r="B30" s="253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2">
        <f t="shared" ref="L30:L32" si="40">K30</f>
        <v>46157</v>
      </c>
      <c r="M30" s="357"/>
      <c r="N30" s="357"/>
      <c r="O30" s="357"/>
      <c r="P30" s="357"/>
      <c r="Q30" s="170" t="s">
        <v>39</v>
      </c>
      <c r="R30" s="170" t="s">
        <v>39</v>
      </c>
      <c r="S30" s="433"/>
      <c r="T30" s="433"/>
      <c r="U30" s="431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5" t="s">
        <v>37</v>
      </c>
      <c r="B31" s="253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12" t="s">
        <v>101</v>
      </c>
      <c r="H31" s="513"/>
      <c r="I31" s="512" t="s">
        <v>102</v>
      </c>
      <c r="J31" s="513"/>
      <c r="K31" s="512" t="s">
        <v>103</v>
      </c>
      <c r="L31" s="513"/>
      <c r="M31" s="357"/>
      <c r="N31" s="357"/>
      <c r="O31" s="357"/>
      <c r="P31" s="357"/>
      <c r="Q31" s="512" t="s">
        <v>104</v>
      </c>
      <c r="R31" s="513"/>
      <c r="S31" s="433"/>
      <c r="T31" s="433"/>
      <c r="U31" s="431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8" t="s">
        <v>41</v>
      </c>
      <c r="B32" s="253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2">
        <f t="shared" si="40"/>
        <v>46171</v>
      </c>
      <c r="M32" s="357"/>
      <c r="N32" s="357"/>
      <c r="O32" s="357"/>
      <c r="P32" s="357"/>
      <c r="Q32" s="170" t="s">
        <v>39</v>
      </c>
      <c r="R32" s="170" t="s">
        <v>39</v>
      </c>
      <c r="S32" s="433"/>
      <c r="T32" s="433"/>
      <c r="U32" s="431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5" t="s">
        <v>37</v>
      </c>
      <c r="B33" s="253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2">
        <f t="shared" ref="L33:L34" si="49">K33</f>
        <v>46178</v>
      </c>
      <c r="M33" s="357"/>
      <c r="N33" s="357"/>
      <c r="O33" s="357"/>
      <c r="P33" s="357"/>
      <c r="Q33" s="22">
        <f t="shared" ref="Q33" si="50">L33+1</f>
        <v>46179</v>
      </c>
      <c r="R33" s="22">
        <f t="shared" ref="R33" si="51">Q33</f>
        <v>46179</v>
      </c>
      <c r="S33" s="433"/>
      <c r="T33" s="433"/>
      <c r="U33" s="431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8" t="s">
        <v>41</v>
      </c>
      <c r="B34" s="253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2">
        <f t="shared" si="49"/>
        <v>46185</v>
      </c>
      <c r="M34" s="357"/>
      <c r="N34" s="357"/>
      <c r="O34" s="357"/>
      <c r="P34" s="357"/>
      <c r="Q34" s="170" t="s">
        <v>39</v>
      </c>
      <c r="R34" s="170" t="s">
        <v>39</v>
      </c>
      <c r="S34" s="433"/>
      <c r="T34" s="433"/>
      <c r="U34" s="431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5" t="s">
        <v>37</v>
      </c>
      <c r="B35" s="253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2">
        <f t="shared" ref="L35:L37" si="64">K35</f>
        <v>46192</v>
      </c>
      <c r="M35" s="357"/>
      <c r="N35" s="357"/>
      <c r="O35" s="357"/>
      <c r="P35" s="357"/>
      <c r="Q35" s="22">
        <f t="shared" ref="Q35:Q37" si="65">L35+1</f>
        <v>46193</v>
      </c>
      <c r="R35" s="22">
        <f t="shared" ref="R35:R37" si="66">Q35</f>
        <v>46193</v>
      </c>
      <c r="S35" s="433"/>
      <c r="T35" s="433"/>
      <c r="U35" s="431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8" t="s">
        <v>41</v>
      </c>
      <c r="B36" s="253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2">
        <f t="shared" si="64"/>
        <v>46199</v>
      </c>
      <c r="M36" s="357"/>
      <c r="N36" s="357"/>
      <c r="O36" s="357"/>
      <c r="P36" s="357"/>
      <c r="Q36" s="170" t="s">
        <v>39</v>
      </c>
      <c r="R36" s="170" t="s">
        <v>39</v>
      </c>
      <c r="S36" s="433"/>
      <c r="T36" s="433"/>
      <c r="U36" s="431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5" t="s">
        <v>37</v>
      </c>
      <c r="B37" s="253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2">
        <f t="shared" si="64"/>
        <v>46206</v>
      </c>
      <c r="M37" s="357"/>
      <c r="N37" s="357"/>
      <c r="O37" s="357"/>
      <c r="P37" s="357"/>
      <c r="Q37" s="22">
        <f t="shared" si="65"/>
        <v>46207</v>
      </c>
      <c r="R37" s="22">
        <f t="shared" si="66"/>
        <v>46207</v>
      </c>
      <c r="S37" s="433"/>
      <c r="T37" s="433"/>
      <c r="U37" s="431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8" t="s">
        <v>41</v>
      </c>
      <c r="B38" s="253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12" t="s">
        <v>119</v>
      </c>
      <c r="H38" s="513"/>
      <c r="I38" s="512" t="s">
        <v>120</v>
      </c>
      <c r="J38" s="513"/>
      <c r="K38" s="512" t="s">
        <v>121</v>
      </c>
      <c r="L38" s="513"/>
      <c r="M38" s="357"/>
      <c r="N38" s="357"/>
      <c r="O38" s="357"/>
      <c r="P38" s="357"/>
      <c r="Q38" s="170" t="s">
        <v>39</v>
      </c>
      <c r="R38" s="170" t="s">
        <v>39</v>
      </c>
      <c r="S38" s="433"/>
      <c r="T38" s="433"/>
      <c r="U38" s="431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5" t="s">
        <v>37</v>
      </c>
      <c r="B39" s="253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12" t="s">
        <v>124</v>
      </c>
      <c r="H39" s="513"/>
      <c r="I39" s="512" t="s">
        <v>125</v>
      </c>
      <c r="J39" s="513"/>
      <c r="K39" s="68">
        <v>46220</v>
      </c>
      <c r="L39" s="432">
        <f t="shared" ref="L39:L47" si="74">K39</f>
        <v>46220</v>
      </c>
      <c r="M39" s="357"/>
      <c r="N39" s="357"/>
      <c r="O39" s="357"/>
      <c r="P39" s="357"/>
      <c r="Q39" s="22">
        <f t="shared" ref="Q39" si="75">L39+1</f>
        <v>46221</v>
      </c>
      <c r="R39" s="22">
        <f t="shared" ref="R39" si="76">Q39</f>
        <v>46221</v>
      </c>
      <c r="S39" s="433"/>
      <c r="T39" s="433"/>
      <c r="U39" s="431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8" t="s">
        <v>41</v>
      </c>
      <c r="B40" s="253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12" t="s">
        <v>128</v>
      </c>
      <c r="H40" s="513"/>
      <c r="I40" s="512" t="s">
        <v>129</v>
      </c>
      <c r="J40" s="513"/>
      <c r="K40" s="512" t="s">
        <v>130</v>
      </c>
      <c r="L40" s="513"/>
      <c r="M40" s="433"/>
      <c r="N40" s="433"/>
      <c r="O40" s="433"/>
      <c r="P40" s="433"/>
      <c r="Q40" s="512" t="s">
        <v>131</v>
      </c>
      <c r="R40" s="513"/>
      <c r="S40" s="433"/>
      <c r="T40" s="433"/>
      <c r="U40" s="431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5" t="s">
        <v>37</v>
      </c>
      <c r="B41" s="253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2">
        <f t="shared" si="74"/>
        <v>46234</v>
      </c>
      <c r="M41" s="357"/>
      <c r="N41" s="357"/>
      <c r="O41" s="357"/>
      <c r="P41" s="357"/>
      <c r="Q41" s="22"/>
      <c r="R41" s="22"/>
      <c r="S41" s="433"/>
      <c r="T41" s="433"/>
      <c r="U41" s="431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8" t="s">
        <v>41</v>
      </c>
      <c r="B42" s="253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12" t="s">
        <v>137</v>
      </c>
      <c r="H42" s="513"/>
      <c r="I42" s="512" t="s">
        <v>138</v>
      </c>
      <c r="J42" s="513"/>
      <c r="K42" s="512" t="s">
        <v>139</v>
      </c>
      <c r="L42" s="513"/>
      <c r="M42" s="433"/>
      <c r="N42" s="433"/>
      <c r="O42" s="433"/>
      <c r="P42" s="433"/>
      <c r="Q42" s="512" t="s">
        <v>140</v>
      </c>
      <c r="R42" s="513"/>
      <c r="S42" s="433"/>
      <c r="T42" s="433"/>
      <c r="U42" s="431" t="s">
        <v>141</v>
      </c>
      <c r="V42" s="512" t="s">
        <v>142</v>
      </c>
      <c r="W42" s="513"/>
      <c r="X42" s="512" t="s">
        <v>143</v>
      </c>
      <c r="Y42" s="513"/>
      <c r="Z42" s="75" t="s">
        <v>144</v>
      </c>
    </row>
    <row r="43" spans="1:26" hidden="1">
      <c r="A43" s="185" t="s">
        <v>37</v>
      </c>
      <c r="B43" s="253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12" t="s">
        <v>2076</v>
      </c>
      <c r="H43" s="513"/>
      <c r="I43" s="512" t="s">
        <v>2073</v>
      </c>
      <c r="J43" s="513"/>
      <c r="K43" s="512" t="s">
        <v>2074</v>
      </c>
      <c r="L43" s="513"/>
      <c r="M43" s="357"/>
      <c r="N43" s="357"/>
      <c r="O43" s="357"/>
      <c r="P43" s="357"/>
      <c r="Q43" s="512" t="s">
        <v>2075</v>
      </c>
      <c r="R43" s="513"/>
      <c r="S43" s="433"/>
      <c r="T43" s="433"/>
      <c r="U43" s="431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8" t="s">
        <v>147</v>
      </c>
      <c r="B44" s="253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12" t="s">
        <v>149</v>
      </c>
      <c r="H44" s="513"/>
      <c r="I44" s="512" t="s">
        <v>150</v>
      </c>
      <c r="J44" s="513"/>
      <c r="K44" s="512" t="s">
        <v>151</v>
      </c>
      <c r="L44" s="513"/>
      <c r="M44" s="433"/>
      <c r="N44" s="433"/>
      <c r="O44" s="433"/>
      <c r="P44" s="433"/>
      <c r="Q44" s="512" t="s">
        <v>152</v>
      </c>
      <c r="R44" s="513"/>
      <c r="S44" s="223"/>
      <c r="T44" s="223"/>
      <c r="U44" s="253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5" t="s">
        <v>2288</v>
      </c>
      <c r="B45" s="253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2">
        <f t="shared" si="74"/>
        <v>46262</v>
      </c>
      <c r="M45" s="357"/>
      <c r="N45" s="357"/>
      <c r="O45" s="357"/>
      <c r="P45" s="357"/>
      <c r="Q45" s="121" t="s">
        <v>2179</v>
      </c>
      <c r="R45" s="121" t="s">
        <v>2179</v>
      </c>
      <c r="S45" s="223"/>
      <c r="T45" s="223"/>
      <c r="U45" s="253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>
      <c r="A46" s="178" t="s">
        <v>2289</v>
      </c>
      <c r="B46" s="253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12" t="s">
        <v>2188</v>
      </c>
      <c r="H46" s="513"/>
      <c r="I46" s="512" t="s">
        <v>2189</v>
      </c>
      <c r="J46" s="513"/>
      <c r="K46" s="512" t="s">
        <v>2190</v>
      </c>
      <c r="L46" s="513"/>
      <c r="M46" s="357"/>
      <c r="N46" s="357"/>
      <c r="O46" s="357"/>
      <c r="P46" s="357"/>
      <c r="Q46" s="512" t="s">
        <v>2191</v>
      </c>
      <c r="R46" s="513"/>
      <c r="S46" s="223"/>
      <c r="T46" s="223"/>
      <c r="U46" s="253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>
      <c r="A47" s="185" t="s">
        <v>37</v>
      </c>
      <c r="B47" s="253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2">
        <f t="shared" si="74"/>
        <v>46276</v>
      </c>
      <c r="M47" s="357"/>
      <c r="N47" s="357"/>
      <c r="O47" s="357"/>
      <c r="P47" s="357"/>
      <c r="Q47" s="121" t="s">
        <v>2179</v>
      </c>
      <c r="R47" s="121" t="s">
        <v>2179</v>
      </c>
      <c r="S47" s="223"/>
      <c r="T47" s="223"/>
      <c r="U47" s="253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8" t="s">
        <v>2186</v>
      </c>
      <c r="B48" s="253" t="s">
        <v>2050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12" t="s">
        <v>2182</v>
      </c>
      <c r="H48" s="513"/>
      <c r="I48" s="512" t="s">
        <v>2183</v>
      </c>
      <c r="J48" s="513"/>
      <c r="K48" s="512" t="s">
        <v>2184</v>
      </c>
      <c r="L48" s="513"/>
      <c r="M48" s="357"/>
      <c r="N48" s="357"/>
      <c r="O48" s="357"/>
      <c r="P48" s="357"/>
      <c r="Q48" s="512" t="s">
        <v>2185</v>
      </c>
      <c r="R48" s="513"/>
      <c r="S48" s="223"/>
      <c r="T48" s="223"/>
      <c r="U48" s="253" t="s">
        <v>2054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5" t="s">
        <v>37</v>
      </c>
      <c r="B49" s="253" t="s">
        <v>2051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22">
        <f t="shared" ref="G49:G51" si="91">F49+3</f>
        <v>46287</v>
      </c>
      <c r="H49" s="22">
        <f t="shared" ref="H49:H51" si="92">G49+1</f>
        <v>46288</v>
      </c>
      <c r="I49" s="22">
        <f t="shared" ref="I49:I51" si="93">H49+1</f>
        <v>46289</v>
      </c>
      <c r="J49" s="22">
        <f t="shared" ref="J49:J51" si="94">H49+1</f>
        <v>46289</v>
      </c>
      <c r="K49" s="22">
        <f t="shared" ref="K49:K51" si="95">H49+2</f>
        <v>46290</v>
      </c>
      <c r="L49" s="432">
        <f t="shared" ref="L49:L51" si="96">K49</f>
        <v>46290</v>
      </c>
      <c r="M49" s="357"/>
      <c r="N49" s="357"/>
      <c r="O49" s="357"/>
      <c r="P49" s="357"/>
      <c r="Q49" s="22">
        <f t="shared" ref="Q49:Q51" si="97">L49+1</f>
        <v>46291</v>
      </c>
      <c r="R49" s="22">
        <f t="shared" ref="R49:R51" si="98">Q49</f>
        <v>46291</v>
      </c>
      <c r="S49" s="223"/>
      <c r="T49" s="223"/>
      <c r="U49" s="253" t="s">
        <v>2055</v>
      </c>
      <c r="V49" s="22">
        <f t="shared" ref="V49" si="99">R49+5</f>
        <v>46296</v>
      </c>
      <c r="W49" s="22">
        <f t="shared" ref="W49:W51" si="100">V49</f>
        <v>46296</v>
      </c>
      <c r="X49" s="22">
        <f t="shared" ref="X49:X51" si="101">V49+1</f>
        <v>46297</v>
      </c>
      <c r="Y49" s="22">
        <f t="shared" ref="Y49:Y51" si="102">X49+1</f>
        <v>46298</v>
      </c>
    </row>
    <row r="50" spans="1:25">
      <c r="A50" s="178" t="s">
        <v>147</v>
      </c>
      <c r="B50" s="253" t="s">
        <v>2052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si="91"/>
        <v>46294</v>
      </c>
      <c r="H50" s="22">
        <f t="shared" si="92"/>
        <v>46295</v>
      </c>
      <c r="I50" s="22">
        <f t="shared" si="93"/>
        <v>46296</v>
      </c>
      <c r="J50" s="22">
        <f t="shared" si="94"/>
        <v>46296</v>
      </c>
      <c r="K50" s="22">
        <f t="shared" si="95"/>
        <v>46297</v>
      </c>
      <c r="L50" s="432">
        <f t="shared" si="96"/>
        <v>46297</v>
      </c>
      <c r="M50" s="357"/>
      <c r="N50" s="357"/>
      <c r="O50" s="357"/>
      <c r="P50" s="357"/>
      <c r="Q50" s="22">
        <f t="shared" si="97"/>
        <v>46298</v>
      </c>
      <c r="R50" s="22">
        <f t="shared" si="98"/>
        <v>46298</v>
      </c>
      <c r="S50" s="223"/>
      <c r="T50" s="223"/>
      <c r="U50" s="253" t="s">
        <v>2056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5" t="s">
        <v>37</v>
      </c>
      <c r="B51" s="253" t="s">
        <v>2053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1"/>
        <v>46301</v>
      </c>
      <c r="H51" s="22">
        <f t="shared" si="92"/>
        <v>46302</v>
      </c>
      <c r="I51" s="22">
        <f t="shared" si="93"/>
        <v>46303</v>
      </c>
      <c r="J51" s="22">
        <f t="shared" si="94"/>
        <v>46303</v>
      </c>
      <c r="K51" s="22">
        <f t="shared" si="95"/>
        <v>46304</v>
      </c>
      <c r="L51" s="432">
        <f t="shared" si="96"/>
        <v>46304</v>
      </c>
      <c r="M51" s="357"/>
      <c r="N51" s="357"/>
      <c r="O51" s="357"/>
      <c r="P51" s="357"/>
      <c r="Q51" s="22">
        <f t="shared" si="97"/>
        <v>46305</v>
      </c>
      <c r="R51" s="22">
        <f t="shared" si="98"/>
        <v>46305</v>
      </c>
      <c r="S51" s="223"/>
      <c r="T51" s="223"/>
      <c r="U51" s="253" t="s">
        <v>2057</v>
      </c>
      <c r="V51" s="22">
        <f>R51+5</f>
        <v>46310</v>
      </c>
      <c r="W51" s="22">
        <f t="shared" si="100"/>
        <v>46310</v>
      </c>
      <c r="X51" s="22">
        <f t="shared" si="101"/>
        <v>46311</v>
      </c>
      <c r="Y51" s="22">
        <f t="shared" si="102"/>
        <v>46312</v>
      </c>
    </row>
    <row r="52" spans="1:25">
      <c r="A52" s="178" t="s">
        <v>147</v>
      </c>
      <c r="B52" s="253" t="s">
        <v>2329</v>
      </c>
      <c r="C52" s="22">
        <v>46303</v>
      </c>
      <c r="D52" s="22">
        <f>C52</f>
        <v>46303</v>
      </c>
      <c r="E52" s="22">
        <f t="shared" ref="E52:E55" si="103">C52+1</f>
        <v>46304</v>
      </c>
      <c r="F52" s="22">
        <f t="shared" ref="F52:F55" si="104">D52+2</f>
        <v>46305</v>
      </c>
      <c r="G52" s="22">
        <f t="shared" ref="G52:G55" si="105">F52+3</f>
        <v>46308</v>
      </c>
      <c r="H52" s="22">
        <f t="shared" ref="H52:H55" si="106">G52+1</f>
        <v>46309</v>
      </c>
      <c r="I52" s="22">
        <f t="shared" ref="I52:I55" si="107">H52+1</f>
        <v>46310</v>
      </c>
      <c r="J52" s="22">
        <f t="shared" ref="J52:J55" si="108">H52+1</f>
        <v>46310</v>
      </c>
      <c r="K52" s="22">
        <f t="shared" ref="K52:K55" si="109">H52+2</f>
        <v>46311</v>
      </c>
      <c r="L52" s="432">
        <f t="shared" ref="L52:L55" si="110">K52</f>
        <v>46311</v>
      </c>
      <c r="M52" s="357"/>
      <c r="N52" s="357"/>
      <c r="O52" s="357"/>
      <c r="P52" s="357"/>
      <c r="Q52" s="22">
        <f t="shared" ref="Q52:Q55" si="111">L52+1</f>
        <v>46312</v>
      </c>
      <c r="R52" s="22">
        <f t="shared" ref="R52:R55" si="112">Q52</f>
        <v>46312</v>
      </c>
      <c r="S52" s="223"/>
      <c r="T52" s="223"/>
      <c r="U52" s="253" t="s">
        <v>2330</v>
      </c>
      <c r="V52" s="22">
        <f>R52+5</f>
        <v>46317</v>
      </c>
      <c r="W52" s="22">
        <f t="shared" ref="W52:W55" si="113">V52</f>
        <v>46317</v>
      </c>
      <c r="X52" s="22">
        <f t="shared" ref="X52:X55" si="114">V52+1</f>
        <v>46318</v>
      </c>
      <c r="Y52" s="22">
        <f t="shared" ref="Y52:Y55" si="115">X52+1</f>
        <v>46319</v>
      </c>
    </row>
    <row r="53" spans="1:25">
      <c r="A53" s="185" t="s">
        <v>37</v>
      </c>
      <c r="B53" s="253" t="s">
        <v>2331</v>
      </c>
      <c r="C53" s="22">
        <v>46310</v>
      </c>
      <c r="D53" s="22">
        <f t="shared" ref="D53:D55" si="116">C53</f>
        <v>46310</v>
      </c>
      <c r="E53" s="22">
        <f t="shared" si="103"/>
        <v>46311</v>
      </c>
      <c r="F53" s="22">
        <f t="shared" si="104"/>
        <v>46312</v>
      </c>
      <c r="G53" s="22">
        <f t="shared" si="105"/>
        <v>46315</v>
      </c>
      <c r="H53" s="22">
        <f t="shared" si="106"/>
        <v>46316</v>
      </c>
      <c r="I53" s="22">
        <f t="shared" si="107"/>
        <v>46317</v>
      </c>
      <c r="J53" s="22">
        <f t="shared" si="108"/>
        <v>46317</v>
      </c>
      <c r="K53" s="22">
        <f t="shared" si="109"/>
        <v>46318</v>
      </c>
      <c r="L53" s="432">
        <f t="shared" si="110"/>
        <v>46318</v>
      </c>
      <c r="M53" s="357"/>
      <c r="N53" s="357"/>
      <c r="O53" s="357"/>
      <c r="P53" s="357"/>
      <c r="Q53" s="22">
        <f t="shared" si="111"/>
        <v>46319</v>
      </c>
      <c r="R53" s="22">
        <f t="shared" si="112"/>
        <v>46319</v>
      </c>
      <c r="S53" s="223"/>
      <c r="T53" s="223"/>
      <c r="U53" s="253" t="s">
        <v>2332</v>
      </c>
      <c r="V53" s="22">
        <f t="shared" ref="V53" si="117">R53+5</f>
        <v>46324</v>
      </c>
      <c r="W53" s="22">
        <f t="shared" si="113"/>
        <v>46324</v>
      </c>
      <c r="X53" s="22">
        <f t="shared" si="114"/>
        <v>46325</v>
      </c>
      <c r="Y53" s="22">
        <f t="shared" si="115"/>
        <v>46326</v>
      </c>
    </row>
    <row r="54" spans="1:25">
      <c r="A54" s="178" t="s">
        <v>147</v>
      </c>
      <c r="B54" s="253" t="s">
        <v>2333</v>
      </c>
      <c r="C54" s="22">
        <v>46317</v>
      </c>
      <c r="D54" s="22">
        <f t="shared" si="116"/>
        <v>46317</v>
      </c>
      <c r="E54" s="22">
        <f t="shared" si="103"/>
        <v>46318</v>
      </c>
      <c r="F54" s="22">
        <f t="shared" si="104"/>
        <v>46319</v>
      </c>
      <c r="G54" s="22">
        <f t="shared" si="105"/>
        <v>46322</v>
      </c>
      <c r="H54" s="22">
        <f t="shared" si="106"/>
        <v>46323</v>
      </c>
      <c r="I54" s="22">
        <f t="shared" si="107"/>
        <v>46324</v>
      </c>
      <c r="J54" s="22">
        <f t="shared" si="108"/>
        <v>46324</v>
      </c>
      <c r="K54" s="22">
        <f t="shared" si="109"/>
        <v>46325</v>
      </c>
      <c r="L54" s="432">
        <f t="shared" si="110"/>
        <v>46325</v>
      </c>
      <c r="M54" s="357"/>
      <c r="N54" s="357"/>
      <c r="O54" s="357"/>
      <c r="P54" s="357"/>
      <c r="Q54" s="22">
        <f t="shared" si="111"/>
        <v>46326</v>
      </c>
      <c r="R54" s="22">
        <f t="shared" si="112"/>
        <v>46326</v>
      </c>
      <c r="S54" s="223"/>
      <c r="T54" s="223"/>
      <c r="U54" s="253" t="s">
        <v>2335</v>
      </c>
      <c r="V54" s="22">
        <f>R54+5</f>
        <v>46331</v>
      </c>
      <c r="W54" s="22">
        <f t="shared" si="113"/>
        <v>46331</v>
      </c>
      <c r="X54" s="22">
        <f t="shared" si="114"/>
        <v>46332</v>
      </c>
      <c r="Y54" s="22">
        <f t="shared" si="115"/>
        <v>46333</v>
      </c>
    </row>
    <row r="55" spans="1:25">
      <c r="A55" s="185" t="s">
        <v>37</v>
      </c>
      <c r="B55" s="253" t="s">
        <v>2334</v>
      </c>
      <c r="C55" s="22">
        <v>46324</v>
      </c>
      <c r="D55" s="22">
        <f t="shared" si="116"/>
        <v>46324</v>
      </c>
      <c r="E55" s="22">
        <f t="shared" si="103"/>
        <v>46325</v>
      </c>
      <c r="F55" s="22">
        <f t="shared" si="104"/>
        <v>46326</v>
      </c>
      <c r="G55" s="22">
        <f t="shared" si="105"/>
        <v>46329</v>
      </c>
      <c r="H55" s="22">
        <f t="shared" si="106"/>
        <v>46330</v>
      </c>
      <c r="I55" s="22">
        <f t="shared" si="107"/>
        <v>46331</v>
      </c>
      <c r="J55" s="22">
        <f t="shared" si="108"/>
        <v>46331</v>
      </c>
      <c r="K55" s="22">
        <f t="shared" si="109"/>
        <v>46332</v>
      </c>
      <c r="L55" s="432">
        <f t="shared" si="110"/>
        <v>46332</v>
      </c>
      <c r="M55" s="357"/>
      <c r="N55" s="357"/>
      <c r="O55" s="357"/>
      <c r="P55" s="357"/>
      <c r="Q55" s="22">
        <f t="shared" si="111"/>
        <v>46333</v>
      </c>
      <c r="R55" s="22">
        <f t="shared" si="112"/>
        <v>46333</v>
      </c>
      <c r="S55" s="223"/>
      <c r="T55" s="223"/>
      <c r="U55" s="253" t="s">
        <v>2336</v>
      </c>
      <c r="V55" s="22">
        <f>R55+5</f>
        <v>46338</v>
      </c>
      <c r="W55" s="22">
        <f t="shared" si="113"/>
        <v>46338</v>
      </c>
      <c r="X55" s="22">
        <f t="shared" si="114"/>
        <v>46339</v>
      </c>
      <c r="Y55" s="22">
        <f t="shared" si="115"/>
        <v>46340</v>
      </c>
    </row>
    <row r="56" spans="1:25">
      <c r="A56" s="434"/>
      <c r="B56" s="435"/>
      <c r="C56" s="358"/>
      <c r="D56" s="358"/>
      <c r="E56" s="358"/>
      <c r="F56" s="358"/>
      <c r="G56" s="436"/>
      <c r="H56" s="358"/>
      <c r="I56" s="358"/>
      <c r="J56" s="358"/>
      <c r="K56" s="358"/>
      <c r="L56" s="358"/>
      <c r="M56" s="358"/>
      <c r="N56" s="358"/>
      <c r="O56" s="358"/>
      <c r="P56" s="358"/>
      <c r="Q56" s="358"/>
      <c r="R56" s="358"/>
      <c r="S56" s="358"/>
      <c r="T56" s="358"/>
      <c r="U56" s="435"/>
      <c r="V56" s="358"/>
      <c r="W56" s="358"/>
      <c r="X56" s="358"/>
      <c r="Y56" s="358"/>
    </row>
    <row r="57" spans="1:25">
      <c r="A57" s="437" t="s">
        <v>160</v>
      </c>
      <c r="B57" s="510" t="s">
        <v>161</v>
      </c>
      <c r="C57" s="510"/>
      <c r="D57" s="510"/>
      <c r="E57" s="510"/>
      <c r="F57" s="510"/>
      <c r="G57" s="510"/>
      <c r="H57" s="510"/>
      <c r="I57" s="510"/>
      <c r="J57" s="510"/>
      <c r="K57" s="510"/>
      <c r="L57" s="510"/>
      <c r="M57" s="510"/>
      <c r="N57" s="510"/>
      <c r="O57" s="510"/>
      <c r="P57" s="510"/>
      <c r="Q57" s="510"/>
      <c r="R57" s="510"/>
      <c r="S57" s="510"/>
      <c r="T57" s="510"/>
      <c r="U57" s="510"/>
    </row>
    <row r="58" spans="1:25">
      <c r="A58" s="32" t="s">
        <v>162</v>
      </c>
      <c r="B58" s="505" t="s">
        <v>163</v>
      </c>
      <c r="C58" s="506"/>
      <c r="D58" s="506"/>
      <c r="E58" s="506"/>
      <c r="F58" s="506"/>
      <c r="G58" s="506"/>
      <c r="H58" s="506"/>
      <c r="I58" s="506"/>
      <c r="J58" s="506"/>
      <c r="K58" s="506"/>
      <c r="L58" s="506"/>
      <c r="M58" s="506"/>
      <c r="N58" s="506"/>
      <c r="O58" s="506"/>
      <c r="P58" s="506"/>
      <c r="Q58" s="506"/>
      <c r="R58" s="506"/>
      <c r="S58" s="506"/>
      <c r="T58" s="506"/>
      <c r="U58" s="507"/>
      <c r="V58" s="5"/>
      <c r="W58" s="5"/>
    </row>
    <row r="59" spans="1:25">
      <c r="A59" s="32" t="s">
        <v>164</v>
      </c>
      <c r="B59" s="505" t="s">
        <v>165</v>
      </c>
      <c r="C59" s="506"/>
      <c r="D59" s="506"/>
      <c r="E59" s="506"/>
      <c r="F59" s="506"/>
      <c r="G59" s="506"/>
      <c r="H59" s="506"/>
      <c r="I59" s="506"/>
      <c r="J59" s="506"/>
      <c r="K59" s="506"/>
      <c r="L59" s="506"/>
      <c r="M59" s="506"/>
      <c r="N59" s="506"/>
      <c r="O59" s="506"/>
      <c r="P59" s="506"/>
      <c r="Q59" s="506"/>
      <c r="R59" s="506"/>
      <c r="S59" s="506"/>
      <c r="T59" s="506"/>
      <c r="U59" s="507"/>
      <c r="X59" s="438"/>
    </row>
    <row r="60" spans="1:25">
      <c r="A60" s="130" t="s">
        <v>166</v>
      </c>
      <c r="B60" s="511" t="s">
        <v>167</v>
      </c>
      <c r="C60" s="511"/>
      <c r="D60" s="511"/>
      <c r="E60" s="511"/>
      <c r="F60" s="511"/>
      <c r="G60" s="511"/>
      <c r="H60" s="511"/>
      <c r="I60" s="511"/>
      <c r="J60" s="511"/>
      <c r="K60" s="511"/>
      <c r="L60" s="511"/>
      <c r="M60" s="511"/>
      <c r="N60" s="511"/>
      <c r="O60" s="511"/>
      <c r="P60" s="511"/>
      <c r="Q60" s="511"/>
      <c r="R60" s="511"/>
      <c r="S60" s="511"/>
      <c r="T60" s="511"/>
      <c r="U60" s="511"/>
    </row>
    <row r="61" spans="1:25">
      <c r="A61" s="130" t="s">
        <v>168</v>
      </c>
      <c r="B61" s="511" t="s">
        <v>169</v>
      </c>
      <c r="C61" s="511"/>
      <c r="D61" s="511"/>
      <c r="E61" s="511"/>
      <c r="F61" s="511"/>
      <c r="G61" s="511"/>
      <c r="H61" s="511"/>
      <c r="I61" s="511"/>
      <c r="J61" s="511"/>
      <c r="K61" s="511"/>
      <c r="L61" s="511"/>
      <c r="M61" s="511"/>
      <c r="N61" s="511"/>
      <c r="O61" s="511"/>
      <c r="P61" s="511"/>
      <c r="Q61" s="511"/>
      <c r="R61" s="511"/>
      <c r="S61" s="511"/>
      <c r="T61" s="511"/>
      <c r="U61" s="511"/>
    </row>
    <row r="62" spans="1:25">
      <c r="A62" s="130" t="s">
        <v>170</v>
      </c>
      <c r="B62" s="505" t="s">
        <v>171</v>
      </c>
      <c r="C62" s="506"/>
      <c r="D62" s="506"/>
      <c r="E62" s="506"/>
      <c r="F62" s="506"/>
      <c r="G62" s="506"/>
      <c r="H62" s="506"/>
      <c r="I62" s="506"/>
      <c r="J62" s="506"/>
      <c r="K62" s="506"/>
      <c r="L62" s="506"/>
      <c r="M62" s="506"/>
      <c r="N62" s="506"/>
      <c r="O62" s="506"/>
      <c r="P62" s="506"/>
      <c r="Q62" s="506"/>
      <c r="R62" s="506"/>
      <c r="S62" s="506"/>
      <c r="T62" s="506"/>
      <c r="U62" s="507"/>
    </row>
    <row r="63" spans="1:25">
      <c r="A63" s="130" t="s">
        <v>172</v>
      </c>
      <c r="B63" s="505" t="s">
        <v>173</v>
      </c>
      <c r="C63" s="506"/>
      <c r="D63" s="506"/>
      <c r="E63" s="506"/>
      <c r="F63" s="506"/>
      <c r="G63" s="506"/>
      <c r="H63" s="506"/>
      <c r="I63" s="506"/>
      <c r="J63" s="506"/>
      <c r="K63" s="506"/>
      <c r="L63" s="506"/>
      <c r="M63" s="506"/>
      <c r="N63" s="506"/>
      <c r="O63" s="506"/>
      <c r="P63" s="506"/>
      <c r="Q63" s="506"/>
      <c r="R63" s="506"/>
      <c r="S63" s="506"/>
      <c r="T63" s="506"/>
      <c r="U63" s="507"/>
    </row>
    <row r="64" spans="1:25">
      <c r="A64" s="130" t="s">
        <v>174</v>
      </c>
      <c r="B64" s="505" t="s">
        <v>175</v>
      </c>
      <c r="C64" s="506"/>
      <c r="D64" s="506"/>
      <c r="E64" s="506"/>
      <c r="F64" s="506"/>
      <c r="G64" s="506"/>
      <c r="H64" s="506"/>
      <c r="I64" s="506"/>
      <c r="J64" s="506"/>
      <c r="K64" s="506"/>
      <c r="L64" s="506"/>
      <c r="M64" s="506"/>
      <c r="N64" s="506"/>
      <c r="O64" s="506"/>
      <c r="P64" s="506"/>
      <c r="Q64" s="506"/>
      <c r="R64" s="506"/>
      <c r="S64" s="506"/>
      <c r="T64" s="506"/>
      <c r="U64" s="507"/>
    </row>
    <row r="65" spans="1:21">
      <c r="A65" s="130" t="s">
        <v>176</v>
      </c>
      <c r="B65" s="505" t="s">
        <v>177</v>
      </c>
      <c r="C65" s="506"/>
      <c r="D65" s="506"/>
      <c r="E65" s="506"/>
      <c r="F65" s="506"/>
      <c r="G65" s="506"/>
      <c r="H65" s="506"/>
      <c r="I65" s="506"/>
      <c r="J65" s="506"/>
      <c r="K65" s="506"/>
      <c r="L65" s="506"/>
      <c r="M65" s="506"/>
      <c r="N65" s="506"/>
      <c r="O65" s="506"/>
      <c r="P65" s="506"/>
      <c r="Q65" s="506"/>
      <c r="R65" s="506"/>
      <c r="S65" s="506"/>
      <c r="T65" s="506"/>
      <c r="U65" s="507"/>
    </row>
    <row r="71" spans="1:21">
      <c r="I71" t="s">
        <v>178</v>
      </c>
    </row>
  </sheetData>
  <mergeCells count="96"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I38:J38"/>
    <mergeCell ref="K38:L38"/>
    <mergeCell ref="G39:H39"/>
    <mergeCell ref="I39:J39"/>
    <mergeCell ref="G29:H29"/>
    <mergeCell ref="I29:J29"/>
    <mergeCell ref="K29:L29"/>
    <mergeCell ref="Q29:R29"/>
    <mergeCell ref="G31:H31"/>
    <mergeCell ref="I31:J31"/>
    <mergeCell ref="K31:L31"/>
    <mergeCell ref="Q31:R31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2:U62"/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19" t="s">
        <v>0</v>
      </c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1"/>
      <c r="S1" s="1"/>
      <c r="T1" s="2"/>
    </row>
    <row r="2" spans="1:248" ht="17.100000000000001" customHeight="1">
      <c r="B2" s="520" t="s">
        <v>1</v>
      </c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21" t="s">
        <v>179</v>
      </c>
      <c r="B4" s="522"/>
      <c r="C4" s="522"/>
      <c r="D4" s="522"/>
      <c r="E4" s="522"/>
      <c r="F4" s="522"/>
      <c r="G4" s="522"/>
      <c r="H4" s="522"/>
      <c r="I4" s="522"/>
      <c r="J4" s="522"/>
      <c r="K4" s="522"/>
      <c r="L4" s="522"/>
      <c r="M4" s="522"/>
      <c r="N4" s="522"/>
      <c r="O4" s="522"/>
      <c r="P4" s="522"/>
      <c r="Q4" s="522"/>
    </row>
    <row r="5" spans="1:248">
      <c r="A5" s="95" t="s">
        <v>4</v>
      </c>
      <c r="B5" s="95" t="s">
        <v>5</v>
      </c>
      <c r="C5" s="525" t="s">
        <v>180</v>
      </c>
      <c r="D5" s="525"/>
      <c r="E5" s="525" t="s">
        <v>7</v>
      </c>
      <c r="F5" s="525"/>
      <c r="G5" s="523" t="s">
        <v>11</v>
      </c>
      <c r="H5" s="524"/>
      <c r="I5" s="523" t="s">
        <v>12</v>
      </c>
      <c r="J5" s="526"/>
      <c r="K5" s="542" t="s">
        <v>181</v>
      </c>
      <c r="L5" s="542"/>
      <c r="M5" s="95" t="s">
        <v>5</v>
      </c>
      <c r="N5" s="525" t="s">
        <v>180</v>
      </c>
      <c r="O5" s="525"/>
      <c r="P5" s="525" t="s">
        <v>7</v>
      </c>
      <c r="Q5" s="525"/>
    </row>
    <row r="6" spans="1:248">
      <c r="A6" s="508" t="s">
        <v>13</v>
      </c>
      <c r="B6" s="508" t="s">
        <v>14</v>
      </c>
      <c r="C6" s="516" t="s">
        <v>182</v>
      </c>
      <c r="D6" s="516"/>
      <c r="E6" s="516" t="s">
        <v>16</v>
      </c>
      <c r="F6" s="516"/>
      <c r="G6" s="517" t="s">
        <v>20</v>
      </c>
      <c r="H6" s="539"/>
      <c r="I6" s="517" t="s">
        <v>21</v>
      </c>
      <c r="J6" s="518"/>
      <c r="K6" s="496" t="s">
        <v>183</v>
      </c>
      <c r="L6" s="496"/>
      <c r="M6" s="421" t="s">
        <v>14</v>
      </c>
      <c r="N6" s="516" t="s">
        <v>182</v>
      </c>
      <c r="O6" s="516"/>
      <c r="P6" s="516" t="s">
        <v>16</v>
      </c>
      <c r="Q6" s="516"/>
    </row>
    <row r="7" spans="1:248">
      <c r="A7" s="509"/>
      <c r="B7" s="509"/>
      <c r="C7" s="508" t="s">
        <v>22</v>
      </c>
      <c r="D7" s="508"/>
      <c r="E7" s="508" t="s">
        <v>22</v>
      </c>
      <c r="F7" s="508"/>
      <c r="G7" s="508" t="s">
        <v>22</v>
      </c>
      <c r="H7" s="508"/>
      <c r="I7" s="508" t="s">
        <v>22</v>
      </c>
      <c r="J7" s="508"/>
      <c r="K7" s="508" t="s">
        <v>22</v>
      </c>
      <c r="L7" s="508"/>
      <c r="M7" s="422"/>
      <c r="N7" s="508" t="s">
        <v>22</v>
      </c>
      <c r="O7" s="508"/>
      <c r="P7" s="508" t="s">
        <v>22</v>
      </c>
      <c r="Q7" s="508"/>
    </row>
    <row r="8" spans="1:248" ht="26.4">
      <c r="A8" s="251"/>
      <c r="B8" s="421"/>
      <c r="C8" s="388" t="s">
        <v>184</v>
      </c>
      <c r="D8" s="388" t="s">
        <v>185</v>
      </c>
      <c r="E8" s="388" t="s">
        <v>186</v>
      </c>
      <c r="F8" s="388" t="s">
        <v>187</v>
      </c>
      <c r="G8" s="388" t="s">
        <v>188</v>
      </c>
      <c r="H8" s="388" t="s">
        <v>189</v>
      </c>
      <c r="I8" s="388" t="s">
        <v>190</v>
      </c>
      <c r="J8" s="388" t="s">
        <v>191</v>
      </c>
      <c r="K8" s="388" t="s">
        <v>192</v>
      </c>
      <c r="L8" s="388" t="s">
        <v>193</v>
      </c>
      <c r="M8" s="423"/>
      <c r="N8" s="388" t="s">
        <v>184</v>
      </c>
      <c r="O8" s="388" t="s">
        <v>185</v>
      </c>
      <c r="P8" s="388" t="s">
        <v>186</v>
      </c>
      <c r="Q8" s="388" t="s">
        <v>187</v>
      </c>
    </row>
    <row r="9" spans="1:248" hidden="1">
      <c r="A9" s="252" t="s">
        <v>194</v>
      </c>
      <c r="B9" s="253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5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2" t="s">
        <v>194</v>
      </c>
      <c r="B10" s="253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5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2" t="s">
        <v>194</v>
      </c>
      <c r="B11" s="253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5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2" t="s">
        <v>194</v>
      </c>
      <c r="B12" s="253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5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2" t="s">
        <v>194</v>
      </c>
      <c r="B13" s="253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5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2" t="s">
        <v>194</v>
      </c>
      <c r="B14" s="253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5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2" t="s">
        <v>194</v>
      </c>
      <c r="B15" s="253" t="s">
        <v>207</v>
      </c>
      <c r="C15" s="546" t="s">
        <v>208</v>
      </c>
      <c r="D15" s="547"/>
      <c r="E15" s="547"/>
      <c r="F15" s="547"/>
      <c r="G15" s="547"/>
      <c r="H15" s="547"/>
      <c r="I15" s="547"/>
      <c r="J15" s="547"/>
      <c r="K15" s="547"/>
      <c r="L15" s="548"/>
      <c r="M15" s="185" t="s">
        <v>209</v>
      </c>
      <c r="N15" s="546" t="s">
        <v>208</v>
      </c>
      <c r="O15" s="547"/>
      <c r="P15" s="547"/>
      <c r="Q15" s="548"/>
    </row>
    <row r="16" spans="1:248" hidden="1">
      <c r="A16" s="252" t="s">
        <v>194</v>
      </c>
      <c r="B16" s="253" t="s">
        <v>210</v>
      </c>
      <c r="C16" s="546" t="s">
        <v>208</v>
      </c>
      <c r="D16" s="547"/>
      <c r="E16" s="547"/>
      <c r="F16" s="547"/>
      <c r="G16" s="547"/>
      <c r="H16" s="547"/>
      <c r="I16" s="547"/>
      <c r="J16" s="547"/>
      <c r="K16" s="547"/>
      <c r="L16" s="548"/>
      <c r="M16" s="185" t="s">
        <v>211</v>
      </c>
      <c r="N16" s="546" t="s">
        <v>208</v>
      </c>
      <c r="O16" s="547"/>
      <c r="P16" s="547"/>
      <c r="Q16" s="548"/>
    </row>
    <row r="17" spans="1:17" hidden="1">
      <c r="A17" s="252" t="s">
        <v>194</v>
      </c>
      <c r="B17" s="253" t="s">
        <v>212</v>
      </c>
      <c r="C17" s="546" t="s">
        <v>208</v>
      </c>
      <c r="D17" s="547"/>
      <c r="E17" s="547"/>
      <c r="F17" s="547"/>
      <c r="G17" s="547"/>
      <c r="H17" s="547"/>
      <c r="I17" s="547"/>
      <c r="J17" s="547"/>
      <c r="K17" s="547"/>
      <c r="L17" s="548"/>
      <c r="M17" s="185" t="s">
        <v>213</v>
      </c>
      <c r="N17" s="546" t="s">
        <v>208</v>
      </c>
      <c r="O17" s="547"/>
      <c r="P17" s="547"/>
      <c r="Q17" s="548"/>
    </row>
    <row r="18" spans="1:17" hidden="1">
      <c r="A18" s="252" t="s">
        <v>194</v>
      </c>
      <c r="B18" s="253" t="s">
        <v>214</v>
      </c>
      <c r="C18" s="546" t="s">
        <v>208</v>
      </c>
      <c r="D18" s="547"/>
      <c r="E18" s="547"/>
      <c r="F18" s="547"/>
      <c r="G18" s="547"/>
      <c r="H18" s="547"/>
      <c r="I18" s="547"/>
      <c r="J18" s="547"/>
      <c r="K18" s="547"/>
      <c r="L18" s="548"/>
      <c r="M18" s="185" t="s">
        <v>215</v>
      </c>
      <c r="N18" s="546" t="s">
        <v>208</v>
      </c>
      <c r="O18" s="547"/>
      <c r="P18" s="547"/>
      <c r="Q18" s="548"/>
    </row>
    <row r="19" spans="1:17" hidden="1">
      <c r="A19" s="424" t="s">
        <v>216</v>
      </c>
      <c r="B19" s="253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5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4" t="s">
        <v>216</v>
      </c>
      <c r="B20" s="253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5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4" t="s">
        <v>216</v>
      </c>
      <c r="B21" s="253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5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4" t="s">
        <v>216</v>
      </c>
      <c r="B22" s="253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1" t="s">
        <v>144</v>
      </c>
      <c r="M22" s="185" t="s">
        <v>224</v>
      </c>
      <c r="N22" s="546" t="s">
        <v>208</v>
      </c>
      <c r="O22" s="547"/>
      <c r="P22" s="547"/>
      <c r="Q22" s="548"/>
    </row>
    <row r="23" spans="1:17" hidden="1">
      <c r="A23" s="264" t="s">
        <v>216</v>
      </c>
      <c r="B23" s="253" t="s">
        <v>225</v>
      </c>
      <c r="C23" s="546" t="s">
        <v>208</v>
      </c>
      <c r="D23" s="547"/>
      <c r="E23" s="547"/>
      <c r="F23" s="547"/>
      <c r="G23" s="547"/>
      <c r="H23" s="547"/>
      <c r="I23" s="547"/>
      <c r="J23" s="547"/>
      <c r="K23" s="547"/>
      <c r="L23" s="548"/>
      <c r="M23" s="185" t="s">
        <v>226</v>
      </c>
      <c r="N23" s="546" t="s">
        <v>208</v>
      </c>
      <c r="O23" s="547"/>
      <c r="P23" s="547"/>
      <c r="Q23" s="548"/>
    </row>
    <row r="24" spans="1:17" hidden="1">
      <c r="A24" s="264" t="s">
        <v>216</v>
      </c>
      <c r="B24" s="253" t="s">
        <v>227</v>
      </c>
      <c r="C24" s="546" t="s">
        <v>208</v>
      </c>
      <c r="D24" s="547"/>
      <c r="E24" s="547"/>
      <c r="F24" s="547"/>
      <c r="G24" s="547"/>
      <c r="H24" s="547"/>
      <c r="I24" s="547"/>
      <c r="J24" s="547"/>
      <c r="K24" s="547"/>
      <c r="L24" s="548"/>
      <c r="M24" s="185" t="s">
        <v>228</v>
      </c>
      <c r="N24" s="546" t="s">
        <v>208</v>
      </c>
      <c r="O24" s="547"/>
      <c r="P24" s="547"/>
      <c r="Q24" s="548"/>
    </row>
    <row r="25" spans="1:17" hidden="1">
      <c r="A25" s="264" t="s">
        <v>216</v>
      </c>
      <c r="B25" s="253" t="s">
        <v>229</v>
      </c>
      <c r="C25" s="546" t="s">
        <v>208</v>
      </c>
      <c r="D25" s="547"/>
      <c r="E25" s="547"/>
      <c r="F25" s="547"/>
      <c r="G25" s="547"/>
      <c r="H25" s="547"/>
      <c r="I25" s="547"/>
      <c r="J25" s="547"/>
      <c r="K25" s="547"/>
      <c r="L25" s="548"/>
      <c r="M25" s="185" t="s">
        <v>230</v>
      </c>
      <c r="N25" s="546" t="s">
        <v>208</v>
      </c>
      <c r="O25" s="547"/>
      <c r="P25" s="547"/>
      <c r="Q25" s="548"/>
    </row>
    <row r="26" spans="1:17" hidden="1">
      <c r="A26" s="264" t="s">
        <v>216</v>
      </c>
      <c r="B26" s="253" t="s">
        <v>231</v>
      </c>
      <c r="C26" s="546" t="s">
        <v>208</v>
      </c>
      <c r="D26" s="547"/>
      <c r="E26" s="547"/>
      <c r="F26" s="547"/>
      <c r="G26" s="547"/>
      <c r="H26" s="547"/>
      <c r="I26" s="547"/>
      <c r="J26" s="547"/>
      <c r="K26" s="547"/>
      <c r="L26" s="548"/>
      <c r="M26" s="185" t="s">
        <v>232</v>
      </c>
      <c r="N26" s="546" t="s">
        <v>208</v>
      </c>
      <c r="O26" s="547"/>
      <c r="P26" s="547"/>
      <c r="Q26" s="548"/>
    </row>
    <row r="27" spans="1:17" hidden="1">
      <c r="A27" s="485" t="s">
        <v>208</v>
      </c>
      <c r="B27" s="485"/>
      <c r="C27" s="485"/>
      <c r="D27" s="485"/>
      <c r="E27" s="485"/>
      <c r="F27" s="485"/>
      <c r="G27" s="485"/>
      <c r="H27" s="485"/>
      <c r="I27" s="485"/>
      <c r="J27" s="485"/>
      <c r="K27" s="485"/>
      <c r="L27" s="485"/>
      <c r="M27" s="485"/>
      <c r="N27" s="485"/>
      <c r="O27" s="485"/>
      <c r="P27" s="485"/>
      <c r="Q27" s="485"/>
    </row>
    <row r="28" spans="1:17" hidden="1">
      <c r="A28" s="485" t="s">
        <v>208</v>
      </c>
      <c r="B28" s="485"/>
      <c r="C28" s="485"/>
      <c r="D28" s="485"/>
      <c r="E28" s="485"/>
      <c r="F28" s="485"/>
      <c r="G28" s="485"/>
      <c r="H28" s="485"/>
      <c r="I28" s="485"/>
      <c r="J28" s="485"/>
      <c r="K28" s="485"/>
      <c r="L28" s="485"/>
      <c r="M28" s="485"/>
      <c r="N28" s="485"/>
      <c r="O28" s="485"/>
      <c r="P28" s="485"/>
      <c r="Q28" s="485"/>
    </row>
    <row r="29" spans="1:17" hidden="1">
      <c r="A29" s="485" t="s">
        <v>208</v>
      </c>
      <c r="B29" s="485"/>
      <c r="C29" s="485"/>
      <c r="D29" s="485"/>
      <c r="E29" s="485"/>
      <c r="F29" s="485"/>
      <c r="G29" s="485"/>
      <c r="H29" s="485"/>
      <c r="I29" s="485"/>
      <c r="J29" s="485"/>
      <c r="K29" s="485"/>
      <c r="L29" s="485"/>
      <c r="M29" s="485"/>
      <c r="N29" s="485"/>
      <c r="O29" s="485"/>
      <c r="P29" s="485"/>
      <c r="Q29" s="485"/>
    </row>
    <row r="30" spans="1:17" hidden="1">
      <c r="A30" s="485" t="s">
        <v>208</v>
      </c>
      <c r="B30" s="485"/>
      <c r="C30" s="485"/>
      <c r="D30" s="485"/>
      <c r="E30" s="485"/>
      <c r="F30" s="485"/>
      <c r="G30" s="485"/>
      <c r="H30" s="485"/>
      <c r="I30" s="485"/>
      <c r="J30" s="485"/>
      <c r="K30" s="485"/>
      <c r="L30" s="485"/>
      <c r="M30" s="485"/>
      <c r="N30" s="485"/>
      <c r="O30" s="485"/>
      <c r="P30" s="485"/>
      <c r="Q30" s="485"/>
    </row>
    <row r="31" spans="1:17" hidden="1">
      <c r="A31" s="485" t="s">
        <v>208</v>
      </c>
      <c r="B31" s="485"/>
      <c r="C31" s="485"/>
      <c r="D31" s="485"/>
      <c r="E31" s="485"/>
      <c r="F31" s="485"/>
      <c r="G31" s="485"/>
      <c r="H31" s="485"/>
      <c r="I31" s="485"/>
      <c r="J31" s="485"/>
      <c r="K31" s="485"/>
      <c r="L31" s="485"/>
      <c r="M31" s="485"/>
      <c r="N31" s="485"/>
      <c r="O31" s="485"/>
      <c r="P31" s="485"/>
      <c r="Q31" s="485"/>
    </row>
    <row r="32" spans="1:17" hidden="1">
      <c r="A32" s="485" t="s">
        <v>208</v>
      </c>
      <c r="B32" s="485"/>
      <c r="C32" s="485"/>
      <c r="D32" s="485"/>
      <c r="E32" s="485"/>
      <c r="F32" s="485"/>
      <c r="G32" s="485"/>
      <c r="H32" s="485"/>
      <c r="I32" s="485"/>
      <c r="J32" s="485"/>
      <c r="K32" s="485"/>
      <c r="L32" s="485"/>
      <c r="M32" s="485"/>
      <c r="N32" s="485"/>
      <c r="O32" s="485"/>
      <c r="P32" s="485"/>
      <c r="Q32" s="485"/>
    </row>
    <row r="33" spans="1:17" hidden="1">
      <c r="A33" s="485" t="s">
        <v>208</v>
      </c>
      <c r="B33" s="485"/>
      <c r="C33" s="485"/>
      <c r="D33" s="485"/>
      <c r="E33" s="485"/>
      <c r="F33" s="485"/>
      <c r="G33" s="485"/>
      <c r="H33" s="485"/>
      <c r="I33" s="485"/>
      <c r="J33" s="485"/>
      <c r="K33" s="485"/>
      <c r="L33" s="485"/>
      <c r="M33" s="485"/>
      <c r="N33" s="485"/>
      <c r="O33" s="485"/>
      <c r="P33" s="485"/>
      <c r="Q33" s="485"/>
    </row>
    <row r="34" spans="1:17" hidden="1">
      <c r="A34" s="485" t="s">
        <v>208</v>
      </c>
      <c r="B34" s="485"/>
      <c r="C34" s="485"/>
      <c r="D34" s="485"/>
      <c r="E34" s="485"/>
      <c r="F34" s="485"/>
      <c r="G34" s="485"/>
      <c r="H34" s="485"/>
      <c r="I34" s="485"/>
      <c r="J34" s="485"/>
      <c r="K34" s="485"/>
      <c r="L34" s="485"/>
      <c r="M34" s="485"/>
      <c r="N34" s="485"/>
      <c r="O34" s="485"/>
      <c r="P34" s="485"/>
      <c r="Q34" s="485"/>
    </row>
    <row r="35" spans="1:17" hidden="1">
      <c r="A35" s="485" t="s">
        <v>208</v>
      </c>
      <c r="B35" s="485"/>
      <c r="C35" s="485"/>
      <c r="D35" s="485"/>
      <c r="E35" s="485"/>
      <c r="F35" s="485"/>
      <c r="G35" s="485"/>
      <c r="H35" s="485"/>
      <c r="I35" s="485"/>
      <c r="J35" s="485"/>
      <c r="K35" s="485"/>
      <c r="L35" s="485"/>
      <c r="M35" s="485"/>
      <c r="N35" s="485"/>
      <c r="O35" s="485"/>
      <c r="P35" s="485"/>
      <c r="Q35" s="485"/>
    </row>
    <row r="36" spans="1:17" hidden="1">
      <c r="A36" s="485" t="s">
        <v>208</v>
      </c>
      <c r="B36" s="485"/>
      <c r="C36" s="485"/>
      <c r="D36" s="485"/>
      <c r="E36" s="485"/>
      <c r="F36" s="485"/>
      <c r="G36" s="485"/>
      <c r="H36" s="485"/>
      <c r="I36" s="485"/>
      <c r="J36" s="485"/>
      <c r="K36" s="485"/>
      <c r="L36" s="485"/>
      <c r="M36" s="485"/>
      <c r="N36" s="485"/>
      <c r="O36" s="485"/>
      <c r="P36" s="485"/>
      <c r="Q36" s="485"/>
    </row>
    <row r="37" spans="1:17" hidden="1">
      <c r="A37" s="485" t="s">
        <v>208</v>
      </c>
      <c r="B37" s="485"/>
      <c r="C37" s="485"/>
      <c r="D37" s="485"/>
      <c r="E37" s="485"/>
      <c r="F37" s="485"/>
      <c r="G37" s="485"/>
      <c r="H37" s="485"/>
      <c r="I37" s="485"/>
      <c r="J37" s="485"/>
      <c r="K37" s="485"/>
      <c r="L37" s="485"/>
      <c r="M37" s="485"/>
      <c r="N37" s="485"/>
      <c r="O37" s="485"/>
      <c r="P37" s="485"/>
      <c r="Q37" s="485"/>
    </row>
    <row r="38" spans="1:17" hidden="1">
      <c r="A38" s="485" t="s">
        <v>208</v>
      </c>
      <c r="B38" s="485"/>
      <c r="C38" s="485"/>
      <c r="D38" s="485"/>
      <c r="E38" s="485"/>
      <c r="F38" s="485"/>
      <c r="G38" s="485"/>
      <c r="H38" s="485"/>
      <c r="I38" s="485"/>
      <c r="J38" s="485"/>
      <c r="K38" s="485"/>
      <c r="L38" s="485"/>
      <c r="M38" s="485"/>
      <c r="N38" s="485"/>
      <c r="O38" s="485"/>
      <c r="P38" s="485"/>
      <c r="Q38" s="485"/>
    </row>
    <row r="39" spans="1:17" hidden="1">
      <c r="A39" s="485" t="s">
        <v>208</v>
      </c>
      <c r="B39" s="485"/>
      <c r="C39" s="485"/>
      <c r="D39" s="485"/>
      <c r="E39" s="485"/>
      <c r="F39" s="485"/>
      <c r="G39" s="485"/>
      <c r="H39" s="485"/>
      <c r="I39" s="485"/>
      <c r="J39" s="485"/>
      <c r="K39" s="485"/>
      <c r="L39" s="485"/>
      <c r="M39" s="485"/>
      <c r="N39" s="485"/>
      <c r="O39" s="485"/>
      <c r="P39" s="485"/>
      <c r="Q39" s="485"/>
    </row>
    <row r="40" spans="1:17" hidden="1">
      <c r="A40" s="485" t="s">
        <v>208</v>
      </c>
      <c r="B40" s="485"/>
      <c r="C40" s="485"/>
      <c r="D40" s="485"/>
      <c r="E40" s="485"/>
      <c r="F40" s="485"/>
      <c r="G40" s="485"/>
      <c r="H40" s="485"/>
      <c r="I40" s="485"/>
      <c r="J40" s="485"/>
      <c r="K40" s="485"/>
      <c r="L40" s="485"/>
      <c r="M40" s="485"/>
      <c r="N40" s="485"/>
      <c r="O40" s="485"/>
      <c r="P40" s="485"/>
      <c r="Q40" s="485"/>
    </row>
    <row r="41" spans="1:17" hidden="1">
      <c r="A41" s="485" t="s">
        <v>208</v>
      </c>
      <c r="B41" s="485"/>
      <c r="C41" s="485"/>
      <c r="D41" s="485"/>
      <c r="E41" s="485"/>
      <c r="F41" s="485"/>
      <c r="G41" s="485"/>
      <c r="H41" s="485"/>
      <c r="I41" s="485"/>
      <c r="J41" s="485"/>
      <c r="K41" s="485"/>
      <c r="L41" s="485"/>
      <c r="M41" s="485"/>
      <c r="N41" s="485"/>
      <c r="O41" s="485"/>
      <c r="P41" s="485"/>
      <c r="Q41" s="485"/>
    </row>
    <row r="42" spans="1:17" hidden="1">
      <c r="A42" s="485" t="s">
        <v>208</v>
      </c>
      <c r="B42" s="485"/>
      <c r="C42" s="485"/>
      <c r="D42" s="485"/>
      <c r="E42" s="485"/>
      <c r="F42" s="485"/>
      <c r="G42" s="485"/>
      <c r="H42" s="485"/>
      <c r="I42" s="485"/>
      <c r="J42" s="485"/>
      <c r="K42" s="485"/>
      <c r="L42" s="485"/>
      <c r="M42" s="485"/>
      <c r="N42" s="485"/>
      <c r="O42" s="485"/>
      <c r="P42" s="485"/>
      <c r="Q42" s="485"/>
    </row>
    <row r="43" spans="1:17" hidden="1">
      <c r="A43" s="485" t="s">
        <v>208</v>
      </c>
      <c r="B43" s="485"/>
      <c r="C43" s="485"/>
      <c r="D43" s="485"/>
      <c r="E43" s="485"/>
      <c r="F43" s="485"/>
      <c r="G43" s="485"/>
      <c r="H43" s="485"/>
      <c r="I43" s="485"/>
      <c r="J43" s="485"/>
      <c r="K43" s="485"/>
      <c r="L43" s="485"/>
      <c r="M43" s="485"/>
      <c r="N43" s="485"/>
      <c r="O43" s="485"/>
      <c r="P43" s="485"/>
      <c r="Q43" s="485"/>
    </row>
    <row r="44" spans="1:17" hidden="1">
      <c r="A44" s="485" t="s">
        <v>208</v>
      </c>
      <c r="B44" s="485"/>
      <c r="C44" s="485"/>
      <c r="D44" s="485"/>
      <c r="E44" s="485"/>
      <c r="F44" s="485"/>
      <c r="G44" s="485"/>
      <c r="H44" s="485"/>
      <c r="I44" s="485"/>
      <c r="J44" s="485"/>
      <c r="K44" s="485"/>
      <c r="L44" s="485"/>
      <c r="M44" s="485"/>
      <c r="N44" s="485"/>
      <c r="O44" s="485"/>
      <c r="P44" s="485"/>
      <c r="Q44" s="485"/>
    </row>
    <row r="45" spans="1:17" hidden="1">
      <c r="A45" s="485" t="s">
        <v>208</v>
      </c>
      <c r="B45" s="485"/>
      <c r="C45" s="485"/>
      <c r="D45" s="485"/>
      <c r="E45" s="485"/>
      <c r="F45" s="485"/>
      <c r="G45" s="485"/>
      <c r="H45" s="485"/>
      <c r="I45" s="485"/>
      <c r="J45" s="485"/>
      <c r="K45" s="485"/>
      <c r="L45" s="485"/>
      <c r="M45" s="485"/>
      <c r="N45" s="485"/>
      <c r="O45" s="485"/>
      <c r="P45" s="485"/>
      <c r="Q45" s="485"/>
    </row>
    <row r="46" spans="1:17" hidden="1">
      <c r="A46" s="485" t="s">
        <v>208</v>
      </c>
      <c r="B46" s="485"/>
      <c r="C46" s="485"/>
      <c r="D46" s="485"/>
      <c r="E46" s="485"/>
      <c r="F46" s="485"/>
      <c r="G46" s="485"/>
      <c r="H46" s="485"/>
      <c r="I46" s="485"/>
      <c r="J46" s="485"/>
      <c r="K46" s="485"/>
      <c r="L46" s="485"/>
      <c r="M46" s="485"/>
      <c r="N46" s="485"/>
      <c r="O46" s="485"/>
      <c r="P46" s="485"/>
      <c r="Q46" s="485"/>
    </row>
    <row r="47" spans="1:17" hidden="1">
      <c r="A47" s="485" t="s">
        <v>208</v>
      </c>
      <c r="B47" s="485"/>
      <c r="C47" s="485"/>
      <c r="D47" s="485"/>
      <c r="E47" s="485"/>
      <c r="F47" s="485"/>
      <c r="G47" s="485"/>
      <c r="H47" s="485"/>
      <c r="I47" s="485"/>
      <c r="J47" s="485"/>
      <c r="K47" s="485"/>
      <c r="L47" s="485"/>
      <c r="M47" s="485"/>
      <c r="N47" s="485"/>
      <c r="O47" s="485"/>
      <c r="P47" s="485"/>
      <c r="Q47" s="485"/>
    </row>
    <row r="48" spans="1:17" hidden="1">
      <c r="A48" s="485" t="s">
        <v>208</v>
      </c>
      <c r="B48" s="485"/>
      <c r="C48" s="485"/>
      <c r="D48" s="485"/>
      <c r="E48" s="485"/>
      <c r="F48" s="485"/>
      <c r="G48" s="485"/>
      <c r="H48" s="485"/>
      <c r="I48" s="485"/>
      <c r="J48" s="485"/>
      <c r="K48" s="485"/>
      <c r="L48" s="485"/>
      <c r="M48" s="485"/>
      <c r="N48" s="485"/>
      <c r="O48" s="485"/>
      <c r="P48" s="485"/>
      <c r="Q48" s="485"/>
    </row>
    <row r="49" spans="1:17" hidden="1">
      <c r="A49" s="485" t="s">
        <v>208</v>
      </c>
      <c r="B49" s="485"/>
      <c r="C49" s="485"/>
      <c r="D49" s="485"/>
      <c r="E49" s="485"/>
      <c r="F49" s="485"/>
      <c r="G49" s="485"/>
      <c r="H49" s="485"/>
      <c r="I49" s="485"/>
      <c r="J49" s="485"/>
      <c r="K49" s="485"/>
      <c r="L49" s="485"/>
      <c r="M49" s="485"/>
      <c r="N49" s="485"/>
      <c r="O49" s="485"/>
      <c r="P49" s="485"/>
      <c r="Q49" s="485"/>
    </row>
    <row r="50" spans="1:17" hidden="1">
      <c r="A50" s="485" t="s">
        <v>208</v>
      </c>
      <c r="B50" s="485"/>
      <c r="C50" s="485"/>
      <c r="D50" s="485"/>
      <c r="E50" s="485"/>
      <c r="F50" s="485"/>
      <c r="G50" s="485"/>
      <c r="H50" s="485"/>
      <c r="I50" s="485"/>
      <c r="J50" s="485"/>
      <c r="K50" s="485"/>
      <c r="L50" s="485"/>
      <c r="M50" s="485"/>
      <c r="N50" s="485"/>
      <c r="O50" s="485"/>
      <c r="P50" s="485"/>
      <c r="Q50" s="485"/>
    </row>
    <row r="51" spans="1:17" hidden="1">
      <c r="A51" s="485" t="s">
        <v>208</v>
      </c>
      <c r="B51" s="485"/>
      <c r="C51" s="485"/>
      <c r="D51" s="485"/>
      <c r="E51" s="485"/>
      <c r="F51" s="485"/>
      <c r="G51" s="485"/>
      <c r="H51" s="485"/>
      <c r="I51" s="485"/>
      <c r="J51" s="485"/>
      <c r="K51" s="485"/>
      <c r="L51" s="485"/>
      <c r="M51" s="485"/>
      <c r="N51" s="485"/>
      <c r="O51" s="485"/>
      <c r="P51" s="485"/>
      <c r="Q51" s="485"/>
    </row>
    <row r="52" spans="1:17" hidden="1">
      <c r="A52" s="485" t="s">
        <v>208</v>
      </c>
      <c r="B52" s="485"/>
      <c r="C52" s="485"/>
      <c r="D52" s="485"/>
      <c r="E52" s="485"/>
      <c r="F52" s="485"/>
      <c r="G52" s="485"/>
      <c r="H52" s="485"/>
      <c r="I52" s="485"/>
      <c r="J52" s="485"/>
      <c r="K52" s="485"/>
      <c r="L52" s="485"/>
      <c r="M52" s="485"/>
      <c r="N52" s="485"/>
      <c r="O52" s="485"/>
      <c r="P52" s="485"/>
      <c r="Q52" s="485"/>
    </row>
    <row r="53" spans="1:17" hidden="1">
      <c r="A53" s="485" t="s">
        <v>208</v>
      </c>
      <c r="B53" s="485"/>
      <c r="C53" s="485"/>
      <c r="D53" s="485"/>
      <c r="E53" s="485"/>
      <c r="F53" s="485"/>
      <c r="G53" s="485"/>
      <c r="H53" s="485"/>
      <c r="I53" s="485"/>
      <c r="J53" s="485"/>
      <c r="K53" s="485"/>
      <c r="L53" s="485"/>
      <c r="M53" s="485"/>
      <c r="N53" s="485"/>
      <c r="O53" s="485"/>
      <c r="P53" s="485"/>
      <c r="Q53" s="485"/>
    </row>
    <row r="54" spans="1:17" hidden="1">
      <c r="A54" s="485" t="s">
        <v>208</v>
      </c>
      <c r="B54" s="485"/>
      <c r="C54" s="485"/>
      <c r="D54" s="485"/>
      <c r="E54" s="485"/>
      <c r="F54" s="485"/>
      <c r="G54" s="485"/>
      <c r="H54" s="485"/>
      <c r="I54" s="485"/>
      <c r="J54" s="485"/>
      <c r="K54" s="485"/>
      <c r="L54" s="485"/>
      <c r="M54" s="485"/>
      <c r="N54" s="485"/>
      <c r="O54" s="485"/>
      <c r="P54" s="485"/>
      <c r="Q54" s="485"/>
    </row>
    <row r="55" spans="1:17" hidden="1">
      <c r="A55" s="485" t="s">
        <v>208</v>
      </c>
      <c r="B55" s="485"/>
      <c r="C55" s="485"/>
      <c r="D55" s="485"/>
      <c r="E55" s="485"/>
      <c r="F55" s="485"/>
      <c r="G55" s="485"/>
      <c r="H55" s="485"/>
      <c r="I55" s="485"/>
      <c r="J55" s="485"/>
      <c r="K55" s="485"/>
      <c r="L55" s="485"/>
      <c r="M55" s="485"/>
      <c r="N55" s="485"/>
      <c r="O55" s="485"/>
      <c r="P55" s="485"/>
      <c r="Q55" s="485"/>
    </row>
    <row r="56" spans="1:17" hidden="1">
      <c r="A56" s="485" t="s">
        <v>208</v>
      </c>
      <c r="B56" s="485"/>
      <c r="C56" s="485"/>
      <c r="D56" s="485"/>
      <c r="E56" s="485"/>
      <c r="F56" s="485"/>
      <c r="G56" s="485"/>
      <c r="H56" s="485"/>
      <c r="I56" s="485"/>
      <c r="J56" s="485"/>
      <c r="K56" s="485"/>
      <c r="L56" s="485"/>
      <c r="M56" s="485"/>
      <c r="N56" s="485"/>
      <c r="O56" s="485"/>
      <c r="P56" s="485"/>
      <c r="Q56" s="485"/>
    </row>
    <row r="57" spans="1:17" hidden="1">
      <c r="A57" s="485" t="s">
        <v>208</v>
      </c>
      <c r="B57" s="485"/>
      <c r="C57" s="485"/>
      <c r="D57" s="485"/>
      <c r="E57" s="485"/>
      <c r="F57" s="485"/>
      <c r="G57" s="485"/>
      <c r="H57" s="485"/>
      <c r="I57" s="485"/>
      <c r="J57" s="485"/>
      <c r="K57" s="485"/>
      <c r="L57" s="485"/>
      <c r="M57" s="485"/>
      <c r="N57" s="485"/>
      <c r="O57" s="485"/>
      <c r="P57" s="485"/>
      <c r="Q57" s="485"/>
    </row>
    <row r="58" spans="1:17" hidden="1">
      <c r="A58" s="485" t="s">
        <v>208</v>
      </c>
      <c r="B58" s="485"/>
      <c r="C58" s="485"/>
      <c r="D58" s="485"/>
      <c r="E58" s="485"/>
      <c r="F58" s="485"/>
      <c r="G58" s="485"/>
      <c r="H58" s="485"/>
      <c r="I58" s="485"/>
      <c r="J58" s="485"/>
      <c r="K58" s="485"/>
      <c r="L58" s="485"/>
      <c r="M58" s="485"/>
      <c r="N58" s="485"/>
      <c r="O58" s="485"/>
      <c r="P58" s="485"/>
      <c r="Q58" s="485"/>
    </row>
    <row r="59" spans="1:17" hidden="1">
      <c r="A59" s="485" t="s">
        <v>208</v>
      </c>
      <c r="B59" s="485"/>
      <c r="C59" s="485"/>
      <c r="D59" s="485"/>
      <c r="E59" s="485"/>
      <c r="F59" s="485"/>
      <c r="G59" s="485"/>
      <c r="H59" s="485"/>
      <c r="I59" s="485"/>
      <c r="J59" s="485"/>
      <c r="K59" s="485"/>
      <c r="L59" s="485"/>
      <c r="M59" s="485"/>
      <c r="N59" s="485"/>
      <c r="O59" s="485"/>
      <c r="P59" s="485"/>
      <c r="Q59" s="485"/>
    </row>
    <row r="60" spans="1:17" hidden="1">
      <c r="A60" s="485" t="s">
        <v>208</v>
      </c>
      <c r="B60" s="485"/>
      <c r="C60" s="485"/>
      <c r="D60" s="485"/>
      <c r="E60" s="485"/>
      <c r="F60" s="485"/>
      <c r="G60" s="485"/>
      <c r="H60" s="485"/>
      <c r="I60" s="485"/>
      <c r="J60" s="485"/>
      <c r="K60" s="485"/>
      <c r="L60" s="485"/>
      <c r="M60" s="485"/>
      <c r="N60" s="485"/>
      <c r="O60" s="485"/>
      <c r="P60" s="485"/>
      <c r="Q60" s="485"/>
    </row>
    <row r="61" spans="1:17" hidden="1">
      <c r="A61" s="485" t="s">
        <v>208</v>
      </c>
      <c r="B61" s="485"/>
      <c r="C61" s="485"/>
      <c r="D61" s="485"/>
      <c r="E61" s="485"/>
      <c r="F61" s="485"/>
      <c r="G61" s="485"/>
      <c r="H61" s="485"/>
      <c r="I61" s="485"/>
      <c r="J61" s="485"/>
      <c r="K61" s="485"/>
      <c r="L61" s="485"/>
      <c r="M61" s="485"/>
      <c r="N61" s="485"/>
      <c r="O61" s="485"/>
      <c r="P61" s="485"/>
      <c r="Q61" s="485"/>
    </row>
    <row r="62" spans="1:17" hidden="1">
      <c r="A62" s="485" t="s">
        <v>208</v>
      </c>
      <c r="B62" s="485"/>
      <c r="C62" s="485"/>
      <c r="D62" s="485"/>
      <c r="E62" s="485"/>
      <c r="F62" s="485"/>
      <c r="G62" s="485"/>
      <c r="H62" s="485"/>
      <c r="I62" s="485"/>
      <c r="J62" s="485"/>
      <c r="K62" s="485"/>
      <c r="L62" s="485"/>
      <c r="M62" s="485"/>
      <c r="N62" s="485"/>
      <c r="O62" s="485"/>
      <c r="P62" s="485"/>
      <c r="Q62" s="485"/>
    </row>
    <row r="63" spans="1:17" hidden="1">
      <c r="A63" s="485" t="s">
        <v>208</v>
      </c>
      <c r="B63" s="485"/>
      <c r="C63" s="485"/>
      <c r="D63" s="485"/>
      <c r="E63" s="485"/>
      <c r="F63" s="485"/>
      <c r="G63" s="485"/>
      <c r="H63" s="485"/>
      <c r="I63" s="485"/>
      <c r="J63" s="485"/>
      <c r="K63" s="485"/>
      <c r="L63" s="485"/>
      <c r="M63" s="485"/>
      <c r="N63" s="485"/>
      <c r="O63" s="485"/>
      <c r="P63" s="485"/>
      <c r="Q63" s="485"/>
    </row>
    <row r="64" spans="1:17" hidden="1">
      <c r="A64" s="485" t="s">
        <v>208</v>
      </c>
      <c r="B64" s="485"/>
      <c r="C64" s="485"/>
      <c r="D64" s="485"/>
      <c r="E64" s="485"/>
      <c r="F64" s="485"/>
      <c r="G64" s="485"/>
      <c r="H64" s="485"/>
      <c r="I64" s="485"/>
      <c r="J64" s="485"/>
      <c r="K64" s="485"/>
      <c r="L64" s="485"/>
      <c r="M64" s="485"/>
      <c r="N64" s="485"/>
      <c r="O64" s="485"/>
      <c r="P64" s="485"/>
      <c r="Q64" s="485"/>
    </row>
    <row r="65" spans="1:23" hidden="1">
      <c r="A65" s="485" t="s">
        <v>208</v>
      </c>
      <c r="B65" s="485"/>
      <c r="C65" s="485"/>
      <c r="D65" s="485"/>
      <c r="E65" s="485"/>
      <c r="F65" s="485"/>
      <c r="G65" s="485"/>
      <c r="H65" s="485"/>
      <c r="I65" s="485"/>
      <c r="J65" s="485"/>
      <c r="K65" s="485"/>
      <c r="L65" s="485"/>
      <c r="M65" s="485"/>
      <c r="N65" s="485"/>
      <c r="O65" s="485"/>
      <c r="P65" s="485"/>
      <c r="Q65" s="485"/>
    </row>
    <row r="66" spans="1:23" hidden="1">
      <c r="A66" s="485" t="s">
        <v>208</v>
      </c>
      <c r="B66" s="485"/>
      <c r="C66" s="485"/>
      <c r="D66" s="485"/>
      <c r="E66" s="485"/>
      <c r="F66" s="485"/>
      <c r="G66" s="485"/>
      <c r="H66" s="485"/>
      <c r="I66" s="485"/>
      <c r="J66" s="485"/>
      <c r="K66" s="485"/>
      <c r="L66" s="485"/>
      <c r="M66" s="485"/>
      <c r="N66" s="485"/>
      <c r="O66" s="485"/>
      <c r="P66" s="485"/>
      <c r="Q66" s="485"/>
    </row>
    <row r="67" spans="1:23" hidden="1">
      <c r="A67" s="485" t="s">
        <v>208</v>
      </c>
      <c r="B67" s="485"/>
      <c r="C67" s="485"/>
      <c r="D67" s="485"/>
      <c r="E67" s="485"/>
      <c r="F67" s="485"/>
      <c r="G67" s="485"/>
      <c r="H67" s="485"/>
      <c r="I67" s="485"/>
      <c r="J67" s="485"/>
      <c r="K67" s="485"/>
      <c r="L67" s="485"/>
      <c r="M67" s="485"/>
      <c r="N67" s="485"/>
      <c r="O67" s="485"/>
      <c r="P67" s="485"/>
      <c r="Q67" s="485"/>
    </row>
    <row r="68" spans="1:23" hidden="1">
      <c r="A68" s="485" t="s">
        <v>208</v>
      </c>
      <c r="B68" s="485"/>
      <c r="C68" s="485"/>
      <c r="D68" s="485"/>
      <c r="E68" s="485"/>
      <c r="F68" s="485"/>
      <c r="G68" s="485"/>
      <c r="H68" s="485"/>
      <c r="I68" s="485"/>
      <c r="J68" s="485"/>
      <c r="K68" s="485"/>
      <c r="L68" s="485"/>
      <c r="M68" s="485"/>
      <c r="N68" s="485"/>
      <c r="O68" s="485"/>
      <c r="P68" s="485"/>
      <c r="Q68" s="485"/>
    </row>
    <row r="69" spans="1:23" hidden="1">
      <c r="A69" s="485" t="s">
        <v>208</v>
      </c>
      <c r="B69" s="485"/>
      <c r="C69" s="485"/>
      <c r="D69" s="485"/>
      <c r="E69" s="485"/>
      <c r="F69" s="485"/>
      <c r="G69" s="485"/>
      <c r="H69" s="485"/>
      <c r="I69" s="485"/>
      <c r="J69" s="485"/>
      <c r="K69" s="485"/>
      <c r="L69" s="485"/>
      <c r="M69" s="485"/>
      <c r="N69" s="485"/>
      <c r="O69" s="485"/>
      <c r="P69" s="485"/>
      <c r="Q69" s="485"/>
    </row>
    <row r="70" spans="1:23" hidden="1">
      <c r="A70" s="485" t="s">
        <v>208</v>
      </c>
      <c r="B70" s="485"/>
      <c r="C70" s="485"/>
      <c r="D70" s="485"/>
      <c r="E70" s="485"/>
      <c r="F70" s="485"/>
      <c r="G70" s="485"/>
      <c r="H70" s="485"/>
      <c r="I70" s="485"/>
      <c r="J70" s="485"/>
      <c r="K70" s="485"/>
      <c r="L70" s="485"/>
      <c r="M70" s="485"/>
      <c r="N70" s="485"/>
      <c r="O70" s="485"/>
      <c r="P70" s="485"/>
      <c r="Q70" s="485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5" t="s">
        <v>235</v>
      </c>
      <c r="H71" s="426" t="s">
        <v>236</v>
      </c>
      <c r="I71" s="425" t="s">
        <v>237</v>
      </c>
      <c r="J71" s="425" t="s">
        <v>238</v>
      </c>
      <c r="K71" s="514" t="s">
        <v>239</v>
      </c>
      <c r="L71" s="515"/>
      <c r="M71" s="185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46" t="s">
        <v>208</v>
      </c>
      <c r="D72" s="547"/>
      <c r="E72" s="547"/>
      <c r="F72" s="547"/>
      <c r="G72" s="547"/>
      <c r="H72" s="547"/>
      <c r="I72" s="547"/>
      <c r="J72" s="547"/>
      <c r="K72" s="547"/>
      <c r="L72" s="548"/>
      <c r="M72" s="185" t="s">
        <v>242</v>
      </c>
      <c r="N72" s="546" t="s">
        <v>208</v>
      </c>
      <c r="O72" s="547"/>
      <c r="P72" s="547"/>
      <c r="Q72" s="548"/>
    </row>
    <row r="73" spans="1:23">
      <c r="A73" s="521" t="s">
        <v>179</v>
      </c>
      <c r="B73" s="522"/>
      <c r="C73" s="522"/>
      <c r="D73" s="522"/>
      <c r="E73" s="522"/>
      <c r="F73" s="522"/>
      <c r="G73" s="522"/>
      <c r="H73" s="522"/>
      <c r="I73" s="522"/>
      <c r="J73" s="522"/>
      <c r="K73" s="522"/>
      <c r="L73" s="522"/>
      <c r="M73" s="522"/>
      <c r="N73" s="522"/>
      <c r="O73" s="522"/>
      <c r="P73" s="522"/>
      <c r="Q73" s="522"/>
    </row>
    <row r="74" spans="1:23">
      <c r="A74" s="95" t="s">
        <v>4</v>
      </c>
      <c r="B74" s="95" t="s">
        <v>5</v>
      </c>
      <c r="C74" s="525" t="s">
        <v>180</v>
      </c>
      <c r="D74" s="525"/>
      <c r="E74" s="525" t="s">
        <v>7</v>
      </c>
      <c r="F74" s="525"/>
      <c r="G74" s="523" t="s">
        <v>11</v>
      </c>
      <c r="H74" s="524"/>
      <c r="I74" s="523" t="s">
        <v>12</v>
      </c>
      <c r="J74" s="526"/>
      <c r="K74" s="542" t="s">
        <v>181</v>
      </c>
      <c r="L74" s="542"/>
      <c r="M74" s="95" t="s">
        <v>5</v>
      </c>
      <c r="N74" s="542" t="s">
        <v>243</v>
      </c>
      <c r="O74" s="496"/>
      <c r="P74" s="543" t="s">
        <v>244</v>
      </c>
      <c r="Q74" s="544"/>
      <c r="R74" s="545" t="s">
        <v>245</v>
      </c>
      <c r="S74" s="540"/>
      <c r="T74" s="502" t="s">
        <v>246</v>
      </c>
      <c r="U74" s="538"/>
      <c r="V74" s="504" t="s">
        <v>247</v>
      </c>
      <c r="W74" s="504"/>
    </row>
    <row r="75" spans="1:23">
      <c r="A75" s="508" t="s">
        <v>13</v>
      </c>
      <c r="B75" s="508" t="s">
        <v>14</v>
      </c>
      <c r="C75" s="516" t="s">
        <v>182</v>
      </c>
      <c r="D75" s="516"/>
      <c r="E75" s="516" t="s">
        <v>16</v>
      </c>
      <c r="F75" s="516"/>
      <c r="G75" s="517" t="s">
        <v>20</v>
      </c>
      <c r="H75" s="539"/>
      <c r="I75" s="517" t="s">
        <v>21</v>
      </c>
      <c r="J75" s="518"/>
      <c r="K75" s="496" t="s">
        <v>183</v>
      </c>
      <c r="L75" s="496"/>
      <c r="M75" s="421" t="s">
        <v>14</v>
      </c>
      <c r="N75" s="496" t="s">
        <v>248</v>
      </c>
      <c r="O75" s="496"/>
      <c r="P75" s="496" t="s">
        <v>249</v>
      </c>
      <c r="Q75" s="496"/>
      <c r="R75" s="540" t="s">
        <v>250</v>
      </c>
      <c r="S75" s="540"/>
      <c r="T75" s="541" t="s">
        <v>251</v>
      </c>
      <c r="U75" s="538"/>
      <c r="V75" s="495" t="s">
        <v>252</v>
      </c>
      <c r="W75" s="495"/>
    </row>
    <row r="76" spans="1:23">
      <c r="A76" s="509"/>
      <c r="B76" s="509"/>
      <c r="C76" s="508" t="s">
        <v>22</v>
      </c>
      <c r="D76" s="508"/>
      <c r="E76" s="508" t="s">
        <v>22</v>
      </c>
      <c r="F76" s="508"/>
      <c r="G76" s="508" t="s">
        <v>22</v>
      </c>
      <c r="H76" s="508"/>
      <c r="I76" s="508" t="s">
        <v>22</v>
      </c>
      <c r="J76" s="508"/>
      <c r="K76" s="508" t="s">
        <v>22</v>
      </c>
      <c r="L76" s="508"/>
      <c r="M76" s="422"/>
      <c r="N76" s="536" t="s">
        <v>22</v>
      </c>
      <c r="O76" s="536"/>
      <c r="P76" s="536" t="s">
        <v>22</v>
      </c>
      <c r="Q76" s="536"/>
      <c r="R76" s="537" t="s">
        <v>22</v>
      </c>
      <c r="S76" s="537"/>
      <c r="T76" s="536" t="s">
        <v>22</v>
      </c>
      <c r="U76" s="536"/>
      <c r="V76" s="496" t="s">
        <v>22</v>
      </c>
      <c r="W76" s="496"/>
    </row>
    <row r="77" spans="1:23" ht="26.4">
      <c r="A77" s="251"/>
      <c r="B77" s="421"/>
      <c r="C77" s="388" t="s">
        <v>184</v>
      </c>
      <c r="D77" s="388" t="s">
        <v>185</v>
      </c>
      <c r="E77" s="388" t="s">
        <v>186</v>
      </c>
      <c r="F77" s="388" t="s">
        <v>187</v>
      </c>
      <c r="G77" s="388" t="s">
        <v>188</v>
      </c>
      <c r="H77" s="388" t="s">
        <v>189</v>
      </c>
      <c r="I77" s="388" t="s">
        <v>190</v>
      </c>
      <c r="J77" s="388" t="s">
        <v>191</v>
      </c>
      <c r="K77" s="388" t="s">
        <v>192</v>
      </c>
      <c r="L77" s="388" t="s">
        <v>193</v>
      </c>
      <c r="M77" s="423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7">
        <f>K78</f>
        <v>45707</v>
      </c>
      <c r="M78" s="185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27" t="s">
        <v>208</v>
      </c>
      <c r="B79" s="528"/>
      <c r="C79" s="528"/>
      <c r="D79" s="528"/>
      <c r="E79" s="528"/>
      <c r="F79" s="528"/>
      <c r="G79" s="528"/>
      <c r="H79" s="528"/>
      <c r="I79" s="528"/>
      <c r="J79" s="528"/>
      <c r="K79" s="528"/>
      <c r="L79" s="528"/>
      <c r="M79" s="528"/>
      <c r="N79" s="528"/>
      <c r="O79" s="528"/>
      <c r="P79" s="528"/>
      <c r="Q79" s="528"/>
      <c r="R79" s="528"/>
      <c r="S79" s="528"/>
      <c r="T79" s="528"/>
      <c r="U79" s="528"/>
      <c r="V79" s="528"/>
      <c r="W79" s="529"/>
    </row>
    <row r="81" spans="1:23">
      <c r="A81" s="129" t="s">
        <v>160</v>
      </c>
      <c r="B81" s="530" t="s">
        <v>255</v>
      </c>
      <c r="C81" s="530"/>
      <c r="D81" s="530"/>
      <c r="E81" s="530"/>
      <c r="F81" s="530"/>
      <c r="G81" s="530"/>
      <c r="H81" s="530"/>
      <c r="I81" s="530"/>
      <c r="J81" s="530"/>
      <c r="K81" s="530"/>
      <c r="L81" s="530"/>
      <c r="M81" s="530"/>
      <c r="N81" s="6"/>
      <c r="O81" s="6"/>
    </row>
    <row r="82" spans="1:23">
      <c r="A82" s="32" t="s">
        <v>256</v>
      </c>
      <c r="B82" s="531" t="s">
        <v>257</v>
      </c>
      <c r="C82" s="532"/>
      <c r="D82" s="532"/>
      <c r="E82" s="532"/>
      <c r="F82" s="532"/>
      <c r="G82" s="532"/>
      <c r="H82" s="532"/>
      <c r="I82" s="532"/>
      <c r="J82" s="532"/>
      <c r="K82" s="532"/>
      <c r="L82" s="532"/>
      <c r="M82" s="533"/>
      <c r="N82" s="4"/>
      <c r="O82" s="4"/>
    </row>
    <row r="83" spans="1:23">
      <c r="A83" s="32" t="s">
        <v>164</v>
      </c>
      <c r="B83" s="534" t="s">
        <v>258</v>
      </c>
      <c r="C83" s="534"/>
      <c r="D83" s="534"/>
      <c r="E83" s="534"/>
      <c r="F83" s="534"/>
      <c r="G83" s="534"/>
      <c r="H83" s="534"/>
      <c r="I83" s="534"/>
      <c r="J83" s="534"/>
      <c r="K83" s="534"/>
      <c r="L83" s="534"/>
      <c r="M83" s="534"/>
      <c r="N83" s="4"/>
      <c r="O83" s="4"/>
    </row>
    <row r="84" spans="1:23">
      <c r="A84" s="428" t="s">
        <v>259</v>
      </c>
      <c r="B84" s="535" t="s">
        <v>175</v>
      </c>
      <c r="C84" s="535"/>
      <c r="D84" s="535"/>
      <c r="E84" s="535"/>
      <c r="F84" s="535"/>
      <c r="G84" s="535"/>
      <c r="H84" s="535"/>
      <c r="I84" s="535"/>
      <c r="J84" s="535"/>
      <c r="K84" s="535"/>
      <c r="L84" s="535"/>
      <c r="M84" s="535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8" t="s">
        <v>172</v>
      </c>
      <c r="B85" s="535" t="s">
        <v>173</v>
      </c>
      <c r="C85" s="535"/>
      <c r="D85" s="535"/>
      <c r="E85" s="535"/>
      <c r="F85" s="535"/>
      <c r="G85" s="535"/>
      <c r="H85" s="535"/>
      <c r="I85" s="535"/>
      <c r="J85" s="535"/>
      <c r="K85" s="535"/>
      <c r="L85" s="535"/>
      <c r="M85" s="535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8" t="s">
        <v>260</v>
      </c>
      <c r="B86" s="535" t="s">
        <v>261</v>
      </c>
      <c r="C86" s="535"/>
      <c r="D86" s="535"/>
      <c r="E86" s="535"/>
      <c r="F86" s="535"/>
      <c r="G86" s="535"/>
      <c r="H86" s="535"/>
      <c r="I86" s="535"/>
      <c r="J86" s="535"/>
      <c r="K86" s="535"/>
      <c r="L86" s="535"/>
      <c r="M86" s="535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tabSelected="1" topLeftCell="A2" workbookViewId="0">
      <selection activeCell="I56" sqref="I56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8.59765625" customWidth="1"/>
    <col min="8" max="8" width="9.0976562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2"/>
    </row>
    <row r="2" spans="1:256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64" t="s">
        <v>262</v>
      </c>
      <c r="B4" s="564"/>
      <c r="C4" s="564"/>
      <c r="D4" s="564"/>
      <c r="E4" s="564"/>
      <c r="F4" s="564"/>
      <c r="G4" s="564"/>
      <c r="H4" s="564"/>
      <c r="I4" s="564"/>
      <c r="J4" s="564"/>
      <c r="K4" s="564"/>
      <c r="L4" s="564"/>
      <c r="M4" s="564"/>
      <c r="N4" s="564"/>
      <c r="O4" s="564"/>
      <c r="P4" s="564"/>
      <c r="Q4" s="564"/>
      <c r="R4" s="564"/>
      <c r="S4" s="564"/>
    </row>
    <row r="5" spans="1:256">
      <c r="A5" s="9" t="s">
        <v>4</v>
      </c>
      <c r="B5" s="9" t="s">
        <v>5</v>
      </c>
      <c r="C5" s="542" t="s">
        <v>263</v>
      </c>
      <c r="D5" s="496"/>
      <c r="E5" s="542" t="s">
        <v>243</v>
      </c>
      <c r="F5" s="496"/>
      <c r="G5" s="545" t="s">
        <v>245</v>
      </c>
      <c r="H5" s="540"/>
      <c r="I5" s="542" t="s">
        <v>264</v>
      </c>
      <c r="J5" s="496"/>
      <c r="K5" s="502" t="s">
        <v>246</v>
      </c>
      <c r="L5" s="538"/>
      <c r="M5" s="504" t="s">
        <v>247</v>
      </c>
      <c r="N5" s="504"/>
      <c r="O5" s="9" t="s">
        <v>5</v>
      </c>
      <c r="P5" s="542" t="s">
        <v>244</v>
      </c>
      <c r="Q5" s="496"/>
      <c r="R5" s="542" t="s">
        <v>243</v>
      </c>
      <c r="S5" s="496"/>
    </row>
    <row r="6" spans="1:256">
      <c r="A6" s="10" t="s">
        <v>13</v>
      </c>
      <c r="B6" s="10" t="s">
        <v>14</v>
      </c>
      <c r="C6" s="496" t="s">
        <v>249</v>
      </c>
      <c r="D6" s="496"/>
      <c r="E6" s="496" t="s">
        <v>248</v>
      </c>
      <c r="F6" s="496"/>
      <c r="G6" s="540" t="s">
        <v>250</v>
      </c>
      <c r="H6" s="540"/>
      <c r="I6" s="496" t="s">
        <v>265</v>
      </c>
      <c r="J6" s="496"/>
      <c r="K6" s="541" t="s">
        <v>251</v>
      </c>
      <c r="L6" s="538"/>
      <c r="M6" s="495" t="s">
        <v>252</v>
      </c>
      <c r="N6" s="495"/>
      <c r="O6" s="10" t="s">
        <v>14</v>
      </c>
      <c r="P6" s="496" t="s">
        <v>249</v>
      </c>
      <c r="Q6" s="496"/>
      <c r="R6" s="496" t="s">
        <v>248</v>
      </c>
      <c r="S6" s="496"/>
    </row>
    <row r="7" spans="1:256">
      <c r="A7" s="14"/>
      <c r="B7" s="98"/>
      <c r="C7" s="536" t="s">
        <v>22</v>
      </c>
      <c r="D7" s="536"/>
      <c r="E7" s="536" t="s">
        <v>22</v>
      </c>
      <c r="F7" s="536"/>
      <c r="G7" s="537" t="s">
        <v>22</v>
      </c>
      <c r="H7" s="537"/>
      <c r="I7" s="536" t="s">
        <v>22</v>
      </c>
      <c r="J7" s="536"/>
      <c r="K7" s="536" t="s">
        <v>22</v>
      </c>
      <c r="L7" s="536"/>
      <c r="M7" s="496" t="s">
        <v>22</v>
      </c>
      <c r="N7" s="496"/>
      <c r="O7" s="98"/>
      <c r="P7" s="536" t="s">
        <v>22</v>
      </c>
      <c r="Q7" s="536"/>
      <c r="R7" s="536" t="s">
        <v>22</v>
      </c>
      <c r="S7" s="536"/>
    </row>
    <row r="8" spans="1:256" ht="26.4">
      <c r="A8" s="14"/>
      <c r="B8" s="144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4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6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70" t="s">
        <v>39</v>
      </c>
      <c r="J9" s="170" t="s">
        <v>39</v>
      </c>
      <c r="K9" s="397">
        <v>46000</v>
      </c>
      <c r="L9" s="397">
        <v>46001</v>
      </c>
      <c r="M9" s="397">
        <v>46002</v>
      </c>
      <c r="N9" s="397">
        <v>46003</v>
      </c>
      <c r="O9" s="296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63" t="s">
        <v>280</v>
      </c>
      <c r="U9" s="563"/>
    </row>
    <row r="10" spans="1:256" hidden="1">
      <c r="A10" s="27" t="s">
        <v>281</v>
      </c>
      <c r="B10" s="102" t="s">
        <v>282</v>
      </c>
      <c r="C10" s="398">
        <v>46001</v>
      </c>
      <c r="D10" s="399">
        <f>C10+1</f>
        <v>46002</v>
      </c>
      <c r="E10" s="398">
        <f>D10</f>
        <v>46002</v>
      </c>
      <c r="F10" s="355">
        <f>E10+1</f>
        <v>46003</v>
      </c>
      <c r="G10" s="67">
        <v>46005</v>
      </c>
      <c r="H10" s="115">
        <f>G10</f>
        <v>46005</v>
      </c>
      <c r="I10" s="170" t="s">
        <v>39</v>
      </c>
      <c r="J10" s="170" t="s">
        <v>39</v>
      </c>
      <c r="K10" s="400">
        <v>46008</v>
      </c>
      <c r="L10" s="400">
        <f>K10+1</f>
        <v>46009</v>
      </c>
      <c r="M10" s="400">
        <f>L10+2</f>
        <v>46011</v>
      </c>
      <c r="N10" s="400">
        <f>M10</f>
        <v>46011</v>
      </c>
      <c r="O10" s="102" t="s">
        <v>283</v>
      </c>
      <c r="P10" s="555" t="s">
        <v>284</v>
      </c>
      <c r="Q10" s="556"/>
      <c r="R10" s="555" t="s">
        <v>285</v>
      </c>
      <c r="S10" s="556"/>
      <c r="T10" s="563" t="s">
        <v>286</v>
      </c>
      <c r="U10" s="563"/>
    </row>
    <row r="11" spans="1:256" hidden="1">
      <c r="A11" s="401" t="s">
        <v>287</v>
      </c>
      <c r="B11" s="402" t="s">
        <v>40</v>
      </c>
      <c r="C11" s="483" t="s">
        <v>288</v>
      </c>
      <c r="D11" s="484"/>
      <c r="E11" s="483" t="s">
        <v>289</v>
      </c>
      <c r="F11" s="484"/>
      <c r="G11" s="67">
        <v>46012</v>
      </c>
      <c r="H11" s="403">
        <f>G11</f>
        <v>46012</v>
      </c>
      <c r="I11" s="23" t="s">
        <v>39</v>
      </c>
      <c r="J11" s="23" t="s">
        <v>39</v>
      </c>
      <c r="K11" s="483" t="s">
        <v>290</v>
      </c>
      <c r="L11" s="484"/>
      <c r="M11" s="483" t="s">
        <v>291</v>
      </c>
      <c r="N11" s="484"/>
      <c r="O11" s="402" t="s">
        <v>38</v>
      </c>
      <c r="P11" s="151" t="s">
        <v>292</v>
      </c>
      <c r="Q11" s="89" t="s">
        <v>293</v>
      </c>
      <c r="R11" s="89" t="s">
        <v>294</v>
      </c>
      <c r="S11" s="370" t="s">
        <v>280</v>
      </c>
      <c r="T11" s="404" t="s">
        <v>295</v>
      </c>
    </row>
    <row r="12" spans="1:256" hidden="1">
      <c r="A12" s="27" t="s">
        <v>277</v>
      </c>
      <c r="B12" s="296" t="s">
        <v>296</v>
      </c>
      <c r="C12" s="201">
        <v>46015</v>
      </c>
      <c r="D12" s="201">
        <f>C12+1</f>
        <v>46016</v>
      </c>
      <c r="E12" s="350">
        <f>D12</f>
        <v>46016</v>
      </c>
      <c r="F12" s="350">
        <f>E12+1</f>
        <v>46017</v>
      </c>
      <c r="G12" s="273" t="s">
        <v>39</v>
      </c>
      <c r="H12" s="273" t="s">
        <v>39</v>
      </c>
      <c r="I12" s="405" t="s">
        <v>39</v>
      </c>
      <c r="J12" s="405" t="s">
        <v>39</v>
      </c>
      <c r="K12" s="555" t="s">
        <v>297</v>
      </c>
      <c r="L12" s="556"/>
      <c r="M12" s="555" t="s">
        <v>298</v>
      </c>
      <c r="N12" s="556"/>
      <c r="O12" s="296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8" t="s">
        <v>281</v>
      </c>
      <c r="B13" s="103" t="s">
        <v>300</v>
      </c>
      <c r="C13" s="562" t="s">
        <v>208</v>
      </c>
      <c r="D13" s="562"/>
      <c r="E13" s="562"/>
      <c r="F13" s="562"/>
      <c r="G13" s="562"/>
      <c r="H13" s="562"/>
      <c r="I13" s="562"/>
      <c r="J13" s="562"/>
      <c r="K13" s="562"/>
      <c r="L13" s="562"/>
      <c r="M13" s="562"/>
      <c r="N13" s="562"/>
      <c r="O13" s="265" t="s">
        <v>301</v>
      </c>
      <c r="P13" s="562" t="s">
        <v>208</v>
      </c>
      <c r="Q13" s="562"/>
      <c r="R13" s="562"/>
      <c r="S13" s="562"/>
    </row>
    <row r="14" spans="1:256" hidden="1">
      <c r="A14" s="184" t="s">
        <v>277</v>
      </c>
      <c r="B14" s="406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3" t="s">
        <v>39</v>
      </c>
      <c r="J14" s="273" t="s">
        <v>39</v>
      </c>
      <c r="K14" s="555" t="s">
        <v>302</v>
      </c>
      <c r="L14" s="556"/>
      <c r="M14" s="555" t="s">
        <v>303</v>
      </c>
      <c r="N14" s="556"/>
      <c r="O14" s="102" t="s">
        <v>47</v>
      </c>
      <c r="P14" s="23" t="s">
        <v>39</v>
      </c>
      <c r="Q14" s="405" t="s">
        <v>39</v>
      </c>
      <c r="R14" s="67">
        <v>46044</v>
      </c>
      <c r="S14" s="68">
        <f t="shared" ref="S14:S16" si="5">R14+1</f>
        <v>46045</v>
      </c>
      <c r="T14" s="371" t="s">
        <v>304</v>
      </c>
      <c r="U14" s="191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83" t="s">
        <v>308</v>
      </c>
      <c r="F15" s="484" t="s">
        <v>309</v>
      </c>
      <c r="G15" s="89">
        <v>46036</v>
      </c>
      <c r="H15" s="23">
        <f t="shared" ref="H15" si="6">G15</f>
        <v>46036</v>
      </c>
      <c r="I15" s="483" t="s">
        <v>310</v>
      </c>
      <c r="J15" s="484"/>
      <c r="K15" s="67">
        <v>46039</v>
      </c>
      <c r="L15" s="169">
        <f>K15</f>
        <v>46039</v>
      </c>
      <c r="M15" s="169">
        <f>L15+1</f>
        <v>46040</v>
      </c>
      <c r="N15" s="169">
        <f t="shared" ref="N15:N24" si="7">M15</f>
        <v>46040</v>
      </c>
      <c r="O15" s="109" t="s">
        <v>47</v>
      </c>
      <c r="P15" s="170" t="s">
        <v>311</v>
      </c>
      <c r="Q15" s="89" t="s">
        <v>312</v>
      </c>
      <c r="R15" s="67">
        <v>46047</v>
      </c>
      <c r="S15" s="68">
        <f t="shared" si="5"/>
        <v>46048</v>
      </c>
      <c r="T15" s="407" t="s">
        <v>313</v>
      </c>
      <c r="U15" s="407"/>
      <c r="V15" s="407"/>
    </row>
    <row r="16" spans="1:256" hidden="1">
      <c r="A16" s="182" t="s">
        <v>314</v>
      </c>
      <c r="B16" s="123" t="s">
        <v>50</v>
      </c>
      <c r="C16" s="483" t="s">
        <v>315</v>
      </c>
      <c r="D16" s="484"/>
      <c r="E16" s="483" t="s">
        <v>316</v>
      </c>
      <c r="F16" s="484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9">
        <f>K16+1</f>
        <v>46051</v>
      </c>
      <c r="M16" s="169">
        <f>L16+2</f>
        <v>46053</v>
      </c>
      <c r="N16" s="169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9" t="s">
        <v>317</v>
      </c>
      <c r="B17" s="103"/>
      <c r="C17" s="490" t="s">
        <v>208</v>
      </c>
      <c r="D17" s="491"/>
      <c r="E17" s="491"/>
      <c r="F17" s="491"/>
      <c r="G17" s="491"/>
      <c r="H17" s="491"/>
      <c r="I17" s="491"/>
      <c r="J17" s="491"/>
      <c r="K17" s="491"/>
      <c r="L17" s="491"/>
      <c r="M17" s="491"/>
      <c r="N17" s="492"/>
      <c r="O17" s="179" t="s">
        <v>317</v>
      </c>
      <c r="P17" s="490" t="s">
        <v>208</v>
      </c>
      <c r="Q17" s="491"/>
      <c r="R17" s="491"/>
      <c r="S17" s="492"/>
    </row>
    <row r="18" spans="1:23" hidden="1">
      <c r="A18" s="178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70" t="s">
        <v>39</v>
      </c>
      <c r="J18" s="170" t="s">
        <v>39</v>
      </c>
      <c r="K18" s="555" t="s">
        <v>319</v>
      </c>
      <c r="L18" s="556"/>
      <c r="M18" s="555" t="s">
        <v>320</v>
      </c>
      <c r="N18" s="556"/>
      <c r="O18" s="102" t="s">
        <v>51</v>
      </c>
      <c r="P18" s="151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7" t="s">
        <v>305</v>
      </c>
      <c r="B19" s="406" t="s">
        <v>52</v>
      </c>
      <c r="C19" s="89" t="s">
        <v>324</v>
      </c>
      <c r="D19" s="89" t="s">
        <v>325</v>
      </c>
      <c r="E19" s="483" t="s">
        <v>326</v>
      </c>
      <c r="F19" s="484" t="s">
        <v>309</v>
      </c>
      <c r="G19" s="483" t="s">
        <v>327</v>
      </c>
      <c r="H19" s="484"/>
      <c r="I19" s="391" t="s">
        <v>328</v>
      </c>
      <c r="J19" s="391" t="s">
        <v>329</v>
      </c>
      <c r="K19" s="67">
        <v>46077</v>
      </c>
      <c r="L19" s="169">
        <f>K19</f>
        <v>46077</v>
      </c>
      <c r="M19" s="169">
        <f>L19+1</f>
        <v>46078</v>
      </c>
      <c r="N19" s="297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7" t="s">
        <v>313</v>
      </c>
      <c r="U19" s="407"/>
      <c r="V19" s="407"/>
    </row>
    <row r="20" spans="1:23" hidden="1">
      <c r="A20" s="408" t="s">
        <v>287</v>
      </c>
      <c r="B20" s="392" t="s">
        <v>54</v>
      </c>
      <c r="C20" s="201">
        <v>46071</v>
      </c>
      <c r="D20" s="201">
        <f t="shared" ref="D20:D24" si="15">C20+1</f>
        <v>46072</v>
      </c>
      <c r="E20" s="350">
        <f t="shared" ref="E20:E24" si="16">D20</f>
        <v>46072</v>
      </c>
      <c r="F20" s="409">
        <f t="shared" ref="F20:F26" si="17">E20+1</f>
        <v>46073</v>
      </c>
      <c r="G20" s="159" t="s">
        <v>333</v>
      </c>
      <c r="H20" s="159" t="s">
        <v>334</v>
      </c>
      <c r="I20" s="410" t="s">
        <v>39</v>
      </c>
      <c r="J20" s="410" t="s">
        <v>39</v>
      </c>
      <c r="K20" s="201">
        <v>46078</v>
      </c>
      <c r="L20" s="409">
        <f>K20+1</f>
        <v>46079</v>
      </c>
      <c r="M20" s="409">
        <f>L20+2</f>
        <v>46081</v>
      </c>
      <c r="N20" s="409">
        <f t="shared" si="7"/>
        <v>46081</v>
      </c>
      <c r="O20" s="408" t="s">
        <v>53</v>
      </c>
      <c r="P20" s="486" t="s">
        <v>328</v>
      </c>
      <c r="Q20" s="487"/>
      <c r="R20" s="486" t="s">
        <v>335</v>
      </c>
      <c r="S20" s="487"/>
      <c r="T20" s="488" t="s">
        <v>336</v>
      </c>
      <c r="U20" s="488"/>
      <c r="V20" s="488"/>
      <c r="W20" s="488"/>
    </row>
    <row r="21" spans="1:23" hidden="1">
      <c r="A21" s="557" t="s">
        <v>337</v>
      </c>
      <c r="B21" s="557"/>
      <c r="C21" s="557"/>
      <c r="D21" s="557"/>
      <c r="E21" s="557"/>
      <c r="F21" s="557"/>
      <c r="G21" s="557"/>
      <c r="H21" s="557"/>
      <c r="I21" s="557"/>
      <c r="J21" s="557"/>
      <c r="K21" s="557"/>
      <c r="L21" s="557"/>
      <c r="M21" s="557"/>
      <c r="N21" s="557"/>
      <c r="O21" s="557"/>
      <c r="P21" s="557"/>
      <c r="Q21" s="557"/>
      <c r="R21" s="557"/>
      <c r="S21" s="557"/>
    </row>
    <row r="22" spans="1:23" hidden="1">
      <c r="A22" s="178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83" t="s">
        <v>338</v>
      </c>
      <c r="J22" s="484"/>
      <c r="K22" s="67">
        <v>46094</v>
      </c>
      <c r="L22" s="169">
        <f>K22+1</f>
        <v>46095</v>
      </c>
      <c r="M22" s="169">
        <f>L22+2</f>
        <v>46097</v>
      </c>
      <c r="N22" s="169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8" t="s">
        <v>318</v>
      </c>
      <c r="B23" s="103" t="s">
        <v>58</v>
      </c>
      <c r="C23" s="483" t="s">
        <v>343</v>
      </c>
      <c r="D23" s="484" t="s">
        <v>309</v>
      </c>
      <c r="E23" s="483" t="s">
        <v>344</v>
      </c>
      <c r="F23" s="484" t="s">
        <v>309</v>
      </c>
      <c r="G23" s="67">
        <v>46096</v>
      </c>
      <c r="H23" s="115">
        <f t="shared" si="14"/>
        <v>46096</v>
      </c>
      <c r="I23" s="170" t="s">
        <v>39</v>
      </c>
      <c r="J23" s="170" t="s">
        <v>39</v>
      </c>
      <c r="K23" s="555" t="s">
        <v>345</v>
      </c>
      <c r="L23" s="556"/>
      <c r="M23" s="555" t="s">
        <v>346</v>
      </c>
      <c r="N23" s="556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8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70" t="s">
        <v>39</v>
      </c>
      <c r="H24" s="170" t="s">
        <v>39</v>
      </c>
      <c r="I24" s="170" t="s">
        <v>39</v>
      </c>
      <c r="J24" s="170" t="s">
        <v>39</v>
      </c>
      <c r="K24" s="67">
        <v>46106</v>
      </c>
      <c r="L24" s="169">
        <f>K24+1</f>
        <v>46107</v>
      </c>
      <c r="M24" s="169">
        <f>L24+2</f>
        <v>46109</v>
      </c>
      <c r="N24" s="169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8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70" t="s">
        <v>39</v>
      </c>
      <c r="J25" s="170" t="s">
        <v>39</v>
      </c>
      <c r="K25" s="555" t="s">
        <v>350</v>
      </c>
      <c r="L25" s="556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9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70" t="s">
        <v>39</v>
      </c>
      <c r="J26" s="170" t="s">
        <v>39</v>
      </c>
      <c r="K26" s="67">
        <v>46120</v>
      </c>
      <c r="L26" s="169">
        <f t="shared" ref="L26" si="21">K26+1</f>
        <v>46121</v>
      </c>
      <c r="M26" s="169">
        <f t="shared" ref="M26" si="22">L26+2</f>
        <v>46123</v>
      </c>
      <c r="N26" s="169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1">
        <f>Q26</f>
        <v>46127</v>
      </c>
      <c r="S26" s="411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70" t="s">
        <v>39</v>
      </c>
      <c r="J27" s="170" t="s">
        <v>39</v>
      </c>
      <c r="K27" s="560" t="s">
        <v>356</v>
      </c>
      <c r="L27" s="561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5" t="s">
        <v>349</v>
      </c>
      <c r="B28" s="103" t="s">
        <v>67</v>
      </c>
      <c r="C28" s="67">
        <v>46127</v>
      </c>
      <c r="D28" s="115">
        <f>C28</f>
        <v>46127</v>
      </c>
      <c r="E28" s="411">
        <f>D28</f>
        <v>46127</v>
      </c>
      <c r="F28" s="411">
        <f>E28+1</f>
        <v>46128</v>
      </c>
      <c r="G28" s="67">
        <v>46131</v>
      </c>
      <c r="H28" s="115">
        <f t="shared" si="24"/>
        <v>46131</v>
      </c>
      <c r="I28" s="170" t="s">
        <v>39</v>
      </c>
      <c r="J28" s="170" t="s">
        <v>39</v>
      </c>
      <c r="K28" s="67">
        <v>46134</v>
      </c>
      <c r="L28" s="169">
        <f t="shared" ref="L28:L29" si="26">K28+1</f>
        <v>46135</v>
      </c>
      <c r="M28" s="169">
        <f t="shared" ref="M28:M29" si="27">L28+2</f>
        <v>46137</v>
      </c>
      <c r="N28" s="169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2" t="s">
        <v>318</v>
      </c>
      <c r="B29" s="413" t="s">
        <v>67</v>
      </c>
      <c r="C29" s="175" t="s">
        <v>358</v>
      </c>
      <c r="D29" s="175" t="s">
        <v>359</v>
      </c>
      <c r="E29" s="175" t="s">
        <v>360</v>
      </c>
      <c r="F29" s="175" t="s">
        <v>361</v>
      </c>
      <c r="G29" s="201">
        <v>46138</v>
      </c>
      <c r="H29" s="174">
        <f t="shared" si="24"/>
        <v>46138</v>
      </c>
      <c r="I29" s="405" t="s">
        <v>39</v>
      </c>
      <c r="J29" s="405" t="s">
        <v>39</v>
      </c>
      <c r="K29" s="201">
        <v>46141</v>
      </c>
      <c r="L29" s="409">
        <f t="shared" si="26"/>
        <v>46142</v>
      </c>
      <c r="M29" s="409">
        <f t="shared" si="27"/>
        <v>46144</v>
      </c>
      <c r="N29" s="409">
        <f t="shared" si="28"/>
        <v>46144</v>
      </c>
      <c r="O29" s="414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7" t="s">
        <v>337</v>
      </c>
      <c r="B30" s="557"/>
      <c r="C30" s="557"/>
      <c r="D30" s="557"/>
      <c r="E30" s="557"/>
      <c r="F30" s="557"/>
      <c r="G30" s="557"/>
      <c r="H30" s="557"/>
      <c r="I30" s="557"/>
      <c r="J30" s="557"/>
      <c r="K30" s="557"/>
      <c r="L30" s="557"/>
      <c r="M30" s="557"/>
      <c r="N30" s="557"/>
      <c r="O30" s="557"/>
      <c r="P30" s="557"/>
      <c r="Q30" s="557"/>
      <c r="R30" s="557"/>
      <c r="S30" s="557"/>
    </row>
    <row r="31" spans="1:23" hidden="1">
      <c r="A31" s="185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5" t="s">
        <v>362</v>
      </c>
      <c r="I31" s="170" t="s">
        <v>39</v>
      </c>
      <c r="J31" s="170" t="s">
        <v>39</v>
      </c>
      <c r="K31" s="67">
        <v>46155</v>
      </c>
      <c r="L31" s="169">
        <f t="shared" ref="L31:L33" si="34">K31+1</f>
        <v>46156</v>
      </c>
      <c r="M31" s="169">
        <f t="shared" ref="M31:M33" si="35">L31+2</f>
        <v>46158</v>
      </c>
      <c r="N31" s="169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8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70" t="s">
        <v>39</v>
      </c>
      <c r="J32" s="170" t="s">
        <v>39</v>
      </c>
      <c r="K32" s="67">
        <f t="shared" ref="K32:K33" si="42">H32+3</f>
        <v>46162</v>
      </c>
      <c r="L32" s="169">
        <f t="shared" si="34"/>
        <v>46163</v>
      </c>
      <c r="M32" s="169">
        <f t="shared" si="35"/>
        <v>46165</v>
      </c>
      <c r="N32" s="169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5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70" t="s">
        <v>39</v>
      </c>
      <c r="J33" s="170" t="s">
        <v>39</v>
      </c>
      <c r="K33" s="67">
        <f t="shared" si="42"/>
        <v>46169</v>
      </c>
      <c r="L33" s="169">
        <f t="shared" si="34"/>
        <v>46170</v>
      </c>
      <c r="M33" s="169">
        <f t="shared" si="35"/>
        <v>46172</v>
      </c>
      <c r="N33" s="169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8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70" t="s">
        <v>39</v>
      </c>
      <c r="J34" s="170" t="s">
        <v>39</v>
      </c>
      <c r="K34" s="483" t="s">
        <v>363</v>
      </c>
      <c r="L34" s="484"/>
      <c r="M34" s="483" t="s">
        <v>364</v>
      </c>
      <c r="N34" s="484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5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70" t="s">
        <v>39</v>
      </c>
      <c r="J35" s="170" t="s">
        <v>39</v>
      </c>
      <c r="K35" s="67">
        <f t="shared" ref="K35:K36" si="48">H35+3</f>
        <v>46183</v>
      </c>
      <c r="L35" s="169">
        <f t="shared" ref="L35:L36" si="49">K35+1</f>
        <v>46184</v>
      </c>
      <c r="M35" s="169">
        <f t="shared" ref="M35:M36" si="50">L35+2</f>
        <v>46186</v>
      </c>
      <c r="N35" s="169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9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70" t="s">
        <v>39</v>
      </c>
      <c r="J36" s="170" t="s">
        <v>39</v>
      </c>
      <c r="K36" s="67">
        <f t="shared" si="48"/>
        <v>46190</v>
      </c>
      <c r="L36" s="169">
        <f t="shared" si="49"/>
        <v>46191</v>
      </c>
      <c r="M36" s="169">
        <f t="shared" si="50"/>
        <v>46193</v>
      </c>
      <c r="N36" s="169">
        <f t="shared" si="51"/>
        <v>46193</v>
      </c>
      <c r="O36" s="109" t="s">
        <v>76</v>
      </c>
      <c r="P36" s="89" t="s">
        <v>365</v>
      </c>
      <c r="Q36" s="89" t="s">
        <v>366</v>
      </c>
      <c r="R36" s="483" t="s">
        <v>367</v>
      </c>
      <c r="S36" s="484"/>
      <c r="T36" s="75" t="s">
        <v>286</v>
      </c>
    </row>
    <row r="37" spans="1:20" hidden="1">
      <c r="A37" s="415" t="s">
        <v>349</v>
      </c>
      <c r="B37" s="416" t="s">
        <v>79</v>
      </c>
      <c r="C37" s="201">
        <v>46190</v>
      </c>
      <c r="D37" s="201">
        <f t="shared" si="43"/>
        <v>46191</v>
      </c>
      <c r="E37" s="225">
        <f t="shared" si="44"/>
        <v>46191</v>
      </c>
      <c r="F37" s="339">
        <f t="shared" si="45"/>
        <v>46192</v>
      </c>
      <c r="G37" s="201">
        <f t="shared" si="46"/>
        <v>46194</v>
      </c>
      <c r="H37" s="174">
        <f t="shared" si="47"/>
        <v>46194</v>
      </c>
      <c r="I37" s="405" t="s">
        <v>39</v>
      </c>
      <c r="J37" s="405" t="s">
        <v>39</v>
      </c>
      <c r="K37" s="483" t="s">
        <v>368</v>
      </c>
      <c r="L37" s="484"/>
      <c r="M37" s="483" t="s">
        <v>369</v>
      </c>
      <c r="N37" s="484"/>
      <c r="O37" s="417" t="s">
        <v>78</v>
      </c>
      <c r="P37" s="555" t="s">
        <v>370</v>
      </c>
      <c r="Q37" s="556"/>
      <c r="R37" s="555" t="s">
        <v>371</v>
      </c>
      <c r="S37" s="556"/>
      <c r="T37" s="75" t="s">
        <v>286</v>
      </c>
    </row>
    <row r="38" spans="1:20" hidden="1">
      <c r="A38" s="557" t="s">
        <v>208</v>
      </c>
      <c r="B38" s="557"/>
      <c r="C38" s="557"/>
      <c r="D38" s="557"/>
      <c r="E38" s="557"/>
      <c r="F38" s="557"/>
      <c r="G38" s="557"/>
      <c r="H38" s="557"/>
      <c r="I38" s="557"/>
      <c r="J38" s="557"/>
      <c r="K38" s="557"/>
      <c r="L38" s="557"/>
      <c r="M38" s="557"/>
      <c r="N38" s="557"/>
      <c r="O38" s="557"/>
      <c r="P38" s="557"/>
      <c r="Q38" s="557"/>
      <c r="R38" s="557"/>
      <c r="S38" s="557"/>
    </row>
    <row r="39" spans="1:20" hidden="1">
      <c r="A39" s="179" t="s">
        <v>372</v>
      </c>
      <c r="B39" s="110" t="s">
        <v>117</v>
      </c>
      <c r="C39" s="555" t="s">
        <v>373</v>
      </c>
      <c r="D39" s="556"/>
      <c r="E39" s="555" t="s">
        <v>374</v>
      </c>
      <c r="F39" s="556"/>
      <c r="G39" s="67">
        <v>46215</v>
      </c>
      <c r="H39" s="115">
        <f t="shared" ref="H39" si="52">G39</f>
        <v>46215</v>
      </c>
      <c r="I39" s="170" t="s">
        <v>39</v>
      </c>
      <c r="J39" s="170" t="s">
        <v>39</v>
      </c>
      <c r="K39" s="67">
        <f>H39+1</f>
        <v>46216</v>
      </c>
      <c r="L39" s="169">
        <f>K39</f>
        <v>46216</v>
      </c>
      <c r="M39" s="169">
        <f>L39+1</f>
        <v>46217</v>
      </c>
      <c r="N39" s="169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8" t="s">
        <v>318</v>
      </c>
      <c r="B40" s="389" t="s">
        <v>81</v>
      </c>
      <c r="C40" s="558" t="s">
        <v>375</v>
      </c>
      <c r="D40" s="558"/>
      <c r="E40" s="558"/>
      <c r="F40" s="558"/>
      <c r="G40" s="558"/>
      <c r="H40" s="558"/>
      <c r="I40" s="558"/>
      <c r="J40" s="558"/>
      <c r="K40" s="558"/>
      <c r="L40" s="558"/>
      <c r="M40" s="558"/>
      <c r="N40" s="558"/>
      <c r="O40" s="419" t="s">
        <v>80</v>
      </c>
      <c r="P40" s="559" t="s">
        <v>376</v>
      </c>
      <c r="Q40" s="559"/>
      <c r="R40" s="559"/>
      <c r="S40" s="559"/>
    </row>
    <row r="41" spans="1:20" hidden="1">
      <c r="A41" s="389" t="s">
        <v>2142</v>
      </c>
      <c r="B41" s="389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70" t="s">
        <v>39</v>
      </c>
      <c r="J41" s="170" t="s">
        <v>39</v>
      </c>
      <c r="K41" s="67">
        <f t="shared" ref="K41" si="62">H41+3</f>
        <v>46225</v>
      </c>
      <c r="L41" s="169">
        <f t="shared" ref="L41" si="63">K41+1</f>
        <v>46226</v>
      </c>
      <c r="M41" s="169">
        <f t="shared" ref="M41" si="64">L41+2</f>
        <v>46228</v>
      </c>
      <c r="N41" s="169">
        <f t="shared" ref="N41" si="65">M41</f>
        <v>46228</v>
      </c>
      <c r="O41" s="103" t="s">
        <v>116</v>
      </c>
      <c r="P41" s="483" t="s">
        <v>378</v>
      </c>
      <c r="Q41" s="484"/>
      <c r="R41" s="483" t="s">
        <v>379</v>
      </c>
      <c r="S41" s="484"/>
      <c r="T41" s="75" t="s">
        <v>286</v>
      </c>
    </row>
    <row r="42" spans="1:20" hidden="1">
      <c r="A42" s="469" t="s">
        <v>337</v>
      </c>
      <c r="B42" s="470"/>
      <c r="C42" s="470"/>
      <c r="D42" s="470"/>
      <c r="E42" s="470"/>
      <c r="F42" s="470"/>
      <c r="G42" s="470"/>
      <c r="H42" s="470"/>
      <c r="I42" s="470"/>
      <c r="J42" s="470"/>
      <c r="K42" s="470"/>
      <c r="L42" s="470"/>
      <c r="M42" s="470"/>
      <c r="N42" s="470"/>
      <c r="O42" s="470"/>
      <c r="P42" s="470"/>
      <c r="Q42" s="470"/>
      <c r="R42" s="470"/>
      <c r="S42" s="471"/>
      <c r="T42" s="75"/>
    </row>
    <row r="43" spans="1:20" hidden="1">
      <c r="A43" s="178" t="s">
        <v>2290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70" t="s">
        <v>39</v>
      </c>
      <c r="H43" s="170" t="s">
        <v>39</v>
      </c>
      <c r="I43" s="170" t="s">
        <v>39</v>
      </c>
      <c r="J43" s="170" t="s">
        <v>39</v>
      </c>
      <c r="K43" s="483" t="s">
        <v>2151</v>
      </c>
      <c r="L43" s="484"/>
      <c r="M43" s="483" t="s">
        <v>2150</v>
      </c>
      <c r="N43" s="484"/>
      <c r="O43" s="103" t="s">
        <v>118</v>
      </c>
      <c r="P43" s="89" t="s">
        <v>2269</v>
      </c>
      <c r="Q43" s="89" t="s">
        <v>2038</v>
      </c>
      <c r="R43" s="483" t="s">
        <v>2270</v>
      </c>
      <c r="S43" s="484"/>
      <c r="T43" s="75" t="s">
        <v>2064</v>
      </c>
    </row>
    <row r="44" spans="1:20" hidden="1">
      <c r="A44" s="469" t="s">
        <v>337</v>
      </c>
      <c r="B44" s="470"/>
      <c r="C44" s="470"/>
      <c r="D44" s="470"/>
      <c r="E44" s="470"/>
      <c r="F44" s="470"/>
      <c r="G44" s="470"/>
      <c r="H44" s="470"/>
      <c r="I44" s="470"/>
      <c r="J44" s="470"/>
      <c r="K44" s="470"/>
      <c r="L44" s="470"/>
      <c r="M44" s="470"/>
      <c r="N44" s="470"/>
      <c r="O44" s="470"/>
      <c r="P44" s="470"/>
      <c r="Q44" s="470"/>
      <c r="R44" s="470"/>
      <c r="S44" s="471"/>
    </row>
    <row r="45" spans="1:20">
      <c r="A45" s="179" t="s">
        <v>2142</v>
      </c>
      <c r="B45" s="110" t="s">
        <v>126</v>
      </c>
      <c r="C45" s="67">
        <v>46246</v>
      </c>
      <c r="D45" s="86" t="s">
        <v>2160</v>
      </c>
      <c r="E45" s="170" t="s">
        <v>39</v>
      </c>
      <c r="F45" s="170" t="s">
        <v>39</v>
      </c>
      <c r="G45" s="67">
        <v>46250</v>
      </c>
      <c r="H45" s="115">
        <v>46250</v>
      </c>
      <c r="I45" s="170" t="s">
        <v>2034</v>
      </c>
      <c r="J45" s="170" t="s">
        <v>2281</v>
      </c>
      <c r="K45" s="67">
        <v>46253</v>
      </c>
      <c r="L45" s="169">
        <f t="shared" ref="L45:L57" si="66">K45+1</f>
        <v>46254</v>
      </c>
      <c r="M45" s="169">
        <f t="shared" ref="M45:M54" si="67">L45+2</f>
        <v>46256</v>
      </c>
      <c r="N45" s="169">
        <f t="shared" ref="N45:N57" si="68">M45</f>
        <v>46256</v>
      </c>
      <c r="O45" s="110" t="s">
        <v>123</v>
      </c>
      <c r="P45" s="170" t="s">
        <v>39</v>
      </c>
      <c r="Q45" s="170" t="s">
        <v>39</v>
      </c>
      <c r="R45" s="128">
        <v>46268</v>
      </c>
      <c r="S45" s="68">
        <f t="shared" ref="S45:S46" si="69">R45+1</f>
        <v>46269</v>
      </c>
    </row>
    <row r="46" spans="1:20">
      <c r="A46" s="178" t="s">
        <v>2066</v>
      </c>
      <c r="B46" s="103" t="s">
        <v>2067</v>
      </c>
      <c r="C46" s="483" t="s">
        <v>2178</v>
      </c>
      <c r="D46" s="484"/>
      <c r="E46" s="483" t="s">
        <v>2222</v>
      </c>
      <c r="F46" s="484"/>
      <c r="G46" s="170" t="s">
        <v>39</v>
      </c>
      <c r="H46" s="170" t="s">
        <v>39</v>
      </c>
      <c r="I46" s="170" t="s">
        <v>2176</v>
      </c>
      <c r="J46" s="170" t="s">
        <v>2163</v>
      </c>
      <c r="K46" s="67">
        <v>46260</v>
      </c>
      <c r="L46" s="169">
        <v>46261</v>
      </c>
      <c r="M46" s="169">
        <f t="shared" si="67"/>
        <v>46263</v>
      </c>
      <c r="N46" s="169">
        <f t="shared" si="68"/>
        <v>46263</v>
      </c>
      <c r="O46" s="264" t="s">
        <v>2077</v>
      </c>
      <c r="P46" s="170" t="s">
        <v>39</v>
      </c>
      <c r="Q46" s="170" t="s">
        <v>39</v>
      </c>
      <c r="R46" s="128">
        <v>46275</v>
      </c>
      <c r="S46" s="68">
        <f t="shared" si="69"/>
        <v>46276</v>
      </c>
    </row>
    <row r="47" spans="1:20">
      <c r="A47" s="469" t="s">
        <v>337</v>
      </c>
      <c r="B47" s="470"/>
      <c r="C47" s="470"/>
      <c r="D47" s="470"/>
      <c r="E47" s="470"/>
      <c r="F47" s="470"/>
      <c r="G47" s="470"/>
      <c r="H47" s="470"/>
      <c r="I47" s="470"/>
      <c r="J47" s="470"/>
      <c r="K47" s="470"/>
      <c r="L47" s="470"/>
      <c r="M47" s="470"/>
      <c r="N47" s="470"/>
      <c r="O47" s="470"/>
      <c r="P47" s="470"/>
      <c r="Q47" s="470"/>
      <c r="R47" s="470"/>
      <c r="S47" s="471"/>
    </row>
    <row r="48" spans="1:20">
      <c r="A48" s="179" t="s">
        <v>377</v>
      </c>
      <c r="B48" s="110" t="s">
        <v>132</v>
      </c>
      <c r="C48" s="170" t="s">
        <v>39</v>
      </c>
      <c r="D48" s="170" t="s">
        <v>39</v>
      </c>
      <c r="E48" s="128">
        <v>46268</v>
      </c>
      <c r="F48" s="68">
        <f t="shared" ref="F48:F53" si="70">E48+1</f>
        <v>46269</v>
      </c>
      <c r="G48" s="170" t="s">
        <v>39</v>
      </c>
      <c r="H48" s="170" t="s">
        <v>39</v>
      </c>
      <c r="I48" s="170" t="s">
        <v>39</v>
      </c>
      <c r="J48" s="170" t="s">
        <v>39</v>
      </c>
      <c r="K48" s="67">
        <v>46274</v>
      </c>
      <c r="L48" s="169">
        <f t="shared" si="66"/>
        <v>46275</v>
      </c>
      <c r="M48" s="169">
        <f t="shared" si="67"/>
        <v>46277</v>
      </c>
      <c r="N48" s="169">
        <f t="shared" si="68"/>
        <v>46277</v>
      </c>
      <c r="O48" s="110" t="s">
        <v>127</v>
      </c>
      <c r="P48" s="170" t="s">
        <v>39</v>
      </c>
      <c r="Q48" s="170" t="s">
        <v>2267</v>
      </c>
      <c r="R48" s="128">
        <v>46282</v>
      </c>
      <c r="S48" s="68">
        <f t="shared" ref="S48:S53" si="71">R48+1</f>
        <v>46283</v>
      </c>
    </row>
    <row r="49" spans="1:19">
      <c r="A49" s="178" t="s">
        <v>2066</v>
      </c>
      <c r="B49" s="103" t="s">
        <v>2068</v>
      </c>
      <c r="C49" s="170" t="s">
        <v>39</v>
      </c>
      <c r="D49" s="170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5">
        <f>H49+1</f>
        <v>46279</v>
      </c>
      <c r="J49" s="445">
        <f>I49+1</f>
        <v>46280</v>
      </c>
      <c r="K49" s="67">
        <f t="shared" ref="K49" si="74">H49+3</f>
        <v>46281</v>
      </c>
      <c r="L49" s="169">
        <f t="shared" si="66"/>
        <v>46282</v>
      </c>
      <c r="M49" s="169">
        <f t="shared" si="67"/>
        <v>46284</v>
      </c>
      <c r="N49" s="169">
        <f t="shared" si="68"/>
        <v>46284</v>
      </c>
      <c r="O49" s="264" t="s">
        <v>2071</v>
      </c>
      <c r="P49" s="170" t="s">
        <v>39</v>
      </c>
      <c r="Q49" s="170" t="s">
        <v>39</v>
      </c>
      <c r="R49" s="128">
        <v>46296</v>
      </c>
      <c r="S49" s="68">
        <f t="shared" si="71"/>
        <v>46297</v>
      </c>
    </row>
    <row r="50" spans="1:19">
      <c r="A50" s="179" t="s">
        <v>377</v>
      </c>
      <c r="B50" s="110" t="s">
        <v>2078</v>
      </c>
      <c r="C50" s="170" t="s">
        <v>39</v>
      </c>
      <c r="D50" s="170" t="s">
        <v>39</v>
      </c>
      <c r="E50" s="128">
        <v>46282</v>
      </c>
      <c r="F50" s="68">
        <f t="shared" si="70"/>
        <v>46283</v>
      </c>
      <c r="G50" s="170" t="s">
        <v>39</v>
      </c>
      <c r="H50" s="170" t="s">
        <v>39</v>
      </c>
      <c r="I50" s="170" t="s">
        <v>39</v>
      </c>
      <c r="J50" s="170" t="s">
        <v>39</v>
      </c>
      <c r="K50" s="67">
        <v>46288</v>
      </c>
      <c r="L50" s="169">
        <f>K50+1</f>
        <v>46289</v>
      </c>
      <c r="M50" s="169">
        <f t="shared" si="67"/>
        <v>46291</v>
      </c>
      <c r="N50" s="169">
        <f t="shared" si="68"/>
        <v>46291</v>
      </c>
      <c r="O50" s="110" t="s">
        <v>2079</v>
      </c>
      <c r="P50" s="170" t="s">
        <v>39</v>
      </c>
      <c r="Q50" s="170" t="s">
        <v>39</v>
      </c>
      <c r="R50" s="128">
        <v>46303</v>
      </c>
      <c r="S50" s="68">
        <f t="shared" si="71"/>
        <v>46304</v>
      </c>
    </row>
    <row r="51" spans="1:19">
      <c r="A51" s="469" t="s">
        <v>337</v>
      </c>
      <c r="B51" s="470"/>
      <c r="C51" s="470"/>
      <c r="D51" s="470"/>
      <c r="E51" s="470"/>
      <c r="F51" s="470"/>
      <c r="G51" s="470"/>
      <c r="H51" s="470"/>
      <c r="I51" s="470"/>
      <c r="J51" s="470"/>
      <c r="K51" s="470"/>
      <c r="L51" s="470"/>
      <c r="M51" s="470"/>
      <c r="N51" s="470"/>
      <c r="O51" s="470"/>
      <c r="P51" s="470"/>
      <c r="Q51" s="470"/>
      <c r="R51" s="470"/>
      <c r="S51" s="471"/>
    </row>
    <row r="52" spans="1:19">
      <c r="A52" s="178" t="s">
        <v>2080</v>
      </c>
      <c r="B52" s="103" t="s">
        <v>2081</v>
      </c>
      <c r="C52" s="170" t="s">
        <v>39</v>
      </c>
      <c r="D52" s="170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5" t="s">
        <v>2497</v>
      </c>
      <c r="J52" s="451" t="s">
        <v>2498</v>
      </c>
      <c r="K52" s="67">
        <v>46302</v>
      </c>
      <c r="L52" s="169">
        <f t="shared" si="66"/>
        <v>46303</v>
      </c>
      <c r="M52" s="169">
        <f t="shared" si="67"/>
        <v>46305</v>
      </c>
      <c r="N52" s="169">
        <f t="shared" si="68"/>
        <v>46305</v>
      </c>
      <c r="O52" s="264" t="s">
        <v>2082</v>
      </c>
      <c r="P52" s="73" t="s">
        <v>2499</v>
      </c>
      <c r="Q52" s="170" t="s">
        <v>2470</v>
      </c>
      <c r="R52" s="128">
        <v>46310</v>
      </c>
      <c r="S52" s="68">
        <f t="shared" si="71"/>
        <v>46311</v>
      </c>
    </row>
    <row r="53" spans="1:19">
      <c r="A53" s="179" t="s">
        <v>377</v>
      </c>
      <c r="B53" s="110" t="s">
        <v>2083</v>
      </c>
      <c r="C53" s="170" t="s">
        <v>39</v>
      </c>
      <c r="D53" s="170" t="s">
        <v>39</v>
      </c>
      <c r="E53" s="128">
        <v>46303</v>
      </c>
      <c r="F53" s="68">
        <f t="shared" si="70"/>
        <v>46304</v>
      </c>
      <c r="G53" s="170" t="s">
        <v>39</v>
      </c>
      <c r="H53" s="170" t="s">
        <v>39</v>
      </c>
      <c r="I53" s="170" t="s">
        <v>39</v>
      </c>
      <c r="J53" s="170" t="s">
        <v>39</v>
      </c>
      <c r="K53" s="67">
        <v>46309</v>
      </c>
      <c r="L53" s="169">
        <f t="shared" si="66"/>
        <v>46310</v>
      </c>
      <c r="M53" s="169">
        <f t="shared" si="67"/>
        <v>46312</v>
      </c>
      <c r="N53" s="169">
        <f t="shared" si="68"/>
        <v>46312</v>
      </c>
      <c r="O53" s="110" t="s">
        <v>2084</v>
      </c>
      <c r="P53" s="170" t="s">
        <v>39</v>
      </c>
      <c r="Q53" s="170" t="s">
        <v>2493</v>
      </c>
      <c r="R53" s="128">
        <v>46317</v>
      </c>
      <c r="S53" s="68">
        <f t="shared" si="71"/>
        <v>46318</v>
      </c>
    </row>
    <row r="54" spans="1:19">
      <c r="A54" s="178" t="s">
        <v>2080</v>
      </c>
      <c r="B54" s="103" t="s">
        <v>2383</v>
      </c>
      <c r="C54" s="73" t="s">
        <v>2499</v>
      </c>
      <c r="D54" s="170" t="s">
        <v>2470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6">
        <f t="shared" ref="I54:J57" si="75">H54+1</f>
        <v>46314</v>
      </c>
      <c r="J54" s="246">
        <f t="shared" si="75"/>
        <v>46315</v>
      </c>
      <c r="K54" s="67">
        <f t="shared" ref="K54" si="76">H54+3</f>
        <v>46316</v>
      </c>
      <c r="L54" s="169">
        <f t="shared" si="66"/>
        <v>46317</v>
      </c>
      <c r="M54" s="169">
        <f t="shared" si="67"/>
        <v>46319</v>
      </c>
      <c r="N54" s="169">
        <f t="shared" si="68"/>
        <v>46319</v>
      </c>
      <c r="O54" s="264" t="s">
        <v>2384</v>
      </c>
      <c r="P54" s="170" t="s">
        <v>39</v>
      </c>
      <c r="Q54" s="170" t="s">
        <v>2179</v>
      </c>
      <c r="R54" s="128">
        <v>46324</v>
      </c>
      <c r="S54" s="68">
        <f>R54+1</f>
        <v>46325</v>
      </c>
    </row>
    <row r="55" spans="1:19">
      <c r="A55" s="179" t="s">
        <v>377</v>
      </c>
      <c r="B55" s="110" t="s">
        <v>2385</v>
      </c>
      <c r="C55" s="170" t="s">
        <v>39</v>
      </c>
      <c r="D55" s="170" t="s">
        <v>2471</v>
      </c>
      <c r="E55" s="128">
        <v>46317</v>
      </c>
      <c r="F55" s="68">
        <f t="shared" ref="F55" si="77">E55+1</f>
        <v>46318</v>
      </c>
      <c r="G55" s="170" t="s">
        <v>39</v>
      </c>
      <c r="H55" s="170" t="s">
        <v>39</v>
      </c>
      <c r="I55" s="170" t="s">
        <v>39</v>
      </c>
      <c r="J55" s="170" t="s">
        <v>39</v>
      </c>
      <c r="K55" s="67">
        <v>46323</v>
      </c>
      <c r="L55" s="169">
        <f t="shared" si="66"/>
        <v>46324</v>
      </c>
      <c r="M55" s="169">
        <f>L55+2</f>
        <v>46326</v>
      </c>
      <c r="N55" s="169">
        <f t="shared" si="68"/>
        <v>46326</v>
      </c>
      <c r="O55" s="110" t="s">
        <v>2386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19">
      <c r="A56" s="178" t="s">
        <v>2080</v>
      </c>
      <c r="B56" s="103" t="s">
        <v>2387</v>
      </c>
      <c r="C56" s="170" t="s">
        <v>39</v>
      </c>
      <c r="D56" s="170" t="s">
        <v>2179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6">
        <f t="shared" si="75"/>
        <v>46328</v>
      </c>
      <c r="J56" s="246">
        <f>I56+1</f>
        <v>46329</v>
      </c>
      <c r="K56" s="67">
        <f t="shared" ref="K56" si="79">H56+3</f>
        <v>46330</v>
      </c>
      <c r="L56" s="169">
        <f t="shared" si="66"/>
        <v>46331</v>
      </c>
      <c r="M56" s="169">
        <f t="shared" ref="M56" si="80">L56+2</f>
        <v>46333</v>
      </c>
      <c r="N56" s="169">
        <f t="shared" si="68"/>
        <v>46333</v>
      </c>
      <c r="O56" s="264" t="s">
        <v>2388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19" hidden="1">
      <c r="A57" s="179" t="s">
        <v>377</v>
      </c>
      <c r="B57" s="110" t="s">
        <v>2389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9">
        <f t="shared" si="66"/>
        <v>46338</v>
      </c>
      <c r="M57" s="169">
        <f>L57+2</f>
        <v>46340</v>
      </c>
      <c r="N57" s="169">
        <f t="shared" si="68"/>
        <v>46340</v>
      </c>
      <c r="O57" s="110" t="s">
        <v>2390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19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2"/>
      <c r="M58" s="242"/>
      <c r="N58" s="242"/>
      <c r="O58" s="242"/>
      <c r="P58" s="420"/>
      <c r="Q58" s="242"/>
    </row>
    <row r="59" spans="1:19" ht="16.350000000000001" customHeight="1">
      <c r="A59" s="466" t="s">
        <v>160</v>
      </c>
      <c r="B59" s="467"/>
      <c r="C59" s="468" t="s">
        <v>380</v>
      </c>
      <c r="D59" s="468"/>
      <c r="E59" s="468"/>
      <c r="F59" s="468"/>
      <c r="G59" s="468"/>
      <c r="H59" s="468"/>
      <c r="I59" s="468"/>
      <c r="J59" s="468"/>
      <c r="K59" s="468"/>
      <c r="L59" s="6"/>
      <c r="M59" s="6"/>
      <c r="N59" s="367"/>
      <c r="O59" s="6"/>
      <c r="P59" s="6"/>
      <c r="Q59" s="6"/>
    </row>
    <row r="60" spans="1:19" ht="16.350000000000001" customHeight="1">
      <c r="A60" s="464" t="s">
        <v>381</v>
      </c>
      <c r="B60" s="464"/>
      <c r="C60" s="458" t="s">
        <v>382</v>
      </c>
      <c r="D60" s="458"/>
      <c r="E60" s="458"/>
      <c r="F60" s="458"/>
      <c r="G60" s="458"/>
      <c r="H60" s="458"/>
      <c r="I60" s="458"/>
      <c r="J60" s="458"/>
      <c r="K60" s="458"/>
      <c r="L60" s="6"/>
      <c r="M60" s="6"/>
      <c r="N60" s="6"/>
      <c r="O60" s="6"/>
      <c r="P60" s="6"/>
      <c r="Q60" s="6"/>
    </row>
    <row r="61" spans="1:19" ht="16.350000000000001" hidden="1" customHeight="1">
      <c r="A61" s="193" t="s">
        <v>383</v>
      </c>
      <c r="B61" s="194"/>
      <c r="C61" s="549" t="s">
        <v>384</v>
      </c>
      <c r="D61" s="550"/>
      <c r="E61" s="550"/>
      <c r="F61" s="550"/>
      <c r="G61" s="550"/>
      <c r="H61" s="550"/>
      <c r="I61" s="550"/>
      <c r="J61" s="550"/>
      <c r="K61" s="551"/>
      <c r="L61" s="6"/>
      <c r="M61" s="6"/>
      <c r="N61" s="6"/>
      <c r="O61" s="6"/>
      <c r="P61" s="6"/>
      <c r="Q61" s="6"/>
    </row>
    <row r="62" spans="1:19" ht="16.350000000000001" customHeight="1">
      <c r="A62" s="456" t="s">
        <v>383</v>
      </c>
      <c r="B62" s="457"/>
      <c r="C62" s="549" t="s">
        <v>385</v>
      </c>
      <c r="D62" s="550"/>
      <c r="E62" s="550"/>
      <c r="F62" s="550"/>
      <c r="G62" s="550"/>
      <c r="H62" s="550"/>
      <c r="I62" s="550"/>
      <c r="J62" s="550"/>
      <c r="K62" s="551"/>
      <c r="L62" s="6"/>
      <c r="M62" s="6"/>
      <c r="N62" s="6"/>
      <c r="O62" s="6"/>
      <c r="P62" s="6"/>
      <c r="Q62" s="6"/>
    </row>
    <row r="63" spans="1:19" ht="16.350000000000001" customHeight="1">
      <c r="A63" s="456" t="s">
        <v>383</v>
      </c>
      <c r="B63" s="457"/>
      <c r="C63" s="549" t="s">
        <v>2162</v>
      </c>
      <c r="D63" s="550"/>
      <c r="E63" s="550"/>
      <c r="F63" s="550"/>
      <c r="G63" s="550"/>
      <c r="H63" s="550"/>
      <c r="I63" s="550"/>
      <c r="J63" s="550"/>
      <c r="K63" s="551"/>
      <c r="L63" s="6"/>
      <c r="M63" s="6"/>
      <c r="N63" s="6"/>
      <c r="O63" s="6"/>
      <c r="P63" s="6"/>
      <c r="Q63" s="6"/>
    </row>
    <row r="64" spans="1:19" ht="16.350000000000001" customHeight="1">
      <c r="A64" s="456" t="s">
        <v>386</v>
      </c>
      <c r="B64" s="457"/>
      <c r="C64" s="549" t="s">
        <v>387</v>
      </c>
      <c r="D64" s="550"/>
      <c r="E64" s="550"/>
      <c r="F64" s="550"/>
      <c r="G64" s="550"/>
      <c r="H64" s="550"/>
      <c r="I64" s="550"/>
      <c r="J64" s="550"/>
      <c r="K64" s="551"/>
      <c r="L64" s="6"/>
      <c r="M64" s="6"/>
      <c r="N64" s="6"/>
      <c r="O64" s="6"/>
      <c r="P64" s="6"/>
      <c r="Q64" s="6"/>
    </row>
    <row r="65" spans="1:17" ht="16.350000000000001" customHeight="1">
      <c r="A65" s="553" t="s">
        <v>388</v>
      </c>
      <c r="B65" s="554"/>
      <c r="C65" s="549" t="s">
        <v>389</v>
      </c>
      <c r="D65" s="550"/>
      <c r="E65" s="550"/>
      <c r="F65" s="550"/>
      <c r="G65" s="550"/>
      <c r="H65" s="550"/>
      <c r="I65" s="550"/>
      <c r="J65" s="550"/>
      <c r="K65" s="551"/>
      <c r="L65" s="6"/>
      <c r="M65" s="6"/>
      <c r="N65" s="6"/>
      <c r="O65" s="6"/>
      <c r="P65" s="6"/>
      <c r="Q65" s="6"/>
    </row>
    <row r="66" spans="1:17" ht="16.350000000000001" customHeight="1">
      <c r="A66" s="456" t="s">
        <v>390</v>
      </c>
      <c r="B66" s="457"/>
      <c r="C66" s="549" t="s">
        <v>391</v>
      </c>
      <c r="D66" s="550"/>
      <c r="E66" s="550"/>
      <c r="F66" s="550"/>
      <c r="G66" s="550"/>
      <c r="H66" s="550"/>
      <c r="I66" s="550"/>
      <c r="J66" s="550"/>
      <c r="K66" s="551"/>
      <c r="L66" s="6"/>
      <c r="M66" s="6"/>
      <c r="N66" s="6"/>
      <c r="O66" s="6"/>
      <c r="P66" s="6"/>
      <c r="Q66" s="6"/>
    </row>
    <row r="67" spans="1:17" ht="17.850000000000001" hidden="1" customHeight="1">
      <c r="A67" s="459" t="s">
        <v>392</v>
      </c>
      <c r="B67" s="459"/>
      <c r="C67" s="549" t="s">
        <v>393</v>
      </c>
      <c r="D67" s="550"/>
      <c r="E67" s="550"/>
      <c r="F67" s="550"/>
      <c r="G67" s="550"/>
      <c r="H67" s="550"/>
      <c r="I67" s="550"/>
      <c r="J67" s="550"/>
      <c r="K67" s="551"/>
      <c r="L67" s="6"/>
      <c r="M67" s="6"/>
      <c r="N67" s="6"/>
      <c r="O67" s="6"/>
      <c r="P67" s="6"/>
      <c r="Q67" s="6"/>
    </row>
    <row r="68" spans="1:17" ht="17.850000000000001" customHeight="1">
      <c r="A68" s="459" t="s">
        <v>392</v>
      </c>
      <c r="B68" s="459"/>
      <c r="C68" s="549" t="s">
        <v>394</v>
      </c>
      <c r="D68" s="550"/>
      <c r="E68" s="550"/>
      <c r="F68" s="550"/>
      <c r="G68" s="550"/>
      <c r="H68" s="550"/>
      <c r="I68" s="550"/>
      <c r="J68" s="550"/>
      <c r="K68" s="551"/>
      <c r="L68" s="6"/>
      <c r="M68" s="6"/>
      <c r="N68" s="6"/>
      <c r="O68" s="6"/>
      <c r="P68" s="6"/>
      <c r="Q68" s="6"/>
    </row>
    <row r="69" spans="1:17" ht="17.850000000000001" customHeight="1">
      <c r="A69" s="552" t="s">
        <v>395</v>
      </c>
      <c r="B69" s="552"/>
      <c r="C69" s="549" t="s">
        <v>396</v>
      </c>
      <c r="D69" s="550"/>
      <c r="E69" s="550"/>
      <c r="F69" s="550"/>
      <c r="G69" s="550"/>
      <c r="H69" s="550"/>
      <c r="I69" s="550"/>
      <c r="J69" s="550"/>
      <c r="K69" s="551"/>
      <c r="L69" s="6"/>
      <c r="M69" s="6"/>
      <c r="N69" s="6"/>
      <c r="O69" s="6"/>
      <c r="P69" s="6"/>
      <c r="Q69" s="6"/>
    </row>
    <row r="70" spans="1:17" ht="17.850000000000001" customHeight="1">
      <c r="A70" s="459" t="s">
        <v>397</v>
      </c>
      <c r="B70" s="459"/>
      <c r="C70" s="549" t="s">
        <v>398</v>
      </c>
      <c r="D70" s="550"/>
      <c r="E70" s="550"/>
      <c r="F70" s="550"/>
      <c r="G70" s="550"/>
      <c r="H70" s="550"/>
      <c r="I70" s="550"/>
      <c r="J70" s="550"/>
      <c r="K70" s="551"/>
      <c r="L70" s="6"/>
      <c r="M70" s="6"/>
      <c r="N70" s="6"/>
      <c r="O70" s="6"/>
      <c r="P70" s="6"/>
      <c r="Q70" s="6"/>
    </row>
  </sheetData>
  <mergeCells count="110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="90" zoomScaleNormal="90" workbookViewId="0">
      <selection activeCell="A54" sqref="A54:XFD54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2"/>
    </row>
    <row r="2" spans="1:256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4"/>
      <c r="B4" s="315"/>
      <c r="C4" s="357"/>
      <c r="D4" s="357"/>
      <c r="E4" s="316"/>
      <c r="F4" s="357"/>
      <c r="G4" s="316"/>
      <c r="H4" s="357"/>
      <c r="I4" s="357"/>
      <c r="J4" s="357"/>
      <c r="K4" s="315"/>
      <c r="L4" s="357"/>
      <c r="M4" s="357"/>
      <c r="N4" s="357"/>
      <c r="O4" s="357"/>
      <c r="P4" s="316"/>
      <c r="Q4" s="357"/>
    </row>
    <row r="5" spans="1:256">
      <c r="A5" s="499" t="s">
        <v>399</v>
      </c>
      <c r="B5" s="499"/>
      <c r="C5" s="499"/>
      <c r="D5" s="499"/>
      <c r="E5" s="499"/>
      <c r="F5" s="499"/>
      <c r="G5" s="499"/>
      <c r="H5" s="499"/>
      <c r="I5" s="499"/>
      <c r="J5" s="499"/>
      <c r="K5" s="499"/>
      <c r="L5" s="499"/>
      <c r="M5" s="499"/>
      <c r="N5" s="499"/>
      <c r="O5" s="499"/>
      <c r="P5" s="499"/>
      <c r="Q5" s="499"/>
    </row>
    <row r="6" spans="1:256">
      <c r="A6" s="386" t="s">
        <v>4</v>
      </c>
      <c r="B6" s="386" t="s">
        <v>5</v>
      </c>
      <c r="C6" s="500" t="s">
        <v>400</v>
      </c>
      <c r="D6" s="501"/>
      <c r="E6" s="500" t="s">
        <v>401</v>
      </c>
      <c r="F6" s="501"/>
      <c r="G6" s="500" t="s">
        <v>402</v>
      </c>
      <c r="H6" s="501"/>
      <c r="I6" s="502" t="s">
        <v>403</v>
      </c>
      <c r="J6" s="503"/>
      <c r="K6" s="504" t="s">
        <v>247</v>
      </c>
      <c r="L6" s="504"/>
      <c r="M6" s="386" t="s">
        <v>5</v>
      </c>
      <c r="N6" s="500" t="s">
        <v>400</v>
      </c>
      <c r="O6" s="501"/>
      <c r="P6" s="500" t="s">
        <v>401</v>
      </c>
      <c r="Q6" s="501"/>
    </row>
    <row r="7" spans="1:256">
      <c r="A7" s="387" t="s">
        <v>13</v>
      </c>
      <c r="B7" s="387" t="s">
        <v>14</v>
      </c>
      <c r="C7" s="493" t="s">
        <v>16</v>
      </c>
      <c r="D7" s="494"/>
      <c r="E7" s="493" t="s">
        <v>248</v>
      </c>
      <c r="F7" s="494"/>
      <c r="G7" s="493" t="s">
        <v>265</v>
      </c>
      <c r="H7" s="494"/>
      <c r="I7" s="493" t="s">
        <v>251</v>
      </c>
      <c r="J7" s="494"/>
      <c r="K7" s="495" t="s">
        <v>252</v>
      </c>
      <c r="L7" s="495"/>
      <c r="M7" s="387" t="s">
        <v>14</v>
      </c>
      <c r="N7" s="493" t="s">
        <v>16</v>
      </c>
      <c r="O7" s="494"/>
      <c r="P7" s="493" t="s">
        <v>248</v>
      </c>
      <c r="Q7" s="494"/>
    </row>
    <row r="8" spans="1:256">
      <c r="A8" s="317"/>
      <c r="B8" s="375"/>
      <c r="C8" s="493" t="s">
        <v>22</v>
      </c>
      <c r="D8" s="494"/>
      <c r="E8" s="493" t="s">
        <v>22</v>
      </c>
      <c r="F8" s="494"/>
      <c r="G8" s="493" t="s">
        <v>22</v>
      </c>
      <c r="H8" s="494"/>
      <c r="I8" s="493" t="s">
        <v>22</v>
      </c>
      <c r="J8" s="494"/>
      <c r="K8" s="496" t="s">
        <v>22</v>
      </c>
      <c r="L8" s="496"/>
      <c r="M8" s="375"/>
      <c r="N8" s="493" t="s">
        <v>22</v>
      </c>
      <c r="O8" s="494"/>
      <c r="P8" s="493" t="s">
        <v>22</v>
      </c>
      <c r="Q8" s="494"/>
      <c r="S8" t="s">
        <v>178</v>
      </c>
    </row>
    <row r="9" spans="1:256" ht="26.4">
      <c r="A9" s="317"/>
      <c r="B9" s="375"/>
      <c r="C9" s="376" t="s">
        <v>404</v>
      </c>
      <c r="D9" s="376" t="s">
        <v>405</v>
      </c>
      <c r="E9" s="376" t="s">
        <v>406</v>
      </c>
      <c r="F9" s="376" t="s">
        <v>407</v>
      </c>
      <c r="G9" s="376" t="s">
        <v>408</v>
      </c>
      <c r="H9" s="376" t="s">
        <v>273</v>
      </c>
      <c r="I9" s="376" t="s">
        <v>409</v>
      </c>
      <c r="J9" s="376" t="s">
        <v>410</v>
      </c>
      <c r="K9" s="388" t="s">
        <v>411</v>
      </c>
      <c r="L9" s="388" t="s">
        <v>412</v>
      </c>
      <c r="M9" s="375"/>
      <c r="N9" s="376" t="s">
        <v>413</v>
      </c>
      <c r="O9" s="376" t="s">
        <v>405</v>
      </c>
      <c r="P9" s="376" t="s">
        <v>414</v>
      </c>
      <c r="Q9" s="376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9" t="s">
        <v>305</v>
      </c>
      <c r="B15" s="389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83" t="s">
        <v>424</v>
      </c>
      <c r="O15" s="484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461" t="s">
        <v>431</v>
      </c>
      <c r="O16" s="462"/>
      <c r="P16" s="462"/>
      <c r="Q16" s="465"/>
    </row>
    <row r="17" spans="1:21" hidden="1">
      <c r="A17" s="469" t="s">
        <v>337</v>
      </c>
      <c r="B17" s="470"/>
      <c r="C17" s="470"/>
      <c r="D17" s="470"/>
      <c r="E17" s="470"/>
      <c r="F17" s="470"/>
      <c r="G17" s="470"/>
      <c r="H17" s="470"/>
      <c r="I17" s="470"/>
      <c r="J17" s="470"/>
      <c r="K17" s="470"/>
      <c r="L17" s="470"/>
      <c r="M17" s="470"/>
      <c r="N17" s="470"/>
      <c r="O17" s="470"/>
      <c r="P17" s="470"/>
      <c r="Q17" s="471"/>
    </row>
    <row r="18" spans="1:21" hidden="1">
      <c r="A18" s="390" t="s">
        <v>305</v>
      </c>
      <c r="B18" s="390" t="s">
        <v>52</v>
      </c>
      <c r="C18" s="483" t="s">
        <v>424</v>
      </c>
      <c r="D18" s="484"/>
      <c r="E18" s="89" t="s">
        <v>325</v>
      </c>
      <c r="F18" s="23" t="s">
        <v>425</v>
      </c>
      <c r="G18" s="68">
        <v>46070</v>
      </c>
      <c r="H18" s="391" t="s">
        <v>328</v>
      </c>
      <c r="I18" s="391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489" t="s">
        <v>432</v>
      </c>
      <c r="D19" s="489"/>
      <c r="E19" s="489"/>
      <c r="F19" s="489"/>
      <c r="G19" s="489"/>
      <c r="H19" s="489"/>
      <c r="I19" s="489"/>
      <c r="J19" s="489"/>
      <c r="K19" s="489"/>
      <c r="L19" s="489"/>
      <c r="M19" s="110" t="s">
        <v>53</v>
      </c>
      <c r="N19" s="490" t="s">
        <v>433</v>
      </c>
      <c r="O19" s="491"/>
      <c r="P19" s="491"/>
      <c r="Q19" s="492"/>
      <c r="R19" s="75"/>
    </row>
    <row r="20" spans="1:21" hidden="1">
      <c r="A20" s="265" t="s">
        <v>287</v>
      </c>
      <c r="B20" s="392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40" t="s">
        <v>39</v>
      </c>
      <c r="H20" s="240" t="s">
        <v>39</v>
      </c>
      <c r="I20" s="68">
        <v>46080</v>
      </c>
      <c r="J20" s="393">
        <f>I20+1</f>
        <v>46081</v>
      </c>
      <c r="K20" s="393">
        <f>J20+1</f>
        <v>46082</v>
      </c>
      <c r="L20" s="393">
        <f t="shared" ref="L20:L29" si="16">K20</f>
        <v>46082</v>
      </c>
      <c r="M20" s="392" t="s">
        <v>53</v>
      </c>
      <c r="N20" s="486" t="s">
        <v>328</v>
      </c>
      <c r="O20" s="487"/>
      <c r="P20" s="486" t="s">
        <v>335</v>
      </c>
      <c r="Q20" s="487"/>
      <c r="R20" s="488" t="s">
        <v>336</v>
      </c>
      <c r="S20" s="488"/>
      <c r="T20" s="488"/>
      <c r="U20" s="488"/>
    </row>
    <row r="21" spans="1:21" hidden="1">
      <c r="A21" s="102" t="s">
        <v>281</v>
      </c>
      <c r="B21" s="297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90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9" t="s">
        <v>333</v>
      </c>
      <c r="O23" s="394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5" t="s">
        <v>439</v>
      </c>
      <c r="B24" s="265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5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83" t="s">
        <v>446</v>
      </c>
      <c r="O29" s="484"/>
      <c r="P29" s="483" t="s">
        <v>447</v>
      </c>
      <c r="Q29" s="484"/>
    </row>
    <row r="30" spans="1:21" hidden="1">
      <c r="A30" s="480" t="s">
        <v>337</v>
      </c>
      <c r="B30" s="481"/>
      <c r="C30" s="481"/>
      <c r="D30" s="481"/>
      <c r="E30" s="481"/>
      <c r="F30" s="481"/>
      <c r="G30" s="481"/>
      <c r="H30" s="481"/>
      <c r="I30" s="481"/>
      <c r="J30" s="481"/>
      <c r="K30" s="481"/>
      <c r="L30" s="481"/>
      <c r="M30" s="481"/>
      <c r="N30" s="481"/>
      <c r="O30" s="481"/>
      <c r="P30" s="481"/>
      <c r="Q30" s="482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83" t="s">
        <v>446</v>
      </c>
      <c r="D32" s="484"/>
      <c r="E32" s="483" t="s">
        <v>447</v>
      </c>
      <c r="F32" s="484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5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5" t="s">
        <v>449</v>
      </c>
      <c r="R34" s="75" t="s">
        <v>450</v>
      </c>
    </row>
    <row r="35" spans="1:18" hidden="1">
      <c r="A35" s="485" t="s">
        <v>337</v>
      </c>
      <c r="B35" s="485"/>
      <c r="C35" s="485"/>
      <c r="D35" s="485"/>
      <c r="E35" s="485"/>
      <c r="F35" s="485"/>
      <c r="G35" s="485"/>
      <c r="H35" s="485"/>
      <c r="I35" s="485"/>
      <c r="J35" s="485"/>
      <c r="K35" s="485"/>
      <c r="L35" s="485"/>
      <c r="M35" s="485"/>
      <c r="N35" s="485"/>
      <c r="O35" s="485"/>
      <c r="P35" s="485"/>
      <c r="Q35" s="485"/>
    </row>
    <row r="36" spans="1:18" hidden="1">
      <c r="A36" s="289" t="s">
        <v>305</v>
      </c>
      <c r="B36" s="289" t="s">
        <v>67</v>
      </c>
      <c r="C36" s="175" t="s">
        <v>448</v>
      </c>
      <c r="D36" s="104">
        <v>46185</v>
      </c>
      <c r="E36" s="393">
        <f t="shared" ref="E36:K36" si="47">D36+1</f>
        <v>46186</v>
      </c>
      <c r="F36" s="393">
        <f t="shared" si="47"/>
        <v>46187</v>
      </c>
      <c r="G36" s="393">
        <f t="shared" ref="G36:G38" si="48">F36+3</f>
        <v>46190</v>
      </c>
      <c r="H36" s="175" t="s">
        <v>451</v>
      </c>
      <c r="I36" s="104">
        <v>46192</v>
      </c>
      <c r="J36" s="393">
        <f t="shared" si="47"/>
        <v>46193</v>
      </c>
      <c r="K36" s="393">
        <f t="shared" si="47"/>
        <v>46194</v>
      </c>
      <c r="L36" s="393">
        <f t="shared" ref="L36:L37" si="49">K36</f>
        <v>46194</v>
      </c>
      <c r="M36" s="289" t="s">
        <v>64</v>
      </c>
      <c r="N36" s="175" t="s">
        <v>452</v>
      </c>
      <c r="O36" s="198">
        <v>46203</v>
      </c>
      <c r="P36" s="393">
        <f t="shared" ref="P36:Q36" si="50">O36+1</f>
        <v>46204</v>
      </c>
      <c r="Q36" s="393">
        <f t="shared" si="50"/>
        <v>46205</v>
      </c>
      <c r="R36" s="75" t="s">
        <v>450</v>
      </c>
    </row>
    <row r="37" spans="1:18" hidden="1">
      <c r="A37" s="389" t="s">
        <v>377</v>
      </c>
      <c r="B37" s="389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9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461" t="s">
        <v>453</v>
      </c>
      <c r="J38" s="465"/>
      <c r="K38" s="461" t="s">
        <v>454</v>
      </c>
      <c r="L38" s="465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9" t="s">
        <v>377</v>
      </c>
      <c r="B39" s="389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9" t="s">
        <v>114</v>
      </c>
      <c r="N39" s="461" t="s">
        <v>457</v>
      </c>
      <c r="O39" s="465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9" t="s">
        <v>460</v>
      </c>
      <c r="B41" s="389" t="s">
        <v>107</v>
      </c>
      <c r="C41" s="474" t="s">
        <v>208</v>
      </c>
      <c r="D41" s="475"/>
      <c r="E41" s="475"/>
      <c r="F41" s="475"/>
      <c r="G41" s="475"/>
      <c r="H41" s="475"/>
      <c r="I41" s="475"/>
      <c r="J41" s="475"/>
      <c r="K41" s="475"/>
      <c r="L41" s="476"/>
      <c r="M41" s="389" t="s">
        <v>106</v>
      </c>
      <c r="N41" s="477" t="s">
        <v>208</v>
      </c>
      <c r="O41" s="478"/>
      <c r="P41" s="478"/>
      <c r="Q41" s="479"/>
    </row>
    <row r="42" spans="1:18" hidden="1">
      <c r="A42" s="110" t="s">
        <v>2170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461" t="s">
        <v>461</v>
      </c>
      <c r="O42" s="465"/>
      <c r="P42" s="461" t="s">
        <v>462</v>
      </c>
      <c r="Q42" s="465"/>
    </row>
    <row r="43" spans="1:18" hidden="1">
      <c r="A43" s="127" t="s">
        <v>2142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2278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5" t="s">
        <v>118</v>
      </c>
      <c r="M43" s="461" t="s">
        <v>2273</v>
      </c>
      <c r="N43" s="462"/>
      <c r="O43" s="23" t="s">
        <v>2274</v>
      </c>
      <c r="P43" s="23" t="s">
        <v>463</v>
      </c>
      <c r="Q43" s="170" t="s">
        <v>2275</v>
      </c>
      <c r="R43" s="75" t="s">
        <v>2065</v>
      </c>
    </row>
    <row r="44" spans="1:18" hidden="1">
      <c r="A44" s="110" t="s">
        <v>2170</v>
      </c>
      <c r="B44" s="110" t="s">
        <v>85</v>
      </c>
      <c r="C44" s="461" t="s">
        <v>461</v>
      </c>
      <c r="D44" s="465"/>
      <c r="E44" s="461" t="s">
        <v>462</v>
      </c>
      <c r="F44" s="465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>
      <c r="A45" s="127" t="s">
        <v>2201</v>
      </c>
      <c r="B45" s="127" t="s">
        <v>109</v>
      </c>
      <c r="C45" s="104">
        <v>46247</v>
      </c>
      <c r="D45" s="89" t="s">
        <v>2239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5" t="s">
        <v>108</v>
      </c>
      <c r="N45" s="472" t="s">
        <v>2349</v>
      </c>
      <c r="O45" s="473"/>
      <c r="P45" s="23" t="s">
        <v>2278</v>
      </c>
      <c r="Q45" s="447" t="s">
        <v>2350</v>
      </c>
    </row>
    <row r="46" spans="1:18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2168</v>
      </c>
      <c r="O46" s="89" t="s">
        <v>2222</v>
      </c>
      <c r="P46" s="104">
        <v>46276</v>
      </c>
      <c r="Q46" s="104">
        <f t="shared" ref="Q46:Q57" si="83">P46+1</f>
        <v>46277</v>
      </c>
      <c r="R46" s="75" t="s">
        <v>2169</v>
      </c>
    </row>
    <row r="47" spans="1:18">
      <c r="A47" s="110" t="s">
        <v>2164</v>
      </c>
      <c r="B47" s="110" t="s">
        <v>97</v>
      </c>
      <c r="C47" s="104">
        <v>46261</v>
      </c>
      <c r="D47" s="89" t="s">
        <v>2325</v>
      </c>
      <c r="E47" s="23" t="s">
        <v>2278</v>
      </c>
      <c r="F47" s="106" t="s">
        <v>2284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40" t="s">
        <v>92</v>
      </c>
      <c r="N47" s="472" t="s">
        <v>2351</v>
      </c>
      <c r="O47" s="473"/>
      <c r="P47" s="23" t="s">
        <v>2278</v>
      </c>
      <c r="Q47" s="447" t="s">
        <v>2352</v>
      </c>
    </row>
    <row r="48" spans="1:18">
      <c r="A48" s="469" t="s">
        <v>2029</v>
      </c>
      <c r="B48" s="470"/>
      <c r="C48" s="470"/>
      <c r="D48" s="470"/>
      <c r="E48" s="470"/>
      <c r="F48" s="470"/>
      <c r="G48" s="470"/>
      <c r="H48" s="470"/>
      <c r="I48" s="470"/>
      <c r="J48" s="470"/>
      <c r="K48" s="470"/>
      <c r="L48" s="470"/>
      <c r="M48" s="470"/>
      <c r="N48" s="470"/>
      <c r="O48" s="470"/>
      <c r="P48" s="470"/>
      <c r="Q48" s="471"/>
      <c r="R48" s="75"/>
    </row>
    <row r="49" spans="1:20">
      <c r="A49" s="127" t="s">
        <v>460</v>
      </c>
      <c r="B49" s="127" t="s">
        <v>2165</v>
      </c>
      <c r="C49" s="472" t="s">
        <v>2349</v>
      </c>
      <c r="D49" s="473"/>
      <c r="E49" s="23" t="s">
        <v>2278</v>
      </c>
      <c r="F49" s="447" t="s">
        <v>2350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2166</v>
      </c>
      <c r="N49" s="104">
        <v>46296</v>
      </c>
      <c r="O49" s="67">
        <f t="shared" ref="O49:O57" si="84">N49+1</f>
        <v>46297</v>
      </c>
      <c r="P49" s="23" t="s">
        <v>2278</v>
      </c>
      <c r="Q49" s="106" t="s">
        <v>2472</v>
      </c>
    </row>
    <row r="50" spans="1:20">
      <c r="A50" s="110" t="s">
        <v>440</v>
      </c>
      <c r="B50" s="110" t="s">
        <v>2068</v>
      </c>
      <c r="C50" s="472" t="s">
        <v>2351</v>
      </c>
      <c r="D50" s="473"/>
      <c r="E50" s="23" t="s">
        <v>2278</v>
      </c>
      <c r="F50" s="447" t="s">
        <v>2352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40" t="s">
        <v>2086</v>
      </c>
      <c r="N50" s="104">
        <v>46303</v>
      </c>
      <c r="O50" s="67">
        <f t="shared" si="84"/>
        <v>46304</v>
      </c>
      <c r="P50" s="23" t="s">
        <v>2221</v>
      </c>
      <c r="Q50" s="106" t="s">
        <v>2473</v>
      </c>
    </row>
    <row r="51" spans="1:20">
      <c r="A51" s="469" t="s">
        <v>2029</v>
      </c>
      <c r="B51" s="470"/>
      <c r="C51" s="470"/>
      <c r="D51" s="470"/>
      <c r="E51" s="470"/>
      <c r="F51" s="470"/>
      <c r="G51" s="470"/>
      <c r="H51" s="470"/>
      <c r="I51" s="470"/>
      <c r="J51" s="470"/>
      <c r="K51" s="470"/>
      <c r="L51" s="470"/>
      <c r="M51" s="470"/>
      <c r="N51" s="470"/>
      <c r="O51" s="470"/>
      <c r="P51" s="470"/>
      <c r="Q51" s="471"/>
    </row>
    <row r="52" spans="1:20">
      <c r="A52" s="127" t="s">
        <v>460</v>
      </c>
      <c r="B52" s="127" t="s">
        <v>2167</v>
      </c>
      <c r="C52" s="104">
        <v>46296</v>
      </c>
      <c r="D52" s="67">
        <f t="shared" ref="D52:F57" si="85">C52+1</f>
        <v>46297</v>
      </c>
      <c r="E52" s="23" t="s">
        <v>2278</v>
      </c>
      <c r="F52" s="106" t="s">
        <v>2472</v>
      </c>
      <c r="G52" s="104" t="s">
        <v>2495</v>
      </c>
      <c r="H52" s="86" t="s">
        <v>2496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2085</v>
      </c>
      <c r="N52" s="104">
        <f t="shared" ref="N52:N57" si="86">L52+4</f>
        <v>46310</v>
      </c>
      <c r="O52" s="67">
        <f t="shared" si="84"/>
        <v>46311</v>
      </c>
      <c r="P52" s="23" t="s">
        <v>2221</v>
      </c>
      <c r="Q52" s="106" t="s">
        <v>2494</v>
      </c>
    </row>
    <row r="53" spans="1:20">
      <c r="A53" s="110" t="s">
        <v>440</v>
      </c>
      <c r="B53" s="110" t="s">
        <v>2081</v>
      </c>
      <c r="C53" s="104">
        <v>46303</v>
      </c>
      <c r="D53" s="67">
        <f t="shared" si="85"/>
        <v>46304</v>
      </c>
      <c r="E53" s="23" t="s">
        <v>2221</v>
      </c>
      <c r="F53" s="106" t="s">
        <v>2473</v>
      </c>
      <c r="G53" s="104">
        <v>46309</v>
      </c>
      <c r="H53" s="104">
        <f>G53</f>
        <v>46309</v>
      </c>
      <c r="I53" s="104">
        <f t="shared" si="78"/>
        <v>46311</v>
      </c>
      <c r="J53" s="104">
        <f t="shared" si="79"/>
        <v>46312</v>
      </c>
      <c r="K53" s="104">
        <f t="shared" si="80"/>
        <v>46313</v>
      </c>
      <c r="L53" s="104">
        <f t="shared" si="81"/>
        <v>46313</v>
      </c>
      <c r="M53" s="440" t="s">
        <v>2082</v>
      </c>
      <c r="N53" s="104">
        <f t="shared" si="86"/>
        <v>46317</v>
      </c>
      <c r="O53" s="67">
        <f t="shared" si="84"/>
        <v>46318</v>
      </c>
      <c r="P53" s="23" t="s">
        <v>2221</v>
      </c>
      <c r="Q53" s="106" t="s">
        <v>2515</v>
      </c>
    </row>
    <row r="54" spans="1:20">
      <c r="A54" s="127" t="s">
        <v>460</v>
      </c>
      <c r="B54" s="127" t="s">
        <v>2391</v>
      </c>
      <c r="C54" s="104">
        <v>46310</v>
      </c>
      <c r="D54" s="67">
        <f t="shared" si="85"/>
        <v>46311</v>
      </c>
      <c r="E54" s="23" t="s">
        <v>2221</v>
      </c>
      <c r="F54" s="106" t="s">
        <v>2494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2392</v>
      </c>
      <c r="N54" s="104">
        <f t="shared" si="86"/>
        <v>46324</v>
      </c>
      <c r="O54" s="67">
        <f t="shared" si="84"/>
        <v>46325</v>
      </c>
      <c r="P54" s="23" t="s">
        <v>2221</v>
      </c>
      <c r="Q54" s="106" t="s">
        <v>2516</v>
      </c>
    </row>
    <row r="55" spans="1:20">
      <c r="A55" s="110" t="s">
        <v>440</v>
      </c>
      <c r="B55" s="110" t="s">
        <v>2383</v>
      </c>
      <c r="C55" s="104">
        <v>46317</v>
      </c>
      <c r="D55" s="67">
        <f t="shared" si="85"/>
        <v>46318</v>
      </c>
      <c r="E55" s="23" t="s">
        <v>2221</v>
      </c>
      <c r="F55" s="106" t="s">
        <v>2515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40" t="s">
        <v>2384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2393</v>
      </c>
      <c r="C56" s="104">
        <v>46324</v>
      </c>
      <c r="D56" s="67">
        <f t="shared" si="85"/>
        <v>46325</v>
      </c>
      <c r="E56" s="23" t="s">
        <v>2221</v>
      </c>
      <c r="F56" s="106" t="s">
        <v>2516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2394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2387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40" t="s">
        <v>2388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466" t="s">
        <v>160</v>
      </c>
      <c r="B59" s="467"/>
      <c r="C59" s="468" t="s">
        <v>464</v>
      </c>
      <c r="D59" s="468"/>
      <c r="E59" s="468"/>
      <c r="F59" s="468"/>
      <c r="G59" s="468"/>
      <c r="H59" s="468"/>
      <c r="I59" s="468"/>
      <c r="J59" s="468"/>
      <c r="K59" s="468"/>
      <c r="L59" s="6"/>
      <c r="M59" s="6"/>
      <c r="N59" s="367"/>
      <c r="O59" s="6"/>
      <c r="P59" s="6"/>
      <c r="Q59" s="6"/>
    </row>
    <row r="60" spans="1:20" ht="16.350000000000001" customHeight="1">
      <c r="A60" s="463" t="s">
        <v>164</v>
      </c>
      <c r="B60" s="463"/>
      <c r="C60" s="458" t="s">
        <v>465</v>
      </c>
      <c r="D60" s="458"/>
      <c r="E60" s="458"/>
      <c r="F60" s="458"/>
      <c r="G60" s="458"/>
      <c r="H60" s="458"/>
      <c r="I60" s="458"/>
      <c r="J60" s="458"/>
      <c r="K60" s="458"/>
      <c r="L60" s="6"/>
      <c r="M60" s="6"/>
      <c r="N60" s="6"/>
      <c r="O60" s="6"/>
      <c r="P60" s="6"/>
      <c r="Q60" s="6"/>
      <c r="T60" s="396"/>
    </row>
    <row r="61" spans="1:20" ht="16.350000000000001" customHeight="1">
      <c r="A61" s="464" t="s">
        <v>381</v>
      </c>
      <c r="B61" s="464"/>
      <c r="C61" s="458" t="s">
        <v>382</v>
      </c>
      <c r="D61" s="458"/>
      <c r="E61" s="458"/>
      <c r="F61" s="458"/>
      <c r="G61" s="458"/>
      <c r="H61" s="458"/>
      <c r="I61" s="458"/>
      <c r="J61" s="458"/>
      <c r="K61" s="458"/>
      <c r="L61" s="6"/>
      <c r="M61" s="6"/>
      <c r="N61" s="6"/>
      <c r="O61" s="6"/>
      <c r="P61" s="6"/>
      <c r="Q61" s="6"/>
    </row>
    <row r="62" spans="1:20" ht="16.350000000000001" customHeight="1">
      <c r="A62" s="456" t="s">
        <v>386</v>
      </c>
      <c r="B62" s="457"/>
      <c r="C62" s="458" t="s">
        <v>387</v>
      </c>
      <c r="D62" s="458"/>
      <c r="E62" s="458"/>
      <c r="F62" s="458"/>
      <c r="G62" s="458"/>
      <c r="H62" s="458"/>
      <c r="I62" s="458"/>
      <c r="J62" s="458"/>
      <c r="K62" s="458"/>
      <c r="L62" s="6"/>
      <c r="M62" s="6"/>
      <c r="N62" s="6"/>
      <c r="O62" s="6"/>
      <c r="P62" s="6"/>
      <c r="Q62" s="6"/>
    </row>
    <row r="63" spans="1:20" ht="16.350000000000001" hidden="1" customHeight="1">
      <c r="A63" s="456" t="s">
        <v>390</v>
      </c>
      <c r="B63" s="457"/>
      <c r="C63" s="458" t="s">
        <v>391</v>
      </c>
      <c r="D63" s="458"/>
      <c r="E63" s="458"/>
      <c r="F63" s="458"/>
      <c r="G63" s="458"/>
      <c r="H63" s="458"/>
      <c r="I63" s="458"/>
      <c r="J63" s="458"/>
      <c r="K63" s="458"/>
      <c r="L63" s="6"/>
      <c r="M63" s="6"/>
      <c r="N63" s="6"/>
      <c r="O63" s="6"/>
      <c r="P63" s="6"/>
      <c r="Q63" s="6"/>
    </row>
    <row r="64" spans="1:20" ht="16.350000000000001" customHeight="1">
      <c r="A64" s="456" t="s">
        <v>390</v>
      </c>
      <c r="B64" s="457"/>
      <c r="C64" s="460" t="s">
        <v>466</v>
      </c>
      <c r="D64" s="460"/>
      <c r="E64" s="460"/>
      <c r="F64" s="460"/>
      <c r="G64" s="460"/>
      <c r="H64" s="460"/>
      <c r="I64" s="460"/>
      <c r="J64" s="460"/>
      <c r="K64" s="460"/>
      <c r="L64" s="6"/>
      <c r="M64" s="6"/>
      <c r="N64" s="6"/>
      <c r="O64" s="6"/>
      <c r="P64" s="6"/>
      <c r="Q64" s="6"/>
    </row>
    <row r="65" spans="1:17" ht="17.850000000000001" customHeight="1">
      <c r="A65" s="459" t="s">
        <v>392</v>
      </c>
      <c r="B65" s="459"/>
      <c r="C65" s="458" t="s">
        <v>394</v>
      </c>
      <c r="D65" s="458"/>
      <c r="E65" s="458"/>
      <c r="F65" s="458"/>
      <c r="G65" s="458"/>
      <c r="H65" s="458"/>
      <c r="I65" s="458"/>
      <c r="J65" s="458"/>
      <c r="K65" s="458"/>
      <c r="L65" s="6"/>
      <c r="M65" s="6"/>
      <c r="N65" s="6"/>
      <c r="O65" s="6"/>
      <c r="P65" s="6"/>
      <c r="Q65" s="6"/>
    </row>
    <row r="66" spans="1:17" ht="17.850000000000001" customHeight="1">
      <c r="A66" s="459" t="s">
        <v>388</v>
      </c>
      <c r="B66" s="459"/>
      <c r="C66" s="458" t="s">
        <v>389</v>
      </c>
      <c r="D66" s="458"/>
      <c r="E66" s="458"/>
      <c r="F66" s="458"/>
      <c r="G66" s="458"/>
      <c r="H66" s="458"/>
      <c r="I66" s="458"/>
      <c r="J66" s="458"/>
      <c r="K66" s="458"/>
      <c r="L66" s="6"/>
      <c r="M66" s="6"/>
      <c r="N66" s="6"/>
      <c r="O66" s="6"/>
      <c r="P66" s="6"/>
      <c r="Q66" s="6"/>
    </row>
  </sheetData>
  <mergeCells count="72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0"/>
  <sheetViews>
    <sheetView zoomScale="90" zoomScaleNormal="90" workbookViewId="0">
      <selection activeCell="T53" sqref="T53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</row>
    <row r="2" spans="1:242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83" t="s">
        <v>467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  <c r="T4" s="585"/>
      <c r="U4" s="585"/>
    </row>
    <row r="5" spans="1:242" ht="17.100000000000001" customHeight="1">
      <c r="A5" s="95" t="s">
        <v>4</v>
      </c>
      <c r="B5" s="95" t="s">
        <v>5</v>
      </c>
      <c r="C5" s="542" t="s">
        <v>468</v>
      </c>
      <c r="D5" s="496"/>
      <c r="E5" s="525" t="s">
        <v>469</v>
      </c>
      <c r="F5" s="525"/>
      <c r="G5" s="523" t="s">
        <v>470</v>
      </c>
      <c r="H5" s="524"/>
      <c r="I5" s="542" t="s">
        <v>471</v>
      </c>
      <c r="J5" s="496"/>
      <c r="K5" s="586" t="s">
        <v>472</v>
      </c>
      <c r="L5" s="587"/>
      <c r="M5" s="95" t="s">
        <v>5</v>
      </c>
      <c r="N5" s="542" t="s">
        <v>468</v>
      </c>
      <c r="O5" s="496"/>
      <c r="P5" s="525" t="s">
        <v>469</v>
      </c>
      <c r="Q5" s="525"/>
      <c r="R5" s="523" t="s">
        <v>470</v>
      </c>
      <c r="S5" s="524"/>
      <c r="T5" s="542" t="s">
        <v>471</v>
      </c>
      <c r="U5" s="496"/>
    </row>
    <row r="6" spans="1:242">
      <c r="A6" s="508" t="s">
        <v>13</v>
      </c>
      <c r="B6" s="508" t="s">
        <v>14</v>
      </c>
      <c r="C6" s="496" t="s">
        <v>473</v>
      </c>
      <c r="D6" s="496"/>
      <c r="E6" s="517" t="s">
        <v>474</v>
      </c>
      <c r="F6" s="539"/>
      <c r="G6" s="517" t="s">
        <v>475</v>
      </c>
      <c r="H6" s="539"/>
      <c r="I6" s="541" t="s">
        <v>265</v>
      </c>
      <c r="J6" s="582"/>
      <c r="K6" s="517" t="s">
        <v>251</v>
      </c>
      <c r="L6" s="539"/>
      <c r="M6" s="508" t="s">
        <v>14</v>
      </c>
      <c r="N6" s="496" t="s">
        <v>473</v>
      </c>
      <c r="O6" s="496"/>
      <c r="P6" s="517" t="s">
        <v>474</v>
      </c>
      <c r="Q6" s="539"/>
      <c r="R6" s="517" t="s">
        <v>475</v>
      </c>
      <c r="S6" s="539"/>
      <c r="T6" s="541" t="s">
        <v>265</v>
      </c>
      <c r="U6" s="582"/>
    </row>
    <row r="7" spans="1:242">
      <c r="A7" s="509"/>
      <c r="B7" s="509"/>
      <c r="C7" s="517" t="s">
        <v>22</v>
      </c>
      <c r="D7" s="539"/>
      <c r="E7" s="517" t="s">
        <v>22</v>
      </c>
      <c r="F7" s="539"/>
      <c r="G7" s="517" t="s">
        <v>22</v>
      </c>
      <c r="H7" s="539"/>
      <c r="I7" s="517" t="s">
        <v>22</v>
      </c>
      <c r="J7" s="539"/>
      <c r="K7" s="517" t="s">
        <v>22</v>
      </c>
      <c r="L7" s="539"/>
      <c r="M7" s="509"/>
      <c r="N7" s="517" t="s">
        <v>22</v>
      </c>
      <c r="O7" s="539"/>
      <c r="P7" s="517" t="s">
        <v>22</v>
      </c>
      <c r="Q7" s="539"/>
      <c r="R7" s="517" t="s">
        <v>22</v>
      </c>
      <c r="S7" s="539"/>
      <c r="T7" s="517" t="s">
        <v>22</v>
      </c>
      <c r="U7" s="539"/>
    </row>
    <row r="8" spans="1:242" ht="26.4">
      <c r="A8" s="317"/>
      <c r="B8" s="375"/>
      <c r="C8" s="376" t="s">
        <v>476</v>
      </c>
      <c r="D8" s="376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6"/>
      <c r="N8" s="376" t="s">
        <v>476</v>
      </c>
      <c r="O8" s="376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7" t="s">
        <v>487</v>
      </c>
      <c r="C9" s="67">
        <v>46007</v>
      </c>
      <c r="D9" s="67">
        <f t="shared" ref="D9:D14" si="0">C9</f>
        <v>46007</v>
      </c>
      <c r="E9" s="483" t="s">
        <v>488</v>
      </c>
      <c r="F9" s="484"/>
      <c r="G9" s="483" t="s">
        <v>489</v>
      </c>
      <c r="H9" s="484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483" t="s">
        <v>491</v>
      </c>
      <c r="Q9" s="484"/>
      <c r="R9" s="483" t="s">
        <v>492</v>
      </c>
      <c r="S9" s="484"/>
      <c r="T9" s="23" t="s">
        <v>39</v>
      </c>
      <c r="U9" s="23" t="s">
        <v>39</v>
      </c>
    </row>
    <row r="10" spans="1:242" hidden="1">
      <c r="A10" s="102" t="s">
        <v>486</v>
      </c>
      <c r="B10" s="377" t="s">
        <v>493</v>
      </c>
      <c r="C10" s="23" t="s">
        <v>39</v>
      </c>
      <c r="D10" s="23" t="s">
        <v>39</v>
      </c>
      <c r="E10" s="483" t="s">
        <v>491</v>
      </c>
      <c r="F10" s="484"/>
      <c r="G10" s="483" t="s">
        <v>492</v>
      </c>
      <c r="H10" s="484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483" t="s">
        <v>495</v>
      </c>
      <c r="Q10" s="484"/>
      <c r="R10" s="483" t="s">
        <v>496</v>
      </c>
      <c r="S10" s="484"/>
      <c r="T10" s="23" t="s">
        <v>39</v>
      </c>
      <c r="U10" s="23" t="s">
        <v>39</v>
      </c>
    </row>
    <row r="11" spans="1:242" hidden="1">
      <c r="A11" s="102" t="s">
        <v>486</v>
      </c>
      <c r="B11" s="377" t="s">
        <v>497</v>
      </c>
      <c r="C11" s="67">
        <v>46021</v>
      </c>
      <c r="D11" s="67">
        <f>C11</f>
        <v>46021</v>
      </c>
      <c r="E11" s="483" t="s">
        <v>495</v>
      </c>
      <c r="F11" s="484"/>
      <c r="G11" s="483" t="s">
        <v>496</v>
      </c>
      <c r="H11" s="484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483" t="s">
        <v>499</v>
      </c>
      <c r="Q11" s="484"/>
      <c r="R11" s="483" t="s">
        <v>500</v>
      </c>
      <c r="S11" s="484"/>
      <c r="T11" s="23" t="s">
        <v>39</v>
      </c>
      <c r="U11" s="23" t="s">
        <v>39</v>
      </c>
    </row>
    <row r="12" spans="1:242" hidden="1">
      <c r="A12" s="103" t="s">
        <v>486</v>
      </c>
      <c r="B12" s="377" t="s">
        <v>48</v>
      </c>
      <c r="C12" s="67">
        <v>46028</v>
      </c>
      <c r="D12" s="67">
        <f t="shared" si="0"/>
        <v>46028</v>
      </c>
      <c r="E12" s="483" t="s">
        <v>499</v>
      </c>
      <c r="F12" s="484"/>
      <c r="G12" s="483" t="s">
        <v>500</v>
      </c>
      <c r="H12" s="484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83" t="s">
        <v>501</v>
      </c>
      <c r="Q12" s="484"/>
      <c r="R12" s="483" t="s">
        <v>502</v>
      </c>
      <c r="S12" s="484"/>
      <c r="T12" s="23" t="s">
        <v>39</v>
      </c>
      <c r="U12" s="23" t="s">
        <v>39</v>
      </c>
    </row>
    <row r="13" spans="1:242" hidden="1">
      <c r="A13" s="103" t="s">
        <v>486</v>
      </c>
      <c r="B13" s="377" t="s">
        <v>50</v>
      </c>
      <c r="C13" s="67">
        <v>46035</v>
      </c>
      <c r="D13" s="67">
        <f t="shared" si="0"/>
        <v>46035</v>
      </c>
      <c r="E13" s="483" t="s">
        <v>501</v>
      </c>
      <c r="F13" s="484"/>
      <c r="G13" s="483" t="s">
        <v>502</v>
      </c>
      <c r="H13" s="484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83" t="s">
        <v>503</v>
      </c>
      <c r="Q13" s="484"/>
      <c r="R13" s="483" t="s">
        <v>504</v>
      </c>
      <c r="S13" s="484"/>
      <c r="T13" s="23" t="s">
        <v>39</v>
      </c>
      <c r="U13" s="23" t="s">
        <v>39</v>
      </c>
    </row>
    <row r="14" spans="1:242" hidden="1">
      <c r="A14" s="103" t="s">
        <v>486</v>
      </c>
      <c r="B14" s="377" t="s">
        <v>52</v>
      </c>
      <c r="C14" s="67">
        <v>46042</v>
      </c>
      <c r="D14" s="67">
        <f t="shared" si="0"/>
        <v>46042</v>
      </c>
      <c r="E14" s="483" t="s">
        <v>503</v>
      </c>
      <c r="F14" s="484"/>
      <c r="G14" s="483" t="s">
        <v>504</v>
      </c>
      <c r="H14" s="484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3">
        <f>O14+2</f>
        <v>46058</v>
      </c>
      <c r="Q14" s="203">
        <f>P14</f>
        <v>46058</v>
      </c>
      <c r="R14" s="203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7" t="s">
        <v>54</v>
      </c>
      <c r="C15" s="490" t="s">
        <v>208</v>
      </c>
      <c r="D15" s="491"/>
      <c r="E15" s="491"/>
      <c r="F15" s="491"/>
      <c r="G15" s="491"/>
      <c r="H15" s="491"/>
      <c r="I15" s="491"/>
      <c r="J15" s="491"/>
      <c r="K15" s="491"/>
      <c r="L15" s="492"/>
      <c r="M15" s="27" t="s">
        <v>53</v>
      </c>
      <c r="N15" s="490" t="s">
        <v>208</v>
      </c>
      <c r="O15" s="491"/>
      <c r="P15" s="491"/>
      <c r="Q15" s="491"/>
      <c r="R15" s="491"/>
      <c r="S15" s="491"/>
      <c r="T15" s="491"/>
      <c r="U15" s="492"/>
    </row>
    <row r="16" spans="1:242" hidden="1">
      <c r="A16" s="103" t="s">
        <v>486</v>
      </c>
      <c r="B16" s="377" t="s">
        <v>56</v>
      </c>
      <c r="C16" s="67">
        <v>46056</v>
      </c>
      <c r="D16" s="67">
        <f>C16</f>
        <v>46056</v>
      </c>
      <c r="E16" s="203">
        <f>D16+2</f>
        <v>46058</v>
      </c>
      <c r="F16" s="203">
        <f>E16</f>
        <v>46058</v>
      </c>
      <c r="G16" s="203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83" t="s">
        <v>506</v>
      </c>
      <c r="Q16" s="484"/>
      <c r="R16" s="483" t="s">
        <v>507</v>
      </c>
      <c r="S16" s="484"/>
      <c r="T16" s="23" t="s">
        <v>39</v>
      </c>
      <c r="U16" s="23" t="s">
        <v>39</v>
      </c>
    </row>
    <row r="17" spans="1:22" hidden="1">
      <c r="A17" s="127" t="s">
        <v>486</v>
      </c>
      <c r="B17" s="378" t="s">
        <v>58</v>
      </c>
      <c r="C17" s="86" t="s">
        <v>39</v>
      </c>
      <c r="D17" s="86" t="s">
        <v>39</v>
      </c>
      <c r="E17" s="483" t="s">
        <v>506</v>
      </c>
      <c r="F17" s="484"/>
      <c r="G17" s="483" t="s">
        <v>507</v>
      </c>
      <c r="H17" s="484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8" t="s">
        <v>57</v>
      </c>
      <c r="N17" s="86" t="s">
        <v>39</v>
      </c>
      <c r="O17" s="86" t="s">
        <v>39</v>
      </c>
      <c r="P17" s="483" t="s">
        <v>508</v>
      </c>
      <c r="Q17" s="484"/>
      <c r="R17" s="580" t="s">
        <v>144</v>
      </c>
      <c r="S17" s="581"/>
      <c r="T17" s="490" t="s">
        <v>328</v>
      </c>
      <c r="U17" s="492"/>
    </row>
    <row r="18" spans="1:22" hidden="1">
      <c r="A18" s="469" t="s">
        <v>509</v>
      </c>
      <c r="B18" s="470"/>
      <c r="C18" s="470"/>
      <c r="D18" s="470"/>
      <c r="E18" s="470"/>
      <c r="F18" s="470"/>
      <c r="G18" s="470"/>
      <c r="H18" s="470"/>
      <c r="I18" s="470"/>
      <c r="J18" s="470"/>
      <c r="K18" s="470"/>
      <c r="L18" s="471"/>
      <c r="M18" s="168"/>
      <c r="N18" s="86"/>
      <c r="O18" s="86"/>
      <c r="P18" s="76"/>
      <c r="Q18" s="77"/>
      <c r="R18" s="379"/>
      <c r="S18" s="380"/>
      <c r="T18" s="76"/>
      <c r="U18" s="77"/>
    </row>
    <row r="19" spans="1:22" hidden="1">
      <c r="A19" s="110" t="s">
        <v>305</v>
      </c>
      <c r="B19" s="577"/>
      <c r="C19" s="578"/>
      <c r="D19" s="578"/>
      <c r="E19" s="578"/>
      <c r="F19" s="578"/>
      <c r="G19" s="578"/>
      <c r="H19" s="578"/>
      <c r="I19" s="578"/>
      <c r="J19" s="579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7" t="s">
        <v>63</v>
      </c>
      <c r="C20" s="483" t="s">
        <v>513</v>
      </c>
      <c r="D20" s="484"/>
      <c r="E20" s="483" t="s">
        <v>514</v>
      </c>
      <c r="F20" s="484"/>
      <c r="G20" s="483" t="s">
        <v>515</v>
      </c>
      <c r="H20" s="484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90" t="s">
        <v>516</v>
      </c>
      <c r="Q20" s="492"/>
      <c r="R20" s="490" t="s">
        <v>517</v>
      </c>
      <c r="S20" s="492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7" t="s">
        <v>67</v>
      </c>
      <c r="C21" s="67">
        <v>46084</v>
      </c>
      <c r="D21" s="67">
        <f t="shared" ref="D21:D28" si="4">C21</f>
        <v>46084</v>
      </c>
      <c r="E21" s="490" t="s">
        <v>516</v>
      </c>
      <c r="F21" s="492"/>
      <c r="G21" s="490" t="s">
        <v>517</v>
      </c>
      <c r="H21" s="492"/>
      <c r="I21" s="580" t="s">
        <v>518</v>
      </c>
      <c r="J21" s="581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90" t="s">
        <v>519</v>
      </c>
      <c r="Q21" s="492"/>
      <c r="R21" s="490" t="s">
        <v>520</v>
      </c>
      <c r="S21" s="492"/>
      <c r="T21" s="23" t="s">
        <v>39</v>
      </c>
      <c r="U21" s="23" t="s">
        <v>39</v>
      </c>
    </row>
    <row r="22" spans="1:22" hidden="1">
      <c r="A22" s="103" t="s">
        <v>486</v>
      </c>
      <c r="B22" s="377" t="s">
        <v>69</v>
      </c>
      <c r="C22" s="67">
        <v>46091</v>
      </c>
      <c r="D22" s="67">
        <f t="shared" si="4"/>
        <v>46091</v>
      </c>
      <c r="E22" s="490" t="s">
        <v>519</v>
      </c>
      <c r="F22" s="492"/>
      <c r="G22" s="490" t="s">
        <v>520</v>
      </c>
      <c r="H22" s="492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90" t="s">
        <v>521</v>
      </c>
      <c r="Q22" s="492"/>
      <c r="R22" s="490" t="s">
        <v>522</v>
      </c>
      <c r="S22" s="492"/>
      <c r="T22" s="23" t="s">
        <v>39</v>
      </c>
      <c r="U22" s="23" t="s">
        <v>39</v>
      </c>
    </row>
    <row r="23" spans="1:22" hidden="1">
      <c r="A23" s="103" t="s">
        <v>486</v>
      </c>
      <c r="B23" s="377" t="s">
        <v>75</v>
      </c>
      <c r="C23" s="67">
        <v>46098</v>
      </c>
      <c r="D23" s="67">
        <f t="shared" si="4"/>
        <v>46098</v>
      </c>
      <c r="E23" s="490" t="s">
        <v>521</v>
      </c>
      <c r="F23" s="492"/>
      <c r="G23" s="490" t="s">
        <v>522</v>
      </c>
      <c r="H23" s="492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90" t="s">
        <v>523</v>
      </c>
      <c r="Q23" s="492"/>
      <c r="R23" s="490" t="s">
        <v>524</v>
      </c>
      <c r="S23" s="492"/>
      <c r="T23" s="23" t="s">
        <v>39</v>
      </c>
      <c r="U23" s="23" t="s">
        <v>39</v>
      </c>
    </row>
    <row r="24" spans="1:22" hidden="1">
      <c r="A24" s="103" t="s">
        <v>486</v>
      </c>
      <c r="B24" s="377" t="s">
        <v>77</v>
      </c>
      <c r="C24" s="67">
        <v>46105</v>
      </c>
      <c r="D24" s="67">
        <f t="shared" si="4"/>
        <v>46105</v>
      </c>
      <c r="E24" s="490" t="s">
        <v>523</v>
      </c>
      <c r="F24" s="492"/>
      <c r="G24" s="490" t="s">
        <v>524</v>
      </c>
      <c r="H24" s="492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90" t="s">
        <v>525</v>
      </c>
      <c r="Q24" s="492"/>
      <c r="R24" s="490" t="s">
        <v>526</v>
      </c>
      <c r="S24" s="492"/>
      <c r="T24" s="23" t="s">
        <v>39</v>
      </c>
      <c r="U24" s="23" t="s">
        <v>39</v>
      </c>
    </row>
    <row r="25" spans="1:22" hidden="1">
      <c r="A25" s="103" t="s">
        <v>486</v>
      </c>
      <c r="B25" s="377" t="s">
        <v>79</v>
      </c>
      <c r="C25" s="67">
        <v>46112</v>
      </c>
      <c r="D25" s="67">
        <f t="shared" si="4"/>
        <v>46112</v>
      </c>
      <c r="E25" s="490" t="s">
        <v>525</v>
      </c>
      <c r="F25" s="492"/>
      <c r="G25" s="490" t="s">
        <v>526</v>
      </c>
      <c r="H25" s="492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90" t="s">
        <v>527</v>
      </c>
      <c r="Q25" s="492"/>
      <c r="R25" s="490" t="s">
        <v>528</v>
      </c>
      <c r="S25" s="492"/>
      <c r="T25" s="23" t="s">
        <v>39</v>
      </c>
      <c r="U25" s="23" t="s">
        <v>39</v>
      </c>
    </row>
    <row r="26" spans="1:22" hidden="1">
      <c r="A26" s="103" t="s">
        <v>486</v>
      </c>
      <c r="B26" s="377" t="s">
        <v>81</v>
      </c>
      <c r="C26" s="67">
        <v>46119</v>
      </c>
      <c r="D26" s="67">
        <f t="shared" si="4"/>
        <v>46119</v>
      </c>
      <c r="E26" s="490" t="s">
        <v>527</v>
      </c>
      <c r="F26" s="492"/>
      <c r="G26" s="490" t="s">
        <v>528</v>
      </c>
      <c r="H26" s="492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90" t="s">
        <v>529</v>
      </c>
      <c r="Q26" s="492"/>
      <c r="R26" s="490" t="s">
        <v>530</v>
      </c>
      <c r="S26" s="492"/>
      <c r="T26" s="23" t="s">
        <v>39</v>
      </c>
      <c r="U26" s="23" t="s">
        <v>39</v>
      </c>
    </row>
    <row r="27" spans="1:22" hidden="1">
      <c r="A27" s="103" t="s">
        <v>486</v>
      </c>
      <c r="B27" s="377" t="s">
        <v>83</v>
      </c>
      <c r="C27" s="67">
        <v>46126</v>
      </c>
      <c r="D27" s="67">
        <f t="shared" si="4"/>
        <v>46126</v>
      </c>
      <c r="E27" s="490" t="s">
        <v>529</v>
      </c>
      <c r="F27" s="492"/>
      <c r="G27" s="490" t="s">
        <v>530</v>
      </c>
      <c r="H27" s="492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90" t="s">
        <v>531</v>
      </c>
      <c r="Q27" s="492"/>
      <c r="R27" s="490" t="s">
        <v>532</v>
      </c>
      <c r="S27" s="492"/>
      <c r="T27" s="23" t="s">
        <v>39</v>
      </c>
      <c r="U27" s="23" t="s">
        <v>39</v>
      </c>
    </row>
    <row r="28" spans="1:22" hidden="1">
      <c r="A28" s="103" t="s">
        <v>486</v>
      </c>
      <c r="B28" s="377" t="s">
        <v>85</v>
      </c>
      <c r="C28" s="67">
        <v>46133</v>
      </c>
      <c r="D28" s="67">
        <f t="shared" si="4"/>
        <v>46133</v>
      </c>
      <c r="E28" s="490" t="s">
        <v>531</v>
      </c>
      <c r="F28" s="492"/>
      <c r="G28" s="490" t="s">
        <v>532</v>
      </c>
      <c r="H28" s="492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90" t="s">
        <v>533</v>
      </c>
      <c r="Q28" s="492"/>
      <c r="R28" s="490" t="s">
        <v>534</v>
      </c>
      <c r="S28" s="492"/>
      <c r="T28" s="23" t="s">
        <v>39</v>
      </c>
      <c r="U28" s="23" t="s">
        <v>39</v>
      </c>
    </row>
    <row r="29" spans="1:22" hidden="1">
      <c r="A29" s="103" t="s">
        <v>486</v>
      </c>
      <c r="B29" s="377" t="s">
        <v>91</v>
      </c>
      <c r="C29" s="23" t="s">
        <v>39</v>
      </c>
      <c r="D29" s="23" t="s">
        <v>39</v>
      </c>
      <c r="E29" s="490" t="s">
        <v>533</v>
      </c>
      <c r="F29" s="492"/>
      <c r="G29" s="490" t="s">
        <v>534</v>
      </c>
      <c r="H29" s="492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90" t="s">
        <v>535</v>
      </c>
      <c r="Q29" s="492"/>
      <c r="R29" s="490" t="s">
        <v>536</v>
      </c>
      <c r="S29" s="492"/>
      <c r="T29" s="23" t="s">
        <v>39</v>
      </c>
      <c r="U29" s="23" t="s">
        <v>39</v>
      </c>
    </row>
    <row r="30" spans="1:22" hidden="1">
      <c r="A30" s="103" t="s">
        <v>486</v>
      </c>
      <c r="B30" s="381" t="s">
        <v>97</v>
      </c>
      <c r="C30" s="23" t="s">
        <v>39</v>
      </c>
      <c r="D30" s="23" t="s">
        <v>39</v>
      </c>
      <c r="E30" s="490" t="s">
        <v>535</v>
      </c>
      <c r="F30" s="492"/>
      <c r="G30" s="490" t="s">
        <v>536</v>
      </c>
      <c r="H30" s="492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90" t="s">
        <v>537</v>
      </c>
      <c r="Q30" s="492"/>
      <c r="R30" s="490" t="s">
        <v>538</v>
      </c>
      <c r="S30" s="492"/>
      <c r="T30" s="23" t="s">
        <v>39</v>
      </c>
      <c r="U30" s="23" t="s">
        <v>39</v>
      </c>
    </row>
    <row r="31" spans="1:22" hidden="1">
      <c r="A31" s="103" t="s">
        <v>486</v>
      </c>
      <c r="B31" s="381" t="s">
        <v>99</v>
      </c>
      <c r="C31" s="67">
        <v>46154</v>
      </c>
      <c r="D31" s="67">
        <f t="shared" ref="D31:D38" si="12">C31</f>
        <v>46154</v>
      </c>
      <c r="E31" s="490" t="s">
        <v>537</v>
      </c>
      <c r="F31" s="492"/>
      <c r="G31" s="490" t="s">
        <v>538</v>
      </c>
      <c r="H31" s="492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90" t="s">
        <v>539</v>
      </c>
      <c r="Q31" s="492"/>
      <c r="R31" s="490" t="s">
        <v>540</v>
      </c>
      <c r="S31" s="492"/>
      <c r="T31" s="23" t="s">
        <v>39</v>
      </c>
      <c r="U31" s="23" t="s">
        <v>39</v>
      </c>
    </row>
    <row r="32" spans="1:22" hidden="1">
      <c r="A32" s="103" t="s">
        <v>486</v>
      </c>
      <c r="B32" s="381" t="s">
        <v>105</v>
      </c>
      <c r="C32" s="67">
        <v>46161</v>
      </c>
      <c r="D32" s="67">
        <f t="shared" si="12"/>
        <v>46161</v>
      </c>
      <c r="E32" s="490" t="s">
        <v>539</v>
      </c>
      <c r="F32" s="492"/>
      <c r="G32" s="490" t="s">
        <v>540</v>
      </c>
      <c r="H32" s="492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90" t="s">
        <v>541</v>
      </c>
      <c r="Q32" s="492"/>
      <c r="R32" s="490" t="s">
        <v>542</v>
      </c>
      <c r="S32" s="492"/>
      <c r="T32" s="23" t="s">
        <v>39</v>
      </c>
      <c r="U32" s="23" t="s">
        <v>39</v>
      </c>
    </row>
    <row r="33" spans="1:21" hidden="1">
      <c r="A33" s="103" t="s">
        <v>486</v>
      </c>
      <c r="B33" s="381" t="s">
        <v>107</v>
      </c>
      <c r="C33" s="67">
        <v>46168</v>
      </c>
      <c r="D33" s="67">
        <f t="shared" si="12"/>
        <v>46168</v>
      </c>
      <c r="E33" s="490" t="s">
        <v>541</v>
      </c>
      <c r="F33" s="492"/>
      <c r="G33" s="490" t="s">
        <v>542</v>
      </c>
      <c r="H33" s="492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90" t="s">
        <v>543</v>
      </c>
      <c r="Q33" s="492"/>
      <c r="R33" s="490" t="s">
        <v>544</v>
      </c>
      <c r="S33" s="492"/>
      <c r="T33" s="23" t="s">
        <v>39</v>
      </c>
      <c r="U33" s="23" t="s">
        <v>39</v>
      </c>
    </row>
    <row r="34" spans="1:21" hidden="1">
      <c r="A34" s="103" t="s">
        <v>486</v>
      </c>
      <c r="B34" s="381" t="s">
        <v>109</v>
      </c>
      <c r="C34" s="67">
        <v>46175</v>
      </c>
      <c r="D34" s="67">
        <f t="shared" si="12"/>
        <v>46175</v>
      </c>
      <c r="E34" s="490" t="s">
        <v>543</v>
      </c>
      <c r="F34" s="492"/>
      <c r="G34" s="490" t="s">
        <v>544</v>
      </c>
      <c r="H34" s="492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90" t="s">
        <v>545</v>
      </c>
      <c r="Q34" s="492"/>
      <c r="R34" s="490" t="s">
        <v>546</v>
      </c>
      <c r="S34" s="492"/>
      <c r="T34" s="23" t="s">
        <v>39</v>
      </c>
      <c r="U34" s="23" t="s">
        <v>39</v>
      </c>
    </row>
    <row r="35" spans="1:21" hidden="1">
      <c r="A35" s="103" t="s">
        <v>486</v>
      </c>
      <c r="B35" s="381" t="s">
        <v>111</v>
      </c>
      <c r="C35" s="67">
        <v>46182</v>
      </c>
      <c r="D35" s="67">
        <f t="shared" si="12"/>
        <v>46182</v>
      </c>
      <c r="E35" s="490" t="s">
        <v>545</v>
      </c>
      <c r="F35" s="492"/>
      <c r="G35" s="490" t="s">
        <v>546</v>
      </c>
      <c r="H35" s="492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90" t="s">
        <v>451</v>
      </c>
      <c r="Q35" s="492"/>
      <c r="R35" s="490" t="s">
        <v>548</v>
      </c>
      <c r="S35" s="492"/>
      <c r="T35" s="23" t="s">
        <v>39</v>
      </c>
      <c r="U35" s="23" t="s">
        <v>39</v>
      </c>
    </row>
    <row r="36" spans="1:21" hidden="1">
      <c r="A36" s="103" t="s">
        <v>486</v>
      </c>
      <c r="B36" s="381" t="s">
        <v>113</v>
      </c>
      <c r="C36" s="67">
        <v>46189</v>
      </c>
      <c r="D36" s="89" t="s">
        <v>547</v>
      </c>
      <c r="E36" s="490" t="s">
        <v>451</v>
      </c>
      <c r="F36" s="492"/>
      <c r="G36" s="490" t="s">
        <v>548</v>
      </c>
      <c r="H36" s="492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90" t="s">
        <v>549</v>
      </c>
      <c r="Q36" s="492"/>
      <c r="R36" s="490" t="s">
        <v>550</v>
      </c>
      <c r="S36" s="492"/>
      <c r="T36" s="23" t="s">
        <v>39</v>
      </c>
      <c r="U36" s="23" t="s">
        <v>39</v>
      </c>
    </row>
    <row r="37" spans="1:21" hidden="1">
      <c r="A37" s="103" t="s">
        <v>486</v>
      </c>
      <c r="B37" s="381" t="s">
        <v>115</v>
      </c>
      <c r="C37" s="67">
        <v>46196</v>
      </c>
      <c r="D37" s="67">
        <f t="shared" si="12"/>
        <v>46196</v>
      </c>
      <c r="E37" s="490" t="s">
        <v>549</v>
      </c>
      <c r="F37" s="492"/>
      <c r="G37" s="490" t="s">
        <v>550</v>
      </c>
      <c r="H37" s="492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90" t="s">
        <v>551</v>
      </c>
      <c r="Q37" s="492"/>
      <c r="R37" s="490" t="s">
        <v>552</v>
      </c>
      <c r="S37" s="492"/>
      <c r="T37" s="23" t="s">
        <v>39</v>
      </c>
      <c r="U37" s="23" t="s">
        <v>39</v>
      </c>
    </row>
    <row r="38" spans="1:21" hidden="1">
      <c r="A38" s="103" t="s">
        <v>486</v>
      </c>
      <c r="B38" s="381" t="s">
        <v>117</v>
      </c>
      <c r="C38" s="67">
        <v>46203</v>
      </c>
      <c r="D38" s="67">
        <f t="shared" si="12"/>
        <v>46203</v>
      </c>
      <c r="E38" s="490" t="s">
        <v>551</v>
      </c>
      <c r="F38" s="492"/>
      <c r="G38" s="490" t="s">
        <v>552</v>
      </c>
      <c r="H38" s="492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90" t="s">
        <v>553</v>
      </c>
      <c r="Q38" s="492"/>
      <c r="R38" s="490" t="s">
        <v>554</v>
      </c>
      <c r="S38" s="492"/>
      <c r="T38" s="23" t="s">
        <v>39</v>
      </c>
      <c r="U38" s="23" t="s">
        <v>39</v>
      </c>
    </row>
    <row r="39" spans="1:21" hidden="1">
      <c r="A39" s="103" t="s">
        <v>486</v>
      </c>
      <c r="B39" s="381" t="s">
        <v>122</v>
      </c>
      <c r="C39" s="67">
        <v>46210</v>
      </c>
      <c r="D39" s="67">
        <f t="shared" ref="D39:D48" si="19">C39</f>
        <v>46210</v>
      </c>
      <c r="E39" s="490" t="s">
        <v>553</v>
      </c>
      <c r="F39" s="492"/>
      <c r="G39" s="490" t="s">
        <v>554</v>
      </c>
      <c r="H39" s="492"/>
      <c r="I39" s="23" t="s">
        <v>39</v>
      </c>
      <c r="J39" s="23" t="s">
        <v>39</v>
      </c>
      <c r="K39" s="67">
        <f>D39+5</f>
        <v>46215</v>
      </c>
      <c r="L39" s="67">
        <f t="shared" ref="L39:L56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90" t="s">
        <v>555</v>
      </c>
      <c r="Q39" s="492"/>
      <c r="R39" s="490" t="s">
        <v>556</v>
      </c>
      <c r="S39" s="492"/>
      <c r="T39" s="23" t="s">
        <v>39</v>
      </c>
      <c r="U39" s="23" t="s">
        <v>39</v>
      </c>
    </row>
    <row r="40" spans="1:21" hidden="1">
      <c r="A40" s="469" t="s">
        <v>2029</v>
      </c>
      <c r="B40" s="573"/>
      <c r="C40" s="573"/>
      <c r="D40" s="573"/>
      <c r="E40" s="573"/>
      <c r="F40" s="573"/>
      <c r="G40" s="573"/>
      <c r="H40" s="573"/>
      <c r="I40" s="573"/>
      <c r="J40" s="573"/>
      <c r="K40" s="573"/>
      <c r="L40" s="573"/>
      <c r="M40" s="573"/>
      <c r="N40" s="573"/>
      <c r="O40" s="573"/>
      <c r="P40" s="573"/>
      <c r="Q40" s="573"/>
      <c r="R40" s="573"/>
      <c r="S40" s="573"/>
      <c r="T40" s="573"/>
      <c r="U40" s="574"/>
    </row>
    <row r="41" spans="1:21" hidden="1">
      <c r="A41" s="103" t="s">
        <v>486</v>
      </c>
      <c r="B41" s="381" t="s">
        <v>126</v>
      </c>
      <c r="C41" s="67">
        <v>46224</v>
      </c>
      <c r="D41" s="67">
        <f t="shared" si="19"/>
        <v>46224</v>
      </c>
      <c r="E41" s="490" t="s">
        <v>555</v>
      </c>
      <c r="F41" s="492"/>
      <c r="G41" s="490" t="s">
        <v>556</v>
      </c>
      <c r="H41" s="492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6" si="22">L41+1</f>
        <v>46231</v>
      </c>
      <c r="O41" s="67">
        <f t="shared" ref="O41:O56" si="23">N41</f>
        <v>46231</v>
      </c>
      <c r="P41" s="490" t="s">
        <v>557</v>
      </c>
      <c r="Q41" s="492"/>
      <c r="R41" s="490" t="s">
        <v>558</v>
      </c>
      <c r="S41" s="492"/>
      <c r="T41" s="23" t="s">
        <v>39</v>
      </c>
      <c r="U41" s="23" t="s">
        <v>39</v>
      </c>
    </row>
    <row r="42" spans="1:21" hidden="1">
      <c r="A42" s="103" t="s">
        <v>2143</v>
      </c>
      <c r="B42" s="381" t="s">
        <v>132</v>
      </c>
      <c r="C42" s="67">
        <v>46231</v>
      </c>
      <c r="D42" s="67">
        <f t="shared" si="19"/>
        <v>46231</v>
      </c>
      <c r="E42" s="490" t="s">
        <v>557</v>
      </c>
      <c r="F42" s="492"/>
      <c r="G42" s="490" t="s">
        <v>558</v>
      </c>
      <c r="H42" s="492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90" t="s">
        <v>559</v>
      </c>
      <c r="Q42" s="492"/>
      <c r="R42" s="490" t="s">
        <v>560</v>
      </c>
      <c r="S42" s="492"/>
      <c r="T42" s="23" t="s">
        <v>39</v>
      </c>
      <c r="U42" s="23" t="s">
        <v>39</v>
      </c>
    </row>
    <row r="43" spans="1:21" hidden="1">
      <c r="A43" s="103" t="s">
        <v>486</v>
      </c>
      <c r="B43" s="381" t="s">
        <v>135</v>
      </c>
      <c r="C43" s="67">
        <v>46238</v>
      </c>
      <c r="D43" s="67">
        <f t="shared" si="19"/>
        <v>46238</v>
      </c>
      <c r="E43" s="490" t="s">
        <v>559</v>
      </c>
      <c r="F43" s="492"/>
      <c r="G43" s="490" t="s">
        <v>560</v>
      </c>
      <c r="H43" s="492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90" t="s">
        <v>561</v>
      </c>
      <c r="Q43" s="492"/>
      <c r="R43" s="490" t="s">
        <v>562</v>
      </c>
      <c r="S43" s="492"/>
      <c r="T43" s="23" t="s">
        <v>39</v>
      </c>
      <c r="U43" s="23" t="s">
        <v>39</v>
      </c>
    </row>
    <row r="44" spans="1:21" hidden="1">
      <c r="A44" s="103" t="s">
        <v>2291</v>
      </c>
      <c r="B44" s="381" t="s">
        <v>141</v>
      </c>
      <c r="C44" s="67">
        <v>46245</v>
      </c>
      <c r="D44" s="67">
        <f t="shared" si="19"/>
        <v>46245</v>
      </c>
      <c r="E44" s="490" t="s">
        <v>561</v>
      </c>
      <c r="F44" s="492"/>
      <c r="G44" s="490" t="s">
        <v>562</v>
      </c>
      <c r="H44" s="492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2261</v>
      </c>
      <c r="O44" s="23" t="s">
        <v>39</v>
      </c>
      <c r="P44" s="490" t="s">
        <v>2262</v>
      </c>
      <c r="Q44" s="492"/>
      <c r="R44" s="490" t="s">
        <v>2263</v>
      </c>
      <c r="S44" s="492"/>
      <c r="T44" s="23" t="s">
        <v>39</v>
      </c>
      <c r="U44" s="23" t="s">
        <v>39</v>
      </c>
    </row>
    <row r="45" spans="1:21" hidden="1">
      <c r="A45" s="469" t="s">
        <v>2029</v>
      </c>
      <c r="B45" s="470"/>
      <c r="C45" s="470"/>
      <c r="D45" s="470"/>
      <c r="E45" s="470"/>
      <c r="F45" s="470"/>
      <c r="G45" s="470"/>
      <c r="H45" s="470"/>
      <c r="I45" s="470"/>
      <c r="J45" s="470"/>
      <c r="K45" s="470"/>
      <c r="L45" s="470"/>
      <c r="M45" s="470"/>
      <c r="N45" s="470"/>
      <c r="O45" s="470"/>
      <c r="P45" s="470"/>
      <c r="Q45" s="470"/>
      <c r="R45" s="470"/>
      <c r="S45" s="470"/>
      <c r="T45" s="470"/>
      <c r="U45" s="471"/>
    </row>
    <row r="46" spans="1:21" hidden="1">
      <c r="A46" s="103" t="s">
        <v>2143</v>
      </c>
      <c r="B46" s="381" t="s">
        <v>146</v>
      </c>
      <c r="C46" s="23" t="s">
        <v>39</v>
      </c>
      <c r="D46" s="23" t="s">
        <v>39</v>
      </c>
      <c r="E46" s="490" t="s">
        <v>563</v>
      </c>
      <c r="F46" s="492"/>
      <c r="G46" s="490" t="s">
        <v>564</v>
      </c>
      <c r="H46" s="492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2265</v>
      </c>
      <c r="N46" s="67">
        <f t="shared" si="22"/>
        <v>46266</v>
      </c>
      <c r="O46" s="67">
        <f t="shared" si="23"/>
        <v>46266</v>
      </c>
      <c r="P46" s="490" t="s">
        <v>565</v>
      </c>
      <c r="Q46" s="492"/>
      <c r="R46" s="490" t="s">
        <v>566</v>
      </c>
      <c r="S46" s="492"/>
      <c r="T46" s="23" t="s">
        <v>39</v>
      </c>
      <c r="U46" s="23" t="s">
        <v>39</v>
      </c>
    </row>
    <row r="47" spans="1:21">
      <c r="A47" s="103" t="s">
        <v>486</v>
      </c>
      <c r="B47" s="381" t="s">
        <v>153</v>
      </c>
      <c r="C47" s="67">
        <v>46266</v>
      </c>
      <c r="D47" s="67">
        <f t="shared" si="19"/>
        <v>46266</v>
      </c>
      <c r="E47" s="490" t="s">
        <v>565</v>
      </c>
      <c r="F47" s="492"/>
      <c r="G47" s="490" t="s">
        <v>566</v>
      </c>
      <c r="H47" s="492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90" t="s">
        <v>567</v>
      </c>
      <c r="Q47" s="492"/>
      <c r="R47" s="490" t="s">
        <v>568</v>
      </c>
      <c r="S47" s="492"/>
      <c r="T47" s="23" t="s">
        <v>39</v>
      </c>
      <c r="U47" s="23" t="s">
        <v>39</v>
      </c>
    </row>
    <row r="48" spans="1:21">
      <c r="A48" s="103" t="s">
        <v>2143</v>
      </c>
      <c r="B48" s="381" t="s">
        <v>155</v>
      </c>
      <c r="C48" s="67">
        <v>46273</v>
      </c>
      <c r="D48" s="67">
        <f t="shared" si="19"/>
        <v>46273</v>
      </c>
      <c r="E48" s="490" t="s">
        <v>567</v>
      </c>
      <c r="F48" s="492"/>
      <c r="G48" s="490" t="s">
        <v>568</v>
      </c>
      <c r="H48" s="492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90" t="s">
        <v>569</v>
      </c>
      <c r="Q48" s="492"/>
      <c r="R48" s="490" t="s">
        <v>570</v>
      </c>
      <c r="S48" s="492"/>
      <c r="T48" s="23" t="s">
        <v>39</v>
      </c>
      <c r="U48" s="23" t="s">
        <v>39</v>
      </c>
    </row>
    <row r="49" spans="1:26">
      <c r="A49" s="103" t="s">
        <v>486</v>
      </c>
      <c r="B49" s="381" t="s">
        <v>157</v>
      </c>
      <c r="C49" s="67">
        <v>46280</v>
      </c>
      <c r="D49" s="67">
        <v>46280</v>
      </c>
      <c r="E49" s="490" t="s">
        <v>569</v>
      </c>
      <c r="F49" s="492"/>
      <c r="G49" s="490" t="s">
        <v>570</v>
      </c>
      <c r="H49" s="492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90" t="s">
        <v>2087</v>
      </c>
      <c r="Q49" s="492"/>
      <c r="R49" s="490" t="s">
        <v>2088</v>
      </c>
      <c r="S49" s="492"/>
      <c r="T49" s="23" t="s">
        <v>39</v>
      </c>
      <c r="U49" s="23" t="s">
        <v>39</v>
      </c>
    </row>
    <row r="50" spans="1:26">
      <c r="A50" s="103" t="s">
        <v>486</v>
      </c>
      <c r="B50" s="381" t="s">
        <v>159</v>
      </c>
      <c r="C50" s="67">
        <v>46287</v>
      </c>
      <c r="D50" s="67">
        <v>46287</v>
      </c>
      <c r="E50" s="490" t="s">
        <v>2087</v>
      </c>
      <c r="F50" s="492"/>
      <c r="G50" s="490" t="s">
        <v>2088</v>
      </c>
      <c r="H50" s="492"/>
      <c r="I50" s="23" t="s">
        <v>39</v>
      </c>
      <c r="J50" s="23" t="s">
        <v>39</v>
      </c>
      <c r="K50" s="67">
        <f t="shared" si="21"/>
        <v>46292</v>
      </c>
      <c r="L50" s="73" t="s">
        <v>2452</v>
      </c>
      <c r="M50" s="27" t="s">
        <v>158</v>
      </c>
      <c r="N50" s="490" t="s">
        <v>2453</v>
      </c>
      <c r="O50" s="491"/>
      <c r="P50" s="491"/>
      <c r="Q50" s="491"/>
      <c r="R50" s="491"/>
      <c r="S50" s="491"/>
      <c r="T50" s="491"/>
      <c r="U50" s="492"/>
    </row>
    <row r="51" spans="1:26">
      <c r="A51" s="110" t="s">
        <v>2454</v>
      </c>
      <c r="B51" s="381" t="s">
        <v>2460</v>
      </c>
      <c r="C51" s="23" t="s">
        <v>2493</v>
      </c>
      <c r="D51" s="23" t="s">
        <v>39</v>
      </c>
      <c r="E51" s="490" t="s">
        <v>2089</v>
      </c>
      <c r="F51" s="492"/>
      <c r="G51" s="490" t="s">
        <v>2090</v>
      </c>
      <c r="H51" s="492"/>
      <c r="I51" s="23" t="s">
        <v>39</v>
      </c>
      <c r="J51" s="23" t="s">
        <v>39</v>
      </c>
      <c r="K51" s="67">
        <v>46299</v>
      </c>
      <c r="L51" s="67">
        <f t="shared" si="20"/>
        <v>46300</v>
      </c>
      <c r="M51" s="27" t="s">
        <v>2461</v>
      </c>
      <c r="N51" s="67">
        <f t="shared" si="22"/>
        <v>46301</v>
      </c>
      <c r="O51" s="67">
        <f t="shared" si="23"/>
        <v>46301</v>
      </c>
      <c r="P51" s="490" t="s">
        <v>2091</v>
      </c>
      <c r="Q51" s="492"/>
      <c r="R51" s="490" t="s">
        <v>2092</v>
      </c>
      <c r="S51" s="492"/>
      <c r="T51" s="23" t="s">
        <v>39</v>
      </c>
      <c r="U51" s="23" t="s">
        <v>39</v>
      </c>
      <c r="V51" s="455" t="s">
        <v>2479</v>
      </c>
    </row>
    <row r="52" spans="1:26">
      <c r="A52" s="110" t="s">
        <v>2455</v>
      </c>
      <c r="B52" s="381" t="s">
        <v>2167</v>
      </c>
      <c r="C52" s="23" t="s">
        <v>39</v>
      </c>
      <c r="D52" s="23" t="s">
        <v>39</v>
      </c>
      <c r="E52" s="490" t="s">
        <v>2456</v>
      </c>
      <c r="F52" s="492"/>
      <c r="G52" s="477" t="s">
        <v>2480</v>
      </c>
      <c r="H52" s="479"/>
      <c r="I52" s="490" t="s">
        <v>2487</v>
      </c>
      <c r="J52" s="492"/>
      <c r="K52" s="73" t="s">
        <v>2488</v>
      </c>
      <c r="L52" s="73" t="s">
        <v>2489</v>
      </c>
      <c r="M52" s="27" t="s">
        <v>2486</v>
      </c>
      <c r="N52" s="490" t="s">
        <v>2072</v>
      </c>
      <c r="O52" s="491"/>
      <c r="P52" s="491"/>
      <c r="Q52" s="491"/>
      <c r="R52" s="491"/>
      <c r="S52" s="491"/>
      <c r="T52" s="491"/>
      <c r="U52" s="492"/>
      <c r="V52" s="565" t="s">
        <v>2491</v>
      </c>
      <c r="W52" s="566"/>
      <c r="X52" s="566"/>
      <c r="Y52" s="566"/>
      <c r="Z52" s="566"/>
    </row>
    <row r="53" spans="1:26">
      <c r="A53" s="110" t="s">
        <v>1748</v>
      </c>
      <c r="B53" s="381" t="s">
        <v>2081</v>
      </c>
      <c r="C53" s="23" t="s">
        <v>2493</v>
      </c>
      <c r="D53" s="23" t="s">
        <v>39</v>
      </c>
      <c r="E53" s="490" t="s">
        <v>328</v>
      </c>
      <c r="F53" s="492"/>
      <c r="G53" s="477" t="s">
        <v>2480</v>
      </c>
      <c r="H53" s="479"/>
      <c r="I53" s="461" t="s">
        <v>2481</v>
      </c>
      <c r="J53" s="465"/>
      <c r="K53" s="67">
        <v>46313</v>
      </c>
      <c r="L53" s="73" t="s">
        <v>2482</v>
      </c>
      <c r="M53" s="27" t="s">
        <v>2082</v>
      </c>
      <c r="N53" s="23" t="s">
        <v>39</v>
      </c>
      <c r="O53" s="23" t="s">
        <v>39</v>
      </c>
      <c r="P53" s="490" t="s">
        <v>2422</v>
      </c>
      <c r="Q53" s="492"/>
      <c r="R53" s="490" t="s">
        <v>2038</v>
      </c>
      <c r="S53" s="492"/>
      <c r="T53" s="23" t="s">
        <v>2483</v>
      </c>
      <c r="U53" s="23" t="s">
        <v>2484</v>
      </c>
      <c r="V53" s="565" t="s">
        <v>2485</v>
      </c>
      <c r="W53" s="566"/>
      <c r="X53" s="566"/>
      <c r="Y53" s="566"/>
      <c r="Z53" s="566"/>
    </row>
    <row r="54" spans="1:26">
      <c r="A54" s="103" t="s">
        <v>2457</v>
      </c>
      <c r="B54" s="381" t="s">
        <v>2335</v>
      </c>
      <c r="C54" s="23" t="s">
        <v>2493</v>
      </c>
      <c r="D54" s="23" t="s">
        <v>39</v>
      </c>
      <c r="E54" s="490" t="s">
        <v>2422</v>
      </c>
      <c r="F54" s="492"/>
      <c r="G54" s="490" t="s">
        <v>2423</v>
      </c>
      <c r="H54" s="492"/>
      <c r="I54" s="23" t="s">
        <v>39</v>
      </c>
      <c r="J54" s="23" t="s">
        <v>39</v>
      </c>
      <c r="K54" s="67">
        <v>46320</v>
      </c>
      <c r="L54" s="67">
        <f t="shared" si="20"/>
        <v>46321</v>
      </c>
      <c r="M54" s="27"/>
      <c r="N54" s="67"/>
      <c r="O54" s="67"/>
      <c r="P54" s="490"/>
      <c r="Q54" s="492"/>
      <c r="R54" s="490"/>
      <c r="S54" s="492"/>
      <c r="T54" s="240"/>
      <c r="U54" s="240"/>
    </row>
    <row r="55" spans="1:26">
      <c r="A55" s="103" t="s">
        <v>486</v>
      </c>
      <c r="B55" s="27"/>
      <c r="C55" s="67"/>
      <c r="D55" s="67"/>
      <c r="E55" s="76"/>
      <c r="F55" s="77"/>
      <c r="G55" s="76"/>
      <c r="H55" s="77"/>
      <c r="I55" s="240"/>
      <c r="J55" s="240"/>
      <c r="K55" s="67">
        <v>46320</v>
      </c>
      <c r="L55" s="67">
        <f t="shared" ref="L55" si="24">K55+1</f>
        <v>46321</v>
      </c>
      <c r="M55" s="27" t="s">
        <v>2474</v>
      </c>
      <c r="N55" s="67">
        <v>46322</v>
      </c>
      <c r="O55" s="67">
        <v>46322</v>
      </c>
      <c r="P55" s="490" t="s">
        <v>2458</v>
      </c>
      <c r="Q55" s="492"/>
      <c r="R55" s="490" t="s">
        <v>2459</v>
      </c>
      <c r="S55" s="492"/>
      <c r="T55" s="23" t="s">
        <v>39</v>
      </c>
      <c r="U55" s="23" t="s">
        <v>39</v>
      </c>
    </row>
    <row r="56" spans="1:26">
      <c r="A56" s="103" t="s">
        <v>486</v>
      </c>
      <c r="B56" s="381" t="s">
        <v>2475</v>
      </c>
      <c r="C56" s="67">
        <v>46322</v>
      </c>
      <c r="D56" s="67">
        <f t="shared" ref="D56" si="25">C56</f>
        <v>46322</v>
      </c>
      <c r="E56" s="490" t="s">
        <v>2424</v>
      </c>
      <c r="F56" s="492"/>
      <c r="G56" s="490" t="s">
        <v>2425</v>
      </c>
      <c r="H56" s="492"/>
      <c r="I56" s="23" t="s">
        <v>39</v>
      </c>
      <c r="J56" s="23" t="s">
        <v>39</v>
      </c>
      <c r="K56" s="67">
        <v>46327</v>
      </c>
      <c r="L56" s="67">
        <f t="shared" si="20"/>
        <v>46328</v>
      </c>
      <c r="M56" s="27" t="s">
        <v>2476</v>
      </c>
      <c r="N56" s="67">
        <f t="shared" si="22"/>
        <v>46329</v>
      </c>
      <c r="O56" s="67">
        <f t="shared" si="23"/>
        <v>46329</v>
      </c>
      <c r="P56" s="490" t="s">
        <v>2426</v>
      </c>
      <c r="Q56" s="492"/>
      <c r="R56" s="490" t="s">
        <v>2427</v>
      </c>
      <c r="S56" s="492"/>
      <c r="T56" s="23" t="s">
        <v>39</v>
      </c>
      <c r="U56" s="23" t="s">
        <v>39</v>
      </c>
    </row>
    <row r="57" spans="1:26" ht="15.6" customHeight="1">
      <c r="A57" s="382"/>
      <c r="B57" s="383"/>
      <c r="C57" s="357"/>
      <c r="D57" s="357"/>
      <c r="E57" s="316"/>
      <c r="F57" s="316"/>
      <c r="G57" s="357"/>
      <c r="H57" s="357"/>
      <c r="I57" s="357"/>
      <c r="J57" s="357"/>
      <c r="K57" s="357"/>
      <c r="L57" s="357"/>
      <c r="M57" s="357"/>
      <c r="N57" s="357"/>
      <c r="O57" s="384"/>
      <c r="P57" s="357"/>
      <c r="Q57" s="357"/>
      <c r="R57" s="316"/>
      <c r="S57" s="316"/>
      <c r="T57" s="357"/>
      <c r="U57" s="357"/>
      <c r="V57" s="357"/>
      <c r="W57" s="357"/>
    </row>
    <row r="58" spans="1:26">
      <c r="A58" s="129" t="s">
        <v>160</v>
      </c>
      <c r="B58" s="510" t="s">
        <v>571</v>
      </c>
      <c r="C58" s="510"/>
      <c r="D58" s="510"/>
      <c r="E58" s="510"/>
      <c r="F58" s="510"/>
      <c r="G58" s="510"/>
      <c r="H58" s="510"/>
      <c r="I58" s="510"/>
      <c r="J58" s="510"/>
      <c r="K58" s="510"/>
      <c r="L58" s="510"/>
      <c r="M58" s="510"/>
      <c r="N58" s="510"/>
    </row>
    <row r="59" spans="1:26" hidden="1">
      <c r="A59" s="32" t="s">
        <v>572</v>
      </c>
      <c r="B59" s="511" t="s">
        <v>573</v>
      </c>
      <c r="C59" s="511"/>
      <c r="D59" s="511"/>
      <c r="E59" s="511"/>
      <c r="F59" s="511"/>
      <c r="G59" s="511"/>
      <c r="H59" s="511"/>
      <c r="I59" s="511"/>
      <c r="J59" s="511"/>
      <c r="K59" s="511"/>
      <c r="L59" s="511"/>
      <c r="M59" s="511"/>
      <c r="N59" s="511"/>
      <c r="O59" s="5"/>
      <c r="P59" s="5"/>
    </row>
    <row r="60" spans="1:26" hidden="1">
      <c r="A60" s="32" t="s">
        <v>390</v>
      </c>
      <c r="B60" s="511" t="s">
        <v>574</v>
      </c>
      <c r="C60" s="511"/>
      <c r="D60" s="511"/>
      <c r="E60" s="511"/>
      <c r="F60" s="511"/>
      <c r="G60" s="511"/>
      <c r="H60" s="511"/>
      <c r="I60" s="511"/>
      <c r="J60" s="511"/>
      <c r="K60" s="511"/>
      <c r="L60" s="511"/>
      <c r="M60" s="511"/>
      <c r="N60" s="511"/>
    </row>
    <row r="61" spans="1:26">
      <c r="A61" s="32" t="s">
        <v>390</v>
      </c>
      <c r="B61" s="511" t="s">
        <v>575</v>
      </c>
      <c r="C61" s="511"/>
      <c r="D61" s="511"/>
      <c r="E61" s="511"/>
      <c r="F61" s="511"/>
      <c r="G61" s="511"/>
      <c r="H61" s="511"/>
      <c r="I61" s="511"/>
      <c r="J61" s="511"/>
      <c r="K61" s="511"/>
      <c r="L61" s="511"/>
      <c r="M61" s="511"/>
      <c r="N61" s="511"/>
      <c r="Q61" s="6"/>
    </row>
    <row r="62" spans="1:26" hidden="1">
      <c r="A62" s="189" t="s">
        <v>576</v>
      </c>
      <c r="B62" s="458" t="s">
        <v>577</v>
      </c>
      <c r="C62" s="458"/>
      <c r="D62" s="458"/>
      <c r="E62" s="458"/>
      <c r="F62" s="458"/>
      <c r="G62" s="458"/>
      <c r="H62" s="458"/>
      <c r="I62" s="458"/>
      <c r="J62" s="458"/>
      <c r="K62" s="458"/>
      <c r="L62" s="458"/>
      <c r="M62" s="458"/>
      <c r="N62" s="458"/>
      <c r="O62" s="6"/>
      <c r="P62" s="6"/>
      <c r="R62" t="s">
        <v>178</v>
      </c>
    </row>
    <row r="63" spans="1:26">
      <c r="A63" s="189" t="s">
        <v>576</v>
      </c>
      <c r="B63" s="570" t="s">
        <v>578</v>
      </c>
      <c r="C63" s="571"/>
      <c r="D63" s="571"/>
      <c r="E63" s="571"/>
      <c r="F63" s="571"/>
      <c r="G63" s="571"/>
      <c r="H63" s="571"/>
      <c r="I63" s="571"/>
      <c r="J63" s="571"/>
      <c r="K63" s="571"/>
      <c r="L63" s="571"/>
      <c r="M63" s="571"/>
      <c r="N63" s="572"/>
      <c r="O63" s="6"/>
      <c r="P63" s="6"/>
    </row>
    <row r="64" spans="1:26">
      <c r="A64" s="32" t="s">
        <v>579</v>
      </c>
      <c r="B64" s="511" t="s">
        <v>580</v>
      </c>
      <c r="C64" s="511"/>
      <c r="D64" s="511"/>
      <c r="E64" s="511"/>
      <c r="F64" s="511"/>
      <c r="G64" s="511"/>
      <c r="H64" s="511"/>
      <c r="I64" s="511"/>
      <c r="J64" s="511"/>
      <c r="K64" s="511"/>
      <c r="L64" s="511"/>
      <c r="M64" s="511"/>
      <c r="N64" s="511"/>
    </row>
    <row r="65" spans="1:19" hidden="1">
      <c r="A65" s="130" t="s">
        <v>392</v>
      </c>
      <c r="B65" s="511" t="s">
        <v>581</v>
      </c>
      <c r="C65" s="511"/>
      <c r="D65" s="511"/>
      <c r="E65" s="511"/>
      <c r="F65" s="511"/>
      <c r="G65" s="511"/>
      <c r="H65" s="511"/>
      <c r="I65" s="511"/>
      <c r="J65" s="511"/>
      <c r="K65" s="511"/>
      <c r="L65" s="511"/>
      <c r="M65" s="511"/>
      <c r="N65" s="511"/>
    </row>
    <row r="66" spans="1:19" hidden="1">
      <c r="A66" s="32" t="s">
        <v>579</v>
      </c>
      <c r="B66" s="511" t="s">
        <v>582</v>
      </c>
      <c r="C66" s="511"/>
      <c r="D66" s="511"/>
      <c r="E66" s="511"/>
      <c r="F66" s="511"/>
      <c r="G66" s="511"/>
      <c r="H66" s="511"/>
      <c r="I66" s="511"/>
      <c r="J66" s="511"/>
      <c r="K66" s="511"/>
      <c r="L66" s="511"/>
      <c r="M66" s="511"/>
      <c r="N66" s="511"/>
    </row>
    <row r="67" spans="1:19">
      <c r="A67" s="130" t="s">
        <v>392</v>
      </c>
      <c r="B67" s="575" t="s">
        <v>394</v>
      </c>
      <c r="C67" s="575"/>
      <c r="D67" s="575"/>
      <c r="E67" s="575"/>
      <c r="F67" s="575"/>
      <c r="G67" s="575"/>
      <c r="H67" s="575"/>
      <c r="I67" s="575"/>
      <c r="J67" s="575"/>
      <c r="K67" s="575"/>
      <c r="L67" s="575"/>
      <c r="M67" s="575"/>
      <c r="N67" s="576"/>
      <c r="O67" s="4"/>
      <c r="P67" s="4"/>
      <c r="S67" t="s">
        <v>178</v>
      </c>
    </row>
    <row r="68" spans="1:19">
      <c r="A68" s="32" t="s">
        <v>583</v>
      </c>
      <c r="B68" s="511" t="s">
        <v>584</v>
      </c>
      <c r="C68" s="511"/>
      <c r="D68" s="511"/>
      <c r="E68" s="511"/>
      <c r="F68" s="511"/>
      <c r="G68" s="511"/>
      <c r="H68" s="511"/>
      <c r="I68" s="511"/>
      <c r="J68" s="511"/>
      <c r="K68" s="511"/>
      <c r="L68" s="511"/>
      <c r="M68" s="511"/>
      <c r="N68" s="567"/>
      <c r="O68" s="5"/>
      <c r="P68" s="192"/>
      <c r="Q68" s="5"/>
      <c r="R68" s="5"/>
    </row>
    <row r="69" spans="1:19">
      <c r="A69" s="385" t="s">
        <v>585</v>
      </c>
      <c r="B69" s="568" t="s">
        <v>586</v>
      </c>
      <c r="C69" s="568"/>
      <c r="D69" s="568"/>
      <c r="E69" s="568"/>
      <c r="F69" s="568"/>
      <c r="G69" s="568"/>
      <c r="H69" s="568"/>
      <c r="I69" s="568"/>
      <c r="J69" s="568"/>
      <c r="K69" s="568"/>
      <c r="L69" s="568"/>
      <c r="M69" s="568"/>
      <c r="N69" s="569"/>
    </row>
    <row r="70" spans="1:19">
      <c r="P70" t="s">
        <v>178</v>
      </c>
    </row>
  </sheetData>
  <mergeCells count="222">
    <mergeCell ref="N52:U52"/>
    <mergeCell ref="R56:S56"/>
    <mergeCell ref="E54:F54"/>
    <mergeCell ref="E56:F56"/>
    <mergeCell ref="G54:H54"/>
    <mergeCell ref="G56:H56"/>
    <mergeCell ref="P53:Q53"/>
    <mergeCell ref="P54:Q54"/>
    <mergeCell ref="P56:Q56"/>
    <mergeCell ref="E53:F53"/>
    <mergeCell ref="R53:S53"/>
    <mergeCell ref="P55:Q55"/>
    <mergeCell ref="R55:S55"/>
    <mergeCell ref="I52:J52"/>
    <mergeCell ref="G53:H53"/>
    <mergeCell ref="I53:J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67:N67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2:F52"/>
    <mergeCell ref="G52:H52"/>
    <mergeCell ref="E49:F49"/>
    <mergeCell ref="G49:H49"/>
    <mergeCell ref="P49:Q49"/>
    <mergeCell ref="R49:S49"/>
    <mergeCell ref="E50:F50"/>
    <mergeCell ref="G50:H50"/>
    <mergeCell ref="E51:F51"/>
    <mergeCell ref="G51:H51"/>
    <mergeCell ref="P51:Q51"/>
    <mergeCell ref="R51:S51"/>
    <mergeCell ref="N50:U50"/>
    <mergeCell ref="R54:S54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3:Z53"/>
    <mergeCell ref="V52:Z52"/>
    <mergeCell ref="B68:N68"/>
    <mergeCell ref="B69:N69"/>
    <mergeCell ref="A6:A7"/>
    <mergeCell ref="B6:B7"/>
    <mergeCell ref="M6:M7"/>
    <mergeCell ref="B58:N58"/>
    <mergeCell ref="B59:N59"/>
    <mergeCell ref="B60:N60"/>
    <mergeCell ref="B61:N61"/>
    <mergeCell ref="B62:N62"/>
    <mergeCell ref="B63:N63"/>
    <mergeCell ref="B64:N64"/>
    <mergeCell ref="B65:N65"/>
    <mergeCell ref="B66:N66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1"/>
      <c r="S1" s="1"/>
      <c r="T1" s="1"/>
      <c r="U1" s="1"/>
    </row>
    <row r="2" spans="1:255" ht="17.399999999999999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593" t="s">
        <v>587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7"/>
    </row>
    <row r="5" spans="1:255">
      <c r="A5" s="9" t="s">
        <v>4</v>
      </c>
      <c r="B5" s="9" t="s">
        <v>5</v>
      </c>
      <c r="C5" s="542" t="s">
        <v>588</v>
      </c>
      <c r="D5" s="496"/>
      <c r="E5" s="542" t="s">
        <v>589</v>
      </c>
      <c r="F5" s="496"/>
      <c r="G5" s="542" t="s">
        <v>590</v>
      </c>
      <c r="H5" s="496"/>
      <c r="I5" s="542" t="s">
        <v>591</v>
      </c>
      <c r="J5" s="496"/>
      <c r="K5" s="542" t="s">
        <v>592</v>
      </c>
      <c r="L5" s="496"/>
      <c r="M5" s="9" t="s">
        <v>5</v>
      </c>
      <c r="N5" s="595" t="s">
        <v>593</v>
      </c>
      <c r="O5" s="596"/>
      <c r="P5" s="542" t="s">
        <v>588</v>
      </c>
      <c r="Q5" s="496"/>
    </row>
    <row r="6" spans="1:255">
      <c r="A6" s="10" t="s">
        <v>13</v>
      </c>
      <c r="B6" s="10" t="s">
        <v>14</v>
      </c>
      <c r="C6" s="496" t="s">
        <v>249</v>
      </c>
      <c r="D6" s="496"/>
      <c r="E6" s="496" t="s">
        <v>248</v>
      </c>
      <c r="F6" s="496"/>
      <c r="G6" s="541" t="s">
        <v>594</v>
      </c>
      <c r="H6" s="582"/>
      <c r="I6" s="496" t="s">
        <v>595</v>
      </c>
      <c r="J6" s="496"/>
      <c r="K6" s="496" t="s">
        <v>596</v>
      </c>
      <c r="L6" s="496"/>
      <c r="M6" s="10" t="s">
        <v>14</v>
      </c>
      <c r="N6" s="496" t="s">
        <v>473</v>
      </c>
      <c r="O6" s="496"/>
      <c r="P6" s="496" t="s">
        <v>249</v>
      </c>
      <c r="Q6" s="496"/>
    </row>
    <row r="7" spans="1:255">
      <c r="A7" s="14"/>
      <c r="B7" s="98"/>
      <c r="C7" s="536" t="s">
        <v>22</v>
      </c>
      <c r="D7" s="536"/>
      <c r="E7" s="536" t="s">
        <v>22</v>
      </c>
      <c r="F7" s="536"/>
      <c r="G7" s="517" t="s">
        <v>22</v>
      </c>
      <c r="H7" s="539"/>
      <c r="I7" s="536" t="s">
        <v>22</v>
      </c>
      <c r="J7" s="536"/>
      <c r="K7" s="536" t="s">
        <v>22</v>
      </c>
      <c r="L7" s="536"/>
      <c r="M7" s="98"/>
      <c r="N7" s="517" t="s">
        <v>22</v>
      </c>
      <c r="O7" s="539"/>
      <c r="P7" s="536" t="s">
        <v>22</v>
      </c>
      <c r="Q7" s="536"/>
    </row>
    <row r="8" spans="1:255" ht="26.4">
      <c r="A8" s="14"/>
      <c r="B8" s="144"/>
      <c r="C8" s="17" t="s">
        <v>597</v>
      </c>
      <c r="D8" s="17" t="s">
        <v>598</v>
      </c>
      <c r="E8" s="17" t="s">
        <v>599</v>
      </c>
      <c r="F8" s="17" t="s">
        <v>600</v>
      </c>
      <c r="G8" s="18" t="s">
        <v>601</v>
      </c>
      <c r="H8" s="18" t="s">
        <v>602</v>
      </c>
      <c r="I8" s="17" t="s">
        <v>603</v>
      </c>
      <c r="J8" s="17" t="s">
        <v>604</v>
      </c>
      <c r="K8" s="17" t="s">
        <v>605</v>
      </c>
      <c r="L8" s="17" t="s">
        <v>606</v>
      </c>
      <c r="M8" s="144"/>
      <c r="N8" s="17" t="s">
        <v>607</v>
      </c>
      <c r="O8" s="17" t="s">
        <v>608</v>
      </c>
      <c r="P8" s="17" t="s">
        <v>597</v>
      </c>
      <c r="Q8" s="17" t="s">
        <v>598</v>
      </c>
    </row>
    <row r="9" spans="1:255" hidden="1">
      <c r="A9" s="55" t="s">
        <v>609</v>
      </c>
      <c r="B9" s="72" t="s">
        <v>610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611</v>
      </c>
      <c r="N9" s="23" t="s">
        <v>39</v>
      </c>
      <c r="O9" s="23" t="s">
        <v>39</v>
      </c>
      <c r="P9" s="117" t="s">
        <v>612</v>
      </c>
      <c r="Q9" s="22">
        <v>45631</v>
      </c>
    </row>
    <row r="10" spans="1:255" hidden="1">
      <c r="A10" s="374" t="s">
        <v>613</v>
      </c>
      <c r="B10" s="66" t="s">
        <v>614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615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616</v>
      </c>
      <c r="B11" s="72" t="s">
        <v>617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618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619</v>
      </c>
      <c r="B12" s="81" t="s">
        <v>620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621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4" t="s">
        <v>613</v>
      </c>
      <c r="B13" s="66" t="s">
        <v>622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623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616</v>
      </c>
      <c r="B14" s="72" t="s">
        <v>624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625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619</v>
      </c>
      <c r="B15" s="81" t="s">
        <v>626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627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4" t="s">
        <v>613</v>
      </c>
      <c r="B16" s="71" t="s">
        <v>628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629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616</v>
      </c>
      <c r="B17" s="72" t="s">
        <v>630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631</v>
      </c>
      <c r="N17" s="474" t="s">
        <v>632</v>
      </c>
      <c r="O17" s="475"/>
      <c r="P17" s="475"/>
      <c r="Q17" s="476"/>
    </row>
    <row r="18" spans="1:19" hidden="1">
      <c r="A18" s="55" t="s">
        <v>619</v>
      </c>
      <c r="B18" s="72" t="s">
        <v>633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634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4" t="s">
        <v>613</v>
      </c>
      <c r="B19" s="66" t="s">
        <v>635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636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616</v>
      </c>
      <c r="B20" s="72" t="s">
        <v>637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638</v>
      </c>
      <c r="N20" s="474" t="s">
        <v>632</v>
      </c>
      <c r="O20" s="475"/>
      <c r="P20" s="475"/>
      <c r="Q20" s="476"/>
    </row>
    <row r="21" spans="1:19">
      <c r="A21" s="590" t="s">
        <v>337</v>
      </c>
      <c r="B21" s="591"/>
      <c r="C21" s="591"/>
      <c r="D21" s="591"/>
      <c r="E21" s="591"/>
      <c r="F21" s="591"/>
      <c r="G21" s="591"/>
      <c r="H21" s="591"/>
      <c r="I21" s="591"/>
      <c r="J21" s="591"/>
      <c r="K21" s="591"/>
      <c r="L21" s="591"/>
      <c r="M21" s="591"/>
      <c r="N21" s="591"/>
      <c r="O21" s="591"/>
      <c r="P21" s="591"/>
      <c r="Q21" s="592"/>
    </row>
    <row r="22" spans="1:19">
      <c r="A22" s="55" t="s">
        <v>619</v>
      </c>
      <c r="B22" s="72" t="s">
        <v>639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640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4" t="s">
        <v>613</v>
      </c>
      <c r="B23" s="272" t="s">
        <v>641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2" t="s">
        <v>642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616</v>
      </c>
      <c r="B24" s="81" t="s">
        <v>643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644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619</v>
      </c>
      <c r="B25" s="72" t="s">
        <v>645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646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4" t="s">
        <v>613</v>
      </c>
      <c r="B26" s="66" t="s">
        <v>647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648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616</v>
      </c>
      <c r="B27" s="72" t="s">
        <v>649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650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619</v>
      </c>
      <c r="B28" s="72" t="s">
        <v>651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652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468" t="s">
        <v>653</v>
      </c>
      <c r="C30" s="468"/>
      <c r="D30" s="468"/>
      <c r="E30" s="468"/>
      <c r="F30" s="468"/>
      <c r="G30" s="468"/>
      <c r="H30" s="468"/>
      <c r="I30" s="468"/>
      <c r="J30" s="468"/>
      <c r="K30" s="468"/>
      <c r="L30" s="468"/>
      <c r="M30" s="468"/>
      <c r="N30" s="468"/>
      <c r="O30" s="6"/>
      <c r="P30" s="6"/>
      <c r="Q30" s="6"/>
      <c r="R30" s="6"/>
      <c r="S30" s="6"/>
    </row>
    <row r="31" spans="1:19" ht="16.2">
      <c r="A31" s="31" t="s">
        <v>383</v>
      </c>
      <c r="B31" s="589" t="s">
        <v>654</v>
      </c>
      <c r="C31" s="589"/>
      <c r="D31" s="589"/>
      <c r="E31" s="589"/>
      <c r="F31" s="589"/>
      <c r="G31" s="589"/>
      <c r="H31" s="589"/>
      <c r="I31" s="589"/>
      <c r="J31" s="589"/>
      <c r="K31" s="589"/>
      <c r="L31" s="589"/>
      <c r="M31" s="589"/>
      <c r="N31" s="589"/>
      <c r="O31" s="6"/>
      <c r="P31" s="6"/>
      <c r="Q31" s="6"/>
      <c r="R31" s="6"/>
      <c r="S31" s="6"/>
    </row>
    <row r="32" spans="1:19" ht="16.2">
      <c r="A32" s="31" t="s">
        <v>381</v>
      </c>
      <c r="B32" s="589" t="s">
        <v>655</v>
      </c>
      <c r="C32" s="589"/>
      <c r="D32" s="589"/>
      <c r="E32" s="589"/>
      <c r="F32" s="589"/>
      <c r="G32" s="589"/>
      <c r="H32" s="589"/>
      <c r="I32" s="589"/>
      <c r="J32" s="589"/>
      <c r="K32" s="589"/>
      <c r="L32" s="589"/>
      <c r="M32" s="589"/>
      <c r="N32" s="589"/>
      <c r="O32" s="6"/>
      <c r="P32" s="6"/>
      <c r="Q32" s="6"/>
      <c r="R32" s="6" t="s">
        <v>656</v>
      </c>
      <c r="S32" s="6"/>
    </row>
    <row r="33" spans="1:19" ht="16.2">
      <c r="A33" s="31" t="s">
        <v>657</v>
      </c>
      <c r="B33" s="589" t="s">
        <v>658</v>
      </c>
      <c r="C33" s="589"/>
      <c r="D33" s="589"/>
      <c r="E33" s="589"/>
      <c r="F33" s="589"/>
      <c r="G33" s="589"/>
      <c r="H33" s="589"/>
      <c r="I33" s="589"/>
      <c r="J33" s="589"/>
      <c r="K33" s="589"/>
      <c r="L33" s="589"/>
      <c r="M33" s="589"/>
      <c r="N33" s="589"/>
      <c r="O33" s="6"/>
      <c r="P33" s="6"/>
      <c r="Q33" s="6"/>
      <c r="R33" s="6"/>
      <c r="S33" s="6"/>
    </row>
    <row r="34" spans="1:19" ht="16.2">
      <c r="A34" s="31" t="s">
        <v>659</v>
      </c>
      <c r="B34" s="549" t="s">
        <v>660</v>
      </c>
      <c r="C34" s="550"/>
      <c r="D34" s="550"/>
      <c r="E34" s="550"/>
      <c r="F34" s="550"/>
      <c r="G34" s="550"/>
      <c r="H34" s="550"/>
      <c r="I34" s="550"/>
      <c r="J34" s="550"/>
      <c r="K34" s="550"/>
      <c r="L34" s="550"/>
      <c r="M34" s="550"/>
      <c r="N34" s="551"/>
      <c r="O34" s="6"/>
      <c r="P34" s="6"/>
      <c r="Q34" s="6"/>
      <c r="R34" s="6"/>
      <c r="S34" s="6"/>
    </row>
    <row r="35" spans="1:19" ht="16.2">
      <c r="A35" s="31" t="s">
        <v>661</v>
      </c>
      <c r="B35" s="589" t="s">
        <v>662</v>
      </c>
      <c r="C35" s="589"/>
      <c r="D35" s="589"/>
      <c r="E35" s="589"/>
      <c r="F35" s="589"/>
      <c r="G35" s="589"/>
      <c r="H35" s="589"/>
      <c r="I35" s="589"/>
      <c r="J35" s="589"/>
      <c r="K35" s="589"/>
      <c r="L35" s="589"/>
      <c r="M35" s="589"/>
      <c r="N35" s="589"/>
      <c r="O35" s="6"/>
      <c r="P35" s="6" t="s">
        <v>656</v>
      </c>
      <c r="Q35" s="6"/>
      <c r="R35" s="6"/>
      <c r="S35" s="6"/>
    </row>
    <row r="36" spans="1:19" ht="16.2">
      <c r="A36" s="31" t="s">
        <v>583</v>
      </c>
      <c r="B36" s="589" t="s">
        <v>663</v>
      </c>
      <c r="C36" s="589"/>
      <c r="D36" s="589"/>
      <c r="E36" s="589"/>
      <c r="F36" s="589"/>
      <c r="G36" s="589"/>
      <c r="H36" s="589"/>
      <c r="I36" s="589"/>
      <c r="J36" s="589"/>
      <c r="K36" s="589"/>
      <c r="L36" s="589"/>
      <c r="M36" s="589"/>
      <c r="N36" s="589"/>
      <c r="O36" s="6"/>
      <c r="P36" s="6"/>
      <c r="Q36" s="6"/>
      <c r="R36" s="6"/>
      <c r="S36" s="6"/>
    </row>
    <row r="37" spans="1:19" ht="16.2">
      <c r="A37" s="31" t="s">
        <v>583</v>
      </c>
      <c r="B37" s="588" t="s">
        <v>664</v>
      </c>
      <c r="C37" s="588"/>
      <c r="D37" s="588"/>
      <c r="E37" s="588"/>
      <c r="F37" s="588"/>
      <c r="G37" s="588"/>
      <c r="H37" s="588"/>
      <c r="I37" s="588"/>
      <c r="J37" s="588"/>
      <c r="K37" s="588"/>
      <c r="L37" s="588"/>
      <c r="M37" s="588"/>
      <c r="N37" s="588"/>
      <c r="O37" s="6"/>
      <c r="P37" s="6"/>
      <c r="Q37" s="6"/>
      <c r="R37" s="6"/>
      <c r="S37" s="6"/>
    </row>
    <row r="38" spans="1:19">
      <c r="A38" s="32" t="s">
        <v>579</v>
      </c>
      <c r="B38" s="589" t="s">
        <v>665</v>
      </c>
      <c r="C38" s="589"/>
      <c r="D38" s="589"/>
      <c r="E38" s="589"/>
      <c r="F38" s="589"/>
      <c r="G38" s="589"/>
      <c r="H38" s="589"/>
      <c r="I38" s="589"/>
      <c r="J38" s="589"/>
      <c r="K38" s="589"/>
      <c r="L38" s="589"/>
      <c r="M38" s="589"/>
      <c r="N38" s="589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</row>
    <row r="2" spans="1:251" ht="17.399999999999999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99" t="s">
        <v>666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287"/>
      <c r="O4" s="287"/>
    </row>
    <row r="5" spans="1:251">
      <c r="A5" s="8" t="s">
        <v>667</v>
      </c>
      <c r="B5" s="8" t="s">
        <v>668</v>
      </c>
      <c r="C5" s="600" t="s">
        <v>669</v>
      </c>
      <c r="D5" s="601"/>
      <c r="E5" s="602" t="s">
        <v>670</v>
      </c>
      <c r="F5" s="603"/>
      <c r="G5" s="602" t="s">
        <v>671</v>
      </c>
      <c r="H5" s="603"/>
      <c r="I5" s="602" t="s">
        <v>591</v>
      </c>
      <c r="J5" s="603"/>
      <c r="K5" s="8" t="s">
        <v>668</v>
      </c>
      <c r="L5" s="602" t="s">
        <v>671</v>
      </c>
      <c r="M5" s="603"/>
      <c r="N5" s="604" t="s">
        <v>672</v>
      </c>
      <c r="O5" s="605"/>
      <c r="P5" s="600" t="s">
        <v>669</v>
      </c>
      <c r="Q5" s="601"/>
    </row>
    <row r="6" spans="1:251">
      <c r="A6" s="10" t="s">
        <v>13</v>
      </c>
      <c r="B6" s="10" t="s">
        <v>14</v>
      </c>
      <c r="C6" s="541" t="s">
        <v>673</v>
      </c>
      <c r="D6" s="582"/>
      <c r="E6" s="541" t="s">
        <v>674</v>
      </c>
      <c r="F6" s="582"/>
      <c r="G6" s="496" t="s">
        <v>596</v>
      </c>
      <c r="H6" s="496"/>
      <c r="I6" s="496" t="s">
        <v>595</v>
      </c>
      <c r="J6" s="496"/>
      <c r="K6" s="10" t="s">
        <v>14</v>
      </c>
      <c r="L6" s="496" t="s">
        <v>596</v>
      </c>
      <c r="M6" s="496"/>
      <c r="N6" s="541" t="s">
        <v>674</v>
      </c>
      <c r="O6" s="582"/>
      <c r="P6" s="541" t="s">
        <v>673</v>
      </c>
      <c r="Q6" s="582"/>
    </row>
    <row r="7" spans="1:251">
      <c r="A7" s="10"/>
      <c r="B7" s="10"/>
      <c r="C7" s="541" t="s">
        <v>675</v>
      </c>
      <c r="D7" s="582"/>
      <c r="E7" s="597" t="s">
        <v>676</v>
      </c>
      <c r="F7" s="598"/>
      <c r="G7" s="599" t="s">
        <v>677</v>
      </c>
      <c r="H7" s="599"/>
      <c r="I7" s="597" t="s">
        <v>678</v>
      </c>
      <c r="J7" s="598"/>
      <c r="K7" s="10"/>
      <c r="L7" s="597" t="s">
        <v>679</v>
      </c>
      <c r="M7" s="598"/>
      <c r="N7" s="597" t="s">
        <v>676</v>
      </c>
      <c r="O7" s="598"/>
      <c r="P7" s="541" t="s">
        <v>675</v>
      </c>
      <c r="Q7" s="582"/>
    </row>
    <row r="8" spans="1:251" hidden="1">
      <c r="A8" s="55" t="s">
        <v>680</v>
      </c>
      <c r="B8" s="72" t="s">
        <v>681</v>
      </c>
      <c r="C8" s="67">
        <v>45612</v>
      </c>
      <c r="D8" s="169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300" t="s">
        <v>682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9">
        <f t="shared" ref="Q8:Q29" si="6">P8+1</f>
        <v>45634</v>
      </c>
    </row>
    <row r="9" spans="1:251" hidden="1">
      <c r="A9" s="58" t="s">
        <v>683</v>
      </c>
      <c r="B9" s="72" t="s">
        <v>684</v>
      </c>
      <c r="C9" s="67">
        <v>45619</v>
      </c>
      <c r="D9" s="169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300" t="s">
        <v>685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9">
        <f t="shared" ref="O9:O29" si="11">N9+1</f>
        <v>45632</v>
      </c>
      <c r="P9" s="67">
        <f t="shared" ref="P9:P29" si="12">O9+8</f>
        <v>45640</v>
      </c>
      <c r="Q9" s="169">
        <f t="shared" si="6"/>
        <v>45641</v>
      </c>
    </row>
    <row r="10" spans="1:251" hidden="1">
      <c r="A10" s="302" t="s">
        <v>686</v>
      </c>
      <c r="B10" s="369" t="s">
        <v>687</v>
      </c>
      <c r="C10" s="67">
        <v>45626</v>
      </c>
      <c r="D10" s="169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9" t="s">
        <v>688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9">
        <f t="shared" si="11"/>
        <v>45639</v>
      </c>
      <c r="P10" s="67">
        <f t="shared" si="12"/>
        <v>45647</v>
      </c>
      <c r="Q10" s="169">
        <f t="shared" si="6"/>
        <v>45648</v>
      </c>
    </row>
    <row r="11" spans="1:251" hidden="1">
      <c r="A11" s="55" t="s">
        <v>680</v>
      </c>
      <c r="B11" s="72" t="s">
        <v>689</v>
      </c>
      <c r="C11" s="67">
        <v>45633</v>
      </c>
      <c r="D11" s="169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300" t="s">
        <v>690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9">
        <f t="shared" si="11"/>
        <v>45646</v>
      </c>
      <c r="P11" s="67">
        <f t="shared" si="12"/>
        <v>45654</v>
      </c>
      <c r="Q11" s="169">
        <f t="shared" si="6"/>
        <v>45655</v>
      </c>
    </row>
    <row r="12" spans="1:251" hidden="1">
      <c r="A12" s="58" t="s">
        <v>683</v>
      </c>
      <c r="B12" s="72" t="s">
        <v>691</v>
      </c>
      <c r="C12" s="67">
        <v>45640</v>
      </c>
      <c r="D12" s="169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300" t="s">
        <v>692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9">
        <f t="shared" si="11"/>
        <v>45653</v>
      </c>
      <c r="P12" s="67">
        <f t="shared" si="12"/>
        <v>45661</v>
      </c>
      <c r="Q12" s="169">
        <f t="shared" si="6"/>
        <v>45662</v>
      </c>
    </row>
    <row r="13" spans="1:251" hidden="1">
      <c r="A13" s="55" t="s">
        <v>693</v>
      </c>
      <c r="B13" s="72" t="s">
        <v>691</v>
      </c>
      <c r="C13" s="67">
        <v>45647</v>
      </c>
      <c r="D13" s="169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300" t="s">
        <v>692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9">
        <f t="shared" si="11"/>
        <v>45660</v>
      </c>
      <c r="P13" s="67">
        <f t="shared" si="12"/>
        <v>45668</v>
      </c>
      <c r="Q13" s="169">
        <f t="shared" si="6"/>
        <v>45669</v>
      </c>
    </row>
    <row r="14" spans="1:251" hidden="1">
      <c r="A14" s="55" t="s">
        <v>680</v>
      </c>
      <c r="B14" s="72" t="s">
        <v>694</v>
      </c>
      <c r="C14" s="67">
        <v>45654</v>
      </c>
      <c r="D14" s="169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300" t="s">
        <v>695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9">
        <f t="shared" si="11"/>
        <v>45667</v>
      </c>
      <c r="P14" s="67">
        <f t="shared" si="12"/>
        <v>45675</v>
      </c>
      <c r="Q14" s="169">
        <f t="shared" si="6"/>
        <v>45676</v>
      </c>
    </row>
    <row r="15" spans="1:251" hidden="1">
      <c r="A15" s="58" t="s">
        <v>683</v>
      </c>
      <c r="B15" s="81" t="s">
        <v>696</v>
      </c>
      <c r="C15" s="67">
        <v>45661</v>
      </c>
      <c r="D15" s="169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697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9">
        <f t="shared" si="11"/>
        <v>45674</v>
      </c>
      <c r="P15" s="67">
        <f t="shared" si="12"/>
        <v>45682</v>
      </c>
      <c r="Q15" s="169">
        <f t="shared" si="6"/>
        <v>45683</v>
      </c>
    </row>
    <row r="16" spans="1:251" hidden="1">
      <c r="A16" s="55" t="s">
        <v>693</v>
      </c>
      <c r="B16" s="81" t="s">
        <v>696</v>
      </c>
      <c r="C16" s="67">
        <v>45668</v>
      </c>
      <c r="D16" s="169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697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9">
        <f t="shared" si="11"/>
        <v>45681</v>
      </c>
      <c r="P16" s="67">
        <f t="shared" si="12"/>
        <v>45689</v>
      </c>
      <c r="Q16" s="169">
        <f t="shared" si="6"/>
        <v>45690</v>
      </c>
    </row>
    <row r="17" spans="1:21" hidden="1">
      <c r="A17" s="55" t="s">
        <v>680</v>
      </c>
      <c r="B17" s="81" t="s">
        <v>696</v>
      </c>
      <c r="C17" s="67">
        <v>45675</v>
      </c>
      <c r="D17" s="169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697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9">
        <f t="shared" si="11"/>
        <v>45688</v>
      </c>
      <c r="P17" s="67">
        <f t="shared" si="12"/>
        <v>45696</v>
      </c>
      <c r="Q17" s="169">
        <f t="shared" si="6"/>
        <v>45697</v>
      </c>
    </row>
    <row r="18" spans="1:21" hidden="1">
      <c r="A18" s="58" t="s">
        <v>683</v>
      </c>
      <c r="B18" s="72" t="s">
        <v>698</v>
      </c>
      <c r="C18" s="67">
        <v>45682</v>
      </c>
      <c r="D18" s="169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699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9">
        <f t="shared" si="11"/>
        <v>45695</v>
      </c>
      <c r="P18" s="67">
        <f t="shared" si="12"/>
        <v>45703</v>
      </c>
      <c r="Q18" s="169">
        <f t="shared" si="6"/>
        <v>45704</v>
      </c>
    </row>
    <row r="19" spans="1:21" hidden="1">
      <c r="A19" s="304" t="s">
        <v>693</v>
      </c>
      <c r="B19" s="307" t="s">
        <v>698</v>
      </c>
      <c r="C19" s="308">
        <v>45689</v>
      </c>
      <c r="D19" s="370">
        <f t="shared" si="0"/>
        <v>45690</v>
      </c>
      <c r="E19" s="308">
        <f t="shared" si="1"/>
        <v>45695</v>
      </c>
      <c r="F19" s="308">
        <f t="shared" si="2"/>
        <v>45695</v>
      </c>
      <c r="G19" s="308">
        <f t="shared" si="3"/>
        <v>45697</v>
      </c>
      <c r="H19" s="308">
        <f t="shared" si="4"/>
        <v>45697</v>
      </c>
      <c r="I19" s="308">
        <f t="shared" si="7"/>
        <v>45698</v>
      </c>
      <c r="J19" s="308">
        <f t="shared" si="8"/>
        <v>45699</v>
      </c>
      <c r="K19" s="307" t="s">
        <v>699</v>
      </c>
      <c r="L19" s="308">
        <f t="shared" si="9"/>
        <v>45699</v>
      </c>
      <c r="M19" s="308">
        <f t="shared" si="5"/>
        <v>45699</v>
      </c>
      <c r="N19" s="308">
        <f t="shared" si="10"/>
        <v>45701</v>
      </c>
      <c r="O19" s="370">
        <f t="shared" si="11"/>
        <v>45702</v>
      </c>
      <c r="P19" s="308">
        <f t="shared" si="12"/>
        <v>45710</v>
      </c>
      <c r="Q19" s="370">
        <f t="shared" si="6"/>
        <v>45711</v>
      </c>
    </row>
    <row r="20" spans="1:21" hidden="1">
      <c r="A20" s="527" t="s">
        <v>208</v>
      </c>
      <c r="B20" s="528"/>
      <c r="C20" s="528"/>
      <c r="D20" s="528"/>
      <c r="E20" s="528"/>
      <c r="F20" s="528"/>
      <c r="G20" s="528"/>
      <c r="H20" s="528"/>
      <c r="I20" s="528"/>
      <c r="J20" s="528"/>
      <c r="K20" s="528"/>
      <c r="L20" s="528"/>
      <c r="M20" s="528"/>
      <c r="N20" s="528"/>
      <c r="O20" s="528"/>
      <c r="P20" s="528"/>
      <c r="Q20" s="529"/>
    </row>
    <row r="21" spans="1:21" hidden="1">
      <c r="A21" s="55" t="s">
        <v>680</v>
      </c>
      <c r="B21" s="66" t="s">
        <v>698</v>
      </c>
      <c r="C21" s="67">
        <v>45703</v>
      </c>
      <c r="D21" s="169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699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9">
        <f t="shared" si="11"/>
        <v>45716</v>
      </c>
      <c r="P21" s="67">
        <f t="shared" si="12"/>
        <v>45724</v>
      </c>
      <c r="Q21" s="169">
        <f t="shared" si="6"/>
        <v>45725</v>
      </c>
      <c r="R21" s="371" t="s">
        <v>700</v>
      </c>
    </row>
    <row r="22" spans="1:21" hidden="1">
      <c r="A22" s="55" t="s">
        <v>683</v>
      </c>
      <c r="B22" s="66" t="s">
        <v>701</v>
      </c>
      <c r="C22" s="67">
        <v>45710</v>
      </c>
      <c r="D22" s="169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702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9">
        <f t="shared" si="11"/>
        <v>45723</v>
      </c>
      <c r="P22" s="67">
        <f t="shared" si="12"/>
        <v>45731</v>
      </c>
      <c r="Q22" s="169">
        <f t="shared" si="6"/>
        <v>45732</v>
      </c>
    </row>
    <row r="23" spans="1:21" hidden="1">
      <c r="A23" s="55" t="s">
        <v>693</v>
      </c>
      <c r="B23" s="66" t="s">
        <v>701</v>
      </c>
      <c r="C23" s="128">
        <v>45717</v>
      </c>
      <c r="D23" s="169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702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9">
        <f t="shared" si="11"/>
        <v>45730</v>
      </c>
      <c r="P23" s="67">
        <f t="shared" si="12"/>
        <v>45738</v>
      </c>
      <c r="Q23" s="169">
        <f t="shared" si="6"/>
        <v>45739</v>
      </c>
    </row>
    <row r="24" spans="1:21">
      <c r="A24" s="304" t="s">
        <v>686</v>
      </c>
      <c r="B24" s="307" t="s">
        <v>696</v>
      </c>
      <c r="C24" s="128">
        <v>45724</v>
      </c>
      <c r="D24" s="169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7" t="s">
        <v>697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9">
        <f t="shared" si="11"/>
        <v>45737</v>
      </c>
      <c r="P24" s="67">
        <f t="shared" si="12"/>
        <v>45745</v>
      </c>
      <c r="Q24" s="169">
        <f t="shared" si="6"/>
        <v>45746</v>
      </c>
      <c r="R24" s="371" t="s">
        <v>700</v>
      </c>
      <c r="S24" s="371"/>
      <c r="T24" s="371"/>
      <c r="U24" s="371"/>
    </row>
    <row r="25" spans="1:21">
      <c r="A25" s="55" t="s">
        <v>683</v>
      </c>
      <c r="B25" s="66" t="s">
        <v>703</v>
      </c>
      <c r="C25" s="128">
        <v>45731</v>
      </c>
      <c r="D25" s="169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704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9">
        <f t="shared" si="11"/>
        <v>45744</v>
      </c>
      <c r="P25" s="67">
        <f t="shared" si="12"/>
        <v>45752</v>
      </c>
      <c r="Q25" s="169">
        <f t="shared" si="6"/>
        <v>45753</v>
      </c>
      <c r="R25" s="75"/>
      <c r="S25" s="75"/>
      <c r="T25" s="75"/>
      <c r="U25" s="75"/>
    </row>
    <row r="26" spans="1:21">
      <c r="A26" s="55" t="s">
        <v>693</v>
      </c>
      <c r="B26" s="66" t="s">
        <v>703</v>
      </c>
      <c r="C26" s="128">
        <v>45738</v>
      </c>
      <c r="D26" s="169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704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9">
        <f t="shared" si="11"/>
        <v>45751</v>
      </c>
      <c r="P26" s="67">
        <f t="shared" si="12"/>
        <v>45759</v>
      </c>
      <c r="Q26" s="169">
        <f t="shared" si="6"/>
        <v>45760</v>
      </c>
    </row>
    <row r="27" spans="1:21">
      <c r="A27" s="304" t="s">
        <v>680</v>
      </c>
      <c r="B27" s="307">
        <v>2503</v>
      </c>
      <c r="C27" s="128">
        <v>45745</v>
      </c>
      <c r="D27" s="169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7" t="s">
        <v>702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9">
        <f t="shared" si="11"/>
        <v>45758</v>
      </c>
      <c r="P27" s="67">
        <f t="shared" si="12"/>
        <v>45766</v>
      </c>
      <c r="Q27" s="169">
        <f t="shared" si="6"/>
        <v>45767</v>
      </c>
    </row>
    <row r="28" spans="1:21">
      <c r="A28" s="55" t="s">
        <v>683</v>
      </c>
      <c r="B28" s="66" t="s">
        <v>705</v>
      </c>
      <c r="C28" s="67">
        <v>45752</v>
      </c>
      <c r="D28" s="169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706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9">
        <f t="shared" si="11"/>
        <v>45765</v>
      </c>
      <c r="P28" s="67">
        <f t="shared" si="12"/>
        <v>45773</v>
      </c>
      <c r="Q28" s="169">
        <f t="shared" si="6"/>
        <v>45774</v>
      </c>
    </row>
    <row r="29" spans="1:21">
      <c r="A29" s="372" t="s">
        <v>693</v>
      </c>
      <c r="B29" s="373" t="s">
        <v>705</v>
      </c>
      <c r="C29" s="67">
        <v>45759</v>
      </c>
      <c r="D29" s="169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706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9">
        <f t="shared" si="11"/>
        <v>45772</v>
      </c>
      <c r="P29" s="67">
        <f t="shared" si="12"/>
        <v>45780</v>
      </c>
      <c r="Q29" s="169">
        <f t="shared" si="6"/>
        <v>45781</v>
      </c>
      <c r="R29" s="75" t="s">
        <v>707</v>
      </c>
      <c r="S29" s="75"/>
      <c r="T29" s="75"/>
      <c r="U29" s="75"/>
    </row>
    <row r="30" spans="1:21">
      <c r="A30" s="365"/>
      <c r="B30" s="315"/>
      <c r="C30" s="157"/>
      <c r="D30" s="366"/>
      <c r="E30" s="157"/>
      <c r="F30" s="157"/>
      <c r="G30" s="157"/>
      <c r="H30" s="157"/>
      <c r="I30" s="157"/>
      <c r="J30" s="157"/>
      <c r="K30" s="315"/>
      <c r="L30" s="315"/>
      <c r="M30" s="315"/>
      <c r="N30" s="157"/>
      <c r="O30" s="157"/>
      <c r="P30" s="157"/>
      <c r="Q30" s="366"/>
    </row>
    <row r="31" spans="1:21" ht="16.2">
      <c r="A31" s="298" t="s">
        <v>160</v>
      </c>
      <c r="B31" s="468" t="s">
        <v>708</v>
      </c>
      <c r="C31" s="468"/>
      <c r="D31" s="468"/>
      <c r="E31" s="468"/>
      <c r="F31" s="468"/>
      <c r="G31" s="468"/>
      <c r="H31" s="468"/>
      <c r="I31" s="468"/>
      <c r="J31" s="468"/>
      <c r="K31" s="468"/>
      <c r="L31" s="468"/>
      <c r="M31" s="468"/>
      <c r="N31" s="468"/>
      <c r="O31" s="6"/>
      <c r="P31" s="6"/>
      <c r="Q31" s="6"/>
      <c r="R31" s="6"/>
      <c r="S31" s="6"/>
    </row>
    <row r="32" spans="1:21" ht="16.2">
      <c r="A32" s="31" t="s">
        <v>249</v>
      </c>
      <c r="B32" s="589" t="s">
        <v>709</v>
      </c>
      <c r="C32" s="589"/>
      <c r="D32" s="589"/>
      <c r="E32" s="589"/>
      <c r="F32" s="589"/>
      <c r="G32" s="589"/>
      <c r="H32" s="589"/>
      <c r="I32" s="589"/>
      <c r="J32" s="589"/>
      <c r="K32" s="589"/>
      <c r="L32" s="589"/>
      <c r="M32" s="589"/>
      <c r="N32" s="589"/>
      <c r="O32" s="6"/>
      <c r="P32" s="6"/>
      <c r="Q32" s="367"/>
      <c r="R32" s="6"/>
      <c r="S32" s="6"/>
    </row>
    <row r="33" spans="1:19" ht="16.2">
      <c r="A33" s="31" t="s">
        <v>710</v>
      </c>
      <c r="B33" s="589" t="s">
        <v>711</v>
      </c>
      <c r="C33" s="589"/>
      <c r="D33" s="589"/>
      <c r="E33" s="589"/>
      <c r="F33" s="589"/>
      <c r="G33" s="589"/>
      <c r="H33" s="589"/>
      <c r="I33" s="589"/>
      <c r="J33" s="589"/>
      <c r="K33" s="589"/>
      <c r="L33" s="589"/>
      <c r="M33" s="589"/>
      <c r="N33" s="589"/>
      <c r="O33" s="6"/>
      <c r="P33" s="6"/>
      <c r="Q33" s="6"/>
      <c r="R33" s="6"/>
      <c r="S33" s="6"/>
    </row>
    <row r="34" spans="1:19" ht="16.2">
      <c r="A34" s="31" t="s">
        <v>712</v>
      </c>
      <c r="B34" s="589" t="s">
        <v>713</v>
      </c>
      <c r="C34" s="589"/>
      <c r="D34" s="589"/>
      <c r="E34" s="589"/>
      <c r="F34" s="589"/>
      <c r="G34" s="589"/>
      <c r="H34" s="589"/>
      <c r="I34" s="589"/>
      <c r="J34" s="589"/>
      <c r="K34" s="589"/>
      <c r="L34" s="589"/>
      <c r="M34" s="589"/>
      <c r="N34" s="589"/>
      <c r="O34" s="6"/>
      <c r="P34" s="6"/>
      <c r="Q34" s="6"/>
      <c r="R34" s="6"/>
      <c r="S34" s="6"/>
    </row>
    <row r="35" spans="1:19" ht="16.2">
      <c r="A35" s="31" t="s">
        <v>595</v>
      </c>
      <c r="B35" s="589" t="s">
        <v>660</v>
      </c>
      <c r="C35" s="589"/>
      <c r="D35" s="589"/>
      <c r="E35" s="589"/>
      <c r="F35" s="589"/>
      <c r="G35" s="589"/>
      <c r="H35" s="589"/>
      <c r="I35" s="589"/>
      <c r="J35" s="589"/>
      <c r="K35" s="589"/>
      <c r="L35" s="589"/>
      <c r="M35" s="589"/>
      <c r="N35" s="589"/>
      <c r="O35" s="6"/>
      <c r="P35" s="6"/>
      <c r="Q35" s="6"/>
      <c r="R35" s="6"/>
      <c r="S35" s="6"/>
    </row>
    <row r="36" spans="1:19" ht="16.2">
      <c r="A36" s="31" t="s">
        <v>596</v>
      </c>
      <c r="B36" s="549" t="s">
        <v>714</v>
      </c>
      <c r="C36" s="550"/>
      <c r="D36" s="550"/>
      <c r="E36" s="550"/>
      <c r="F36" s="550"/>
      <c r="G36" s="550"/>
      <c r="H36" s="550"/>
      <c r="I36" s="550"/>
      <c r="J36" s="550"/>
      <c r="K36" s="550"/>
      <c r="L36" s="550"/>
      <c r="M36" s="550"/>
      <c r="N36" s="551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L50" sqref="L50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497" t="s">
        <v>0</v>
      </c>
      <c r="C1" s="497"/>
      <c r="D1" s="497"/>
      <c r="E1" s="497"/>
      <c r="F1" s="497"/>
      <c r="G1" s="497"/>
      <c r="H1" s="497"/>
      <c r="I1" s="497"/>
    </row>
    <row r="2" spans="1:243" ht="17.399999999999999">
      <c r="B2" s="498" t="s">
        <v>1</v>
      </c>
      <c r="C2" s="498"/>
      <c r="D2" s="498"/>
      <c r="E2" s="498"/>
      <c r="F2" s="498"/>
      <c r="G2" s="498"/>
      <c r="H2" s="498"/>
      <c r="I2" s="498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99" t="s">
        <v>715</v>
      </c>
      <c r="B4" s="499"/>
      <c r="C4" s="499"/>
      <c r="D4" s="499"/>
      <c r="E4" s="499"/>
      <c r="F4" s="499"/>
      <c r="G4" s="499"/>
    </row>
    <row r="5" spans="1:243">
      <c r="A5" s="8" t="s">
        <v>667</v>
      </c>
      <c r="B5" s="8" t="s">
        <v>668</v>
      </c>
      <c r="C5" s="600" t="s">
        <v>669</v>
      </c>
      <c r="D5" s="601"/>
      <c r="E5" s="602" t="s">
        <v>670</v>
      </c>
      <c r="F5" s="603"/>
      <c r="G5" s="8" t="s">
        <v>668</v>
      </c>
      <c r="H5" s="600" t="s">
        <v>669</v>
      </c>
      <c r="I5" s="601"/>
    </row>
    <row r="6" spans="1:243">
      <c r="A6" s="10" t="s">
        <v>13</v>
      </c>
      <c r="B6" s="10" t="s">
        <v>14</v>
      </c>
      <c r="C6" s="541" t="s">
        <v>673</v>
      </c>
      <c r="D6" s="582"/>
      <c r="E6" s="541" t="s">
        <v>674</v>
      </c>
      <c r="F6" s="582"/>
      <c r="G6" s="10" t="s">
        <v>14</v>
      </c>
      <c r="H6" s="541" t="s">
        <v>673</v>
      </c>
      <c r="I6" s="582"/>
    </row>
    <row r="7" spans="1:243">
      <c r="A7" s="10"/>
      <c r="B7" s="10"/>
      <c r="C7" s="541" t="s">
        <v>675</v>
      </c>
      <c r="D7" s="582"/>
      <c r="E7" s="597" t="s">
        <v>676</v>
      </c>
      <c r="F7" s="598"/>
      <c r="G7" s="10"/>
      <c r="H7" s="541" t="s">
        <v>675</v>
      </c>
      <c r="I7" s="582"/>
    </row>
    <row r="8" spans="1:243" hidden="1">
      <c r="A8" s="53" t="s">
        <v>716</v>
      </c>
      <c r="B8" s="272" t="s">
        <v>696</v>
      </c>
      <c r="C8" s="67">
        <v>46009</v>
      </c>
      <c r="D8" s="169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2" t="s">
        <v>697</v>
      </c>
      <c r="H8" s="67">
        <f t="shared" ref="H8:H11" si="3">F8+7</f>
        <v>46023</v>
      </c>
      <c r="I8" s="169">
        <f t="shared" ref="I8:I11" si="4">H8+1</f>
        <v>46024</v>
      </c>
    </row>
    <row r="9" spans="1:243" hidden="1">
      <c r="A9" s="55" t="s">
        <v>686</v>
      </c>
      <c r="B9" s="66" t="s">
        <v>717</v>
      </c>
      <c r="C9" s="67">
        <v>46016</v>
      </c>
      <c r="D9" s="169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718</v>
      </c>
      <c r="H9" s="67">
        <f t="shared" si="3"/>
        <v>46030</v>
      </c>
      <c r="I9" s="169">
        <f t="shared" si="4"/>
        <v>46031</v>
      </c>
    </row>
    <row r="10" spans="1:243" hidden="1">
      <c r="A10" s="53" t="s">
        <v>716</v>
      </c>
      <c r="B10" s="272" t="s">
        <v>719</v>
      </c>
      <c r="C10" s="67">
        <v>46023</v>
      </c>
      <c r="D10" s="169">
        <f t="shared" si="0"/>
        <v>46024</v>
      </c>
      <c r="E10" s="67">
        <f t="shared" si="1"/>
        <v>46029</v>
      </c>
      <c r="F10" s="67">
        <f t="shared" si="2"/>
        <v>46030</v>
      </c>
      <c r="G10" s="272" t="s">
        <v>720</v>
      </c>
      <c r="H10" s="67">
        <f t="shared" si="3"/>
        <v>46037</v>
      </c>
      <c r="I10" s="169">
        <f t="shared" si="4"/>
        <v>46038</v>
      </c>
    </row>
    <row r="11" spans="1:243" hidden="1">
      <c r="A11" s="55" t="s">
        <v>686</v>
      </c>
      <c r="B11" s="66" t="s">
        <v>719</v>
      </c>
      <c r="C11" s="67">
        <v>46030</v>
      </c>
      <c r="D11" s="169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720</v>
      </c>
      <c r="H11" s="67">
        <f t="shared" si="3"/>
        <v>46044</v>
      </c>
      <c r="I11" s="169">
        <f t="shared" si="4"/>
        <v>46045</v>
      </c>
    </row>
    <row r="12" spans="1:243" hidden="1">
      <c r="A12" s="90" t="s">
        <v>716</v>
      </c>
      <c r="B12" s="81" t="s">
        <v>721</v>
      </c>
      <c r="C12" s="67">
        <v>46037</v>
      </c>
      <c r="D12" s="169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2" t="s">
        <v>722</v>
      </c>
      <c r="H12" s="67">
        <f t="shared" ref="H12:H13" si="8">F12+7</f>
        <v>46051</v>
      </c>
      <c r="I12" s="169">
        <f t="shared" ref="I12:I13" si="9">H12+1</f>
        <v>46052</v>
      </c>
    </row>
    <row r="13" spans="1:243" hidden="1">
      <c r="A13" s="58" t="s">
        <v>686</v>
      </c>
      <c r="B13" s="72" t="s">
        <v>721</v>
      </c>
      <c r="C13" s="67">
        <v>46044</v>
      </c>
      <c r="D13" s="169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722</v>
      </c>
      <c r="H13" s="67">
        <f t="shared" si="8"/>
        <v>46058</v>
      </c>
      <c r="I13" s="169">
        <f t="shared" si="9"/>
        <v>46059</v>
      </c>
    </row>
    <row r="14" spans="1:243" hidden="1">
      <c r="A14" s="90" t="s">
        <v>716</v>
      </c>
      <c r="B14" s="81" t="s">
        <v>723</v>
      </c>
      <c r="C14" s="67">
        <v>46051</v>
      </c>
      <c r="D14" s="169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2" t="s">
        <v>724</v>
      </c>
      <c r="H14" s="67">
        <f t="shared" ref="H14" si="12">F14+7</f>
        <v>46065</v>
      </c>
      <c r="I14" s="169">
        <f t="shared" ref="I14" si="13">H14+1</f>
        <v>46066</v>
      </c>
    </row>
    <row r="15" spans="1:243" hidden="1">
      <c r="A15" s="58" t="s">
        <v>686</v>
      </c>
      <c r="B15" s="72" t="s">
        <v>723</v>
      </c>
      <c r="C15" s="67">
        <v>46058</v>
      </c>
      <c r="D15" s="169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724</v>
      </c>
      <c r="H15" s="67">
        <f t="shared" ref="H15" si="17">F15+7</f>
        <v>46072</v>
      </c>
      <c r="I15" s="169">
        <f t="shared" ref="I15:I17" si="18">H15+1</f>
        <v>46073</v>
      </c>
    </row>
    <row r="16" spans="1:243" hidden="1">
      <c r="A16" s="90" t="s">
        <v>716</v>
      </c>
      <c r="B16" s="81" t="s">
        <v>725</v>
      </c>
      <c r="C16" s="67">
        <v>46065</v>
      </c>
      <c r="D16" s="169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726</v>
      </c>
      <c r="H16" s="67">
        <v>46086</v>
      </c>
      <c r="I16" s="169">
        <f t="shared" si="18"/>
        <v>46087</v>
      </c>
    </row>
    <row r="17" spans="1:9" hidden="1">
      <c r="A17" s="58" t="s">
        <v>686</v>
      </c>
      <c r="B17" s="72" t="s">
        <v>725</v>
      </c>
      <c r="C17" s="67">
        <v>46072</v>
      </c>
      <c r="D17" s="169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726</v>
      </c>
      <c r="H17" s="67">
        <v>46093</v>
      </c>
      <c r="I17" s="169">
        <f t="shared" si="18"/>
        <v>46094</v>
      </c>
    </row>
    <row r="18" spans="1:9" hidden="1">
      <c r="A18" s="606" t="s">
        <v>727</v>
      </c>
      <c r="B18" s="607"/>
      <c r="C18" s="607"/>
      <c r="D18" s="607"/>
      <c r="E18" s="607"/>
      <c r="F18" s="607"/>
      <c r="G18" s="607"/>
      <c r="H18" s="607"/>
      <c r="I18" s="608"/>
    </row>
    <row r="19" spans="1:9" hidden="1">
      <c r="A19" s="90" t="s">
        <v>716</v>
      </c>
      <c r="B19" s="81" t="s">
        <v>728</v>
      </c>
      <c r="C19" s="67">
        <v>46086</v>
      </c>
      <c r="D19" s="169">
        <f>C19+1</f>
        <v>46087</v>
      </c>
      <c r="E19" s="67">
        <f>D19+5</f>
        <v>46092</v>
      </c>
      <c r="F19" s="67">
        <f>E19+1</f>
        <v>46093</v>
      </c>
      <c r="G19" s="81" t="s">
        <v>729</v>
      </c>
      <c r="H19" s="67">
        <f>F19+7</f>
        <v>46100</v>
      </c>
      <c r="I19" s="169">
        <f>H19+1</f>
        <v>46101</v>
      </c>
    </row>
    <row r="20" spans="1:9" hidden="1">
      <c r="A20" s="58" t="s">
        <v>686</v>
      </c>
      <c r="B20" s="368" t="s">
        <v>730</v>
      </c>
      <c r="C20" s="67">
        <v>46093</v>
      </c>
      <c r="D20" s="169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8" t="s">
        <v>731</v>
      </c>
      <c r="H20" s="67">
        <f t="shared" ref="H20:H27" si="22">F20+7</f>
        <v>46107</v>
      </c>
      <c r="I20" s="169">
        <f t="shared" ref="I20:I27" si="23">H20+1</f>
        <v>46108</v>
      </c>
    </row>
    <row r="21" spans="1:9" hidden="1">
      <c r="A21" s="90" t="s">
        <v>716</v>
      </c>
      <c r="B21" s="81" t="s">
        <v>732</v>
      </c>
      <c r="C21" s="67">
        <v>46100</v>
      </c>
      <c r="D21" s="169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733</v>
      </c>
      <c r="H21" s="67">
        <f t="shared" si="22"/>
        <v>46114</v>
      </c>
      <c r="I21" s="169">
        <f t="shared" si="23"/>
        <v>46115</v>
      </c>
    </row>
    <row r="22" spans="1:9" hidden="1">
      <c r="A22" s="58" t="s">
        <v>686</v>
      </c>
      <c r="B22" s="368" t="s">
        <v>728</v>
      </c>
      <c r="C22" s="67">
        <v>46107</v>
      </c>
      <c r="D22" s="169">
        <f t="shared" si="19"/>
        <v>46108</v>
      </c>
      <c r="E22" s="67">
        <f t="shared" si="20"/>
        <v>46113</v>
      </c>
      <c r="F22" s="67">
        <f t="shared" si="21"/>
        <v>46114</v>
      </c>
      <c r="G22" s="368" t="s">
        <v>729</v>
      </c>
      <c r="H22" s="67">
        <f t="shared" si="22"/>
        <v>46121</v>
      </c>
      <c r="I22" s="169">
        <f t="shared" si="23"/>
        <v>46122</v>
      </c>
    </row>
    <row r="23" spans="1:9" hidden="1">
      <c r="A23" s="90" t="s">
        <v>716</v>
      </c>
      <c r="B23" s="81" t="s">
        <v>734</v>
      </c>
      <c r="C23" s="67">
        <v>46114</v>
      </c>
      <c r="D23" s="169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735</v>
      </c>
      <c r="H23" s="67">
        <f t="shared" si="22"/>
        <v>46128</v>
      </c>
      <c r="I23" s="169">
        <f t="shared" si="23"/>
        <v>46129</v>
      </c>
    </row>
    <row r="24" spans="1:9" hidden="1">
      <c r="A24" s="58" t="s">
        <v>686</v>
      </c>
      <c r="B24" s="368" t="s">
        <v>732</v>
      </c>
      <c r="C24" s="67">
        <v>46121</v>
      </c>
      <c r="D24" s="169">
        <f t="shared" si="19"/>
        <v>46122</v>
      </c>
      <c r="E24" s="67">
        <f t="shared" si="20"/>
        <v>46127</v>
      </c>
      <c r="F24" s="67">
        <f t="shared" si="21"/>
        <v>46128</v>
      </c>
      <c r="G24" s="368" t="s">
        <v>733</v>
      </c>
      <c r="H24" s="67">
        <f t="shared" si="22"/>
        <v>46135</v>
      </c>
      <c r="I24" s="169">
        <f t="shared" si="23"/>
        <v>46136</v>
      </c>
    </row>
    <row r="25" spans="1:9" hidden="1">
      <c r="A25" s="90" t="s">
        <v>716</v>
      </c>
      <c r="B25" s="81" t="s">
        <v>736</v>
      </c>
      <c r="C25" s="67">
        <v>46128</v>
      </c>
      <c r="D25" s="169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737</v>
      </c>
      <c r="H25" s="67">
        <f t="shared" si="22"/>
        <v>46142</v>
      </c>
      <c r="I25" s="169">
        <f t="shared" si="23"/>
        <v>46143</v>
      </c>
    </row>
    <row r="26" spans="1:9" hidden="1">
      <c r="A26" s="58" t="s">
        <v>686</v>
      </c>
      <c r="B26" s="368" t="s">
        <v>734</v>
      </c>
      <c r="C26" s="67">
        <v>46135</v>
      </c>
      <c r="D26" s="169">
        <f t="shared" si="19"/>
        <v>46136</v>
      </c>
      <c r="E26" s="67">
        <f t="shared" si="20"/>
        <v>46141</v>
      </c>
      <c r="F26" s="67">
        <f t="shared" si="21"/>
        <v>46142</v>
      </c>
      <c r="G26" s="368" t="s">
        <v>735</v>
      </c>
      <c r="H26" s="67">
        <f t="shared" si="22"/>
        <v>46149</v>
      </c>
      <c r="I26" s="169">
        <f t="shared" si="23"/>
        <v>46150</v>
      </c>
    </row>
    <row r="27" spans="1:9" hidden="1">
      <c r="A27" s="90" t="s">
        <v>716</v>
      </c>
      <c r="B27" s="81" t="s">
        <v>738</v>
      </c>
      <c r="C27" s="67">
        <v>46142</v>
      </c>
      <c r="D27" s="169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739</v>
      </c>
      <c r="H27" s="67">
        <f t="shared" si="22"/>
        <v>46156</v>
      </c>
      <c r="I27" s="169">
        <f t="shared" si="23"/>
        <v>46157</v>
      </c>
    </row>
    <row r="28" spans="1:9" hidden="1">
      <c r="A28" s="58" t="s">
        <v>686</v>
      </c>
      <c r="B28" s="368" t="s">
        <v>736</v>
      </c>
      <c r="C28" s="67">
        <v>46149</v>
      </c>
      <c r="D28" s="169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8" t="s">
        <v>737</v>
      </c>
      <c r="H28" s="67">
        <f t="shared" ref="H28:H31" si="27">F28+7</f>
        <v>46163</v>
      </c>
      <c r="I28" s="169">
        <f t="shared" ref="I28:I31" si="28">H28+1</f>
        <v>46164</v>
      </c>
    </row>
    <row r="29" spans="1:9" hidden="1">
      <c r="A29" s="90" t="s">
        <v>716</v>
      </c>
      <c r="B29" s="81" t="s">
        <v>740</v>
      </c>
      <c r="C29" s="67">
        <v>46156</v>
      </c>
      <c r="D29" s="169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741</v>
      </c>
      <c r="H29" s="67">
        <f t="shared" si="27"/>
        <v>46170</v>
      </c>
      <c r="I29" s="169">
        <f t="shared" si="28"/>
        <v>46171</v>
      </c>
    </row>
    <row r="30" spans="1:9" hidden="1">
      <c r="A30" s="58" t="s">
        <v>686</v>
      </c>
      <c r="B30" s="300" t="s">
        <v>738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300" t="s">
        <v>739</v>
      </c>
      <c r="H30" s="67">
        <f t="shared" si="27"/>
        <v>46177</v>
      </c>
      <c r="I30" s="169">
        <f t="shared" si="28"/>
        <v>46178</v>
      </c>
    </row>
    <row r="31" spans="1:9" hidden="1">
      <c r="A31" s="90" t="s">
        <v>716</v>
      </c>
      <c r="B31" s="81" t="s">
        <v>742</v>
      </c>
      <c r="C31" s="67">
        <v>46170</v>
      </c>
      <c r="D31" s="169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743</v>
      </c>
      <c r="H31" s="67">
        <f t="shared" si="27"/>
        <v>46184</v>
      </c>
      <c r="I31" s="169">
        <f t="shared" si="28"/>
        <v>46185</v>
      </c>
    </row>
    <row r="32" spans="1:9" hidden="1">
      <c r="A32" s="58" t="s">
        <v>686</v>
      </c>
      <c r="B32" s="300" t="s">
        <v>740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300" t="s">
        <v>741</v>
      </c>
      <c r="H32" s="67">
        <f t="shared" ref="H32:H35" si="32">F32+7</f>
        <v>46191</v>
      </c>
      <c r="I32" s="169">
        <f t="shared" ref="I32:I35" si="33">H32+1</f>
        <v>46192</v>
      </c>
    </row>
    <row r="33" spans="1:9" hidden="1">
      <c r="A33" s="90" t="s">
        <v>716</v>
      </c>
      <c r="B33" s="81" t="s">
        <v>744</v>
      </c>
      <c r="C33" s="67">
        <v>46184</v>
      </c>
      <c r="D33" s="169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745</v>
      </c>
      <c r="H33" s="67">
        <f t="shared" si="32"/>
        <v>46198</v>
      </c>
      <c r="I33" s="169">
        <f t="shared" si="33"/>
        <v>46199</v>
      </c>
    </row>
    <row r="34" spans="1:9" hidden="1">
      <c r="A34" s="58" t="s">
        <v>686</v>
      </c>
      <c r="B34" s="300" t="s">
        <v>742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300" t="s">
        <v>743</v>
      </c>
      <c r="H34" s="67">
        <f t="shared" si="32"/>
        <v>46205</v>
      </c>
      <c r="I34" s="169">
        <f t="shared" si="33"/>
        <v>46206</v>
      </c>
    </row>
    <row r="35" spans="1:9" hidden="1">
      <c r="A35" s="90" t="s">
        <v>716</v>
      </c>
      <c r="B35" s="81" t="s">
        <v>746</v>
      </c>
      <c r="C35" s="67">
        <v>46198</v>
      </c>
      <c r="D35" s="169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747</v>
      </c>
      <c r="H35" s="67">
        <f t="shared" si="32"/>
        <v>46212</v>
      </c>
      <c r="I35" s="169">
        <f t="shared" si="33"/>
        <v>46213</v>
      </c>
    </row>
    <row r="36" spans="1:9" hidden="1">
      <c r="A36" s="58" t="s">
        <v>686</v>
      </c>
      <c r="B36" s="300" t="s">
        <v>744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300" t="s">
        <v>745</v>
      </c>
      <c r="H36" s="67">
        <f t="shared" ref="H36:H38" si="37">F36+7</f>
        <v>46219</v>
      </c>
      <c r="I36" s="169">
        <f t="shared" ref="I36:I38" si="38">H36+1</f>
        <v>46220</v>
      </c>
    </row>
    <row r="37" spans="1:9" hidden="1">
      <c r="A37" s="90" t="s">
        <v>716</v>
      </c>
      <c r="B37" s="81" t="s">
        <v>748</v>
      </c>
      <c r="C37" s="67">
        <v>46212</v>
      </c>
      <c r="D37" s="169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749</v>
      </c>
      <c r="H37" s="67">
        <f t="shared" si="37"/>
        <v>46226</v>
      </c>
      <c r="I37" s="169">
        <f t="shared" si="38"/>
        <v>46227</v>
      </c>
    </row>
    <row r="38" spans="1:9" hidden="1">
      <c r="A38" s="58" t="s">
        <v>686</v>
      </c>
      <c r="B38" s="300" t="s">
        <v>746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300" t="s">
        <v>747</v>
      </c>
      <c r="H38" s="67">
        <f t="shared" si="37"/>
        <v>46233</v>
      </c>
      <c r="I38" s="169">
        <f t="shared" si="38"/>
        <v>46234</v>
      </c>
    </row>
    <row r="39" spans="1:9" hidden="1">
      <c r="A39" s="90" t="s">
        <v>2030</v>
      </c>
      <c r="B39" s="81" t="s">
        <v>750</v>
      </c>
      <c r="C39" s="67">
        <v>46226</v>
      </c>
      <c r="D39" s="169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751</v>
      </c>
      <c r="H39" s="67">
        <v>46247</v>
      </c>
      <c r="I39" s="169">
        <v>46248</v>
      </c>
    </row>
    <row r="40" spans="1:9" hidden="1">
      <c r="A40" s="58" t="s">
        <v>2240</v>
      </c>
      <c r="B40" s="300" t="s">
        <v>748</v>
      </c>
      <c r="C40" s="67">
        <v>46233</v>
      </c>
      <c r="D40" s="67">
        <f t="shared" ref="D40:D49" si="39">C40+1</f>
        <v>46234</v>
      </c>
      <c r="E40" s="67">
        <f t="shared" ref="E40:E49" si="40">D40+5</f>
        <v>46239</v>
      </c>
      <c r="F40" s="67">
        <f t="shared" ref="F40:F49" si="41">E40+1</f>
        <v>46240</v>
      </c>
      <c r="G40" s="300" t="s">
        <v>749</v>
      </c>
      <c r="H40" s="67">
        <v>46254</v>
      </c>
      <c r="I40" s="169">
        <v>46255</v>
      </c>
    </row>
    <row r="41" spans="1:9" hidden="1">
      <c r="A41" s="590" t="s">
        <v>2029</v>
      </c>
      <c r="B41" s="591"/>
      <c r="C41" s="591"/>
      <c r="D41" s="591"/>
      <c r="E41" s="591"/>
      <c r="F41" s="591"/>
      <c r="G41" s="591"/>
      <c r="H41" s="591"/>
      <c r="I41" s="592"/>
    </row>
    <row r="42" spans="1:9" hidden="1">
      <c r="A42" s="90" t="s">
        <v>2030</v>
      </c>
      <c r="B42" s="81" t="s">
        <v>752</v>
      </c>
      <c r="C42" s="128">
        <v>46247</v>
      </c>
      <c r="D42" s="279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753</v>
      </c>
      <c r="H42" s="67">
        <f t="shared" ref="H42:H49" si="45">F42+7</f>
        <v>46261</v>
      </c>
      <c r="I42" s="169">
        <f t="shared" ref="I42:I49" si="46">H42+1</f>
        <v>46262</v>
      </c>
    </row>
    <row r="43" spans="1:9" hidden="1">
      <c r="A43" s="58" t="s">
        <v>2240</v>
      </c>
      <c r="B43" s="300" t="s">
        <v>750</v>
      </c>
      <c r="C43" s="128">
        <v>46254</v>
      </c>
      <c r="D43" s="279">
        <f t="shared" si="42"/>
        <v>46255</v>
      </c>
      <c r="E43" s="128">
        <f t="shared" si="43"/>
        <v>46260</v>
      </c>
      <c r="F43" s="128">
        <f t="shared" si="44"/>
        <v>46261</v>
      </c>
      <c r="G43" s="300" t="s">
        <v>751</v>
      </c>
      <c r="H43" s="128">
        <f t="shared" si="45"/>
        <v>46268</v>
      </c>
      <c r="I43" s="279">
        <f t="shared" si="46"/>
        <v>46269</v>
      </c>
    </row>
    <row r="44" spans="1:9">
      <c r="A44" s="90" t="s">
        <v>716</v>
      </c>
      <c r="B44" s="81" t="s">
        <v>754</v>
      </c>
      <c r="C44" s="128">
        <v>46261</v>
      </c>
      <c r="D44" s="279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755</v>
      </c>
      <c r="H44" s="128">
        <f t="shared" si="45"/>
        <v>46275</v>
      </c>
      <c r="I44" s="279">
        <f t="shared" si="46"/>
        <v>46276</v>
      </c>
    </row>
    <row r="45" spans="1:9">
      <c r="A45" s="58" t="s">
        <v>2257</v>
      </c>
      <c r="B45" s="300" t="s">
        <v>752</v>
      </c>
      <c r="C45" s="128">
        <v>46268</v>
      </c>
      <c r="D45" s="279">
        <f>C45+1</f>
        <v>46269</v>
      </c>
      <c r="E45" s="128">
        <f t="shared" si="43"/>
        <v>46274</v>
      </c>
      <c r="F45" s="128">
        <f t="shared" si="44"/>
        <v>46275</v>
      </c>
      <c r="G45" s="300" t="s">
        <v>753</v>
      </c>
      <c r="H45" s="128">
        <f t="shared" si="45"/>
        <v>46282</v>
      </c>
      <c r="I45" s="279">
        <f t="shared" si="46"/>
        <v>46283</v>
      </c>
    </row>
    <row r="46" spans="1:9">
      <c r="A46" s="90" t="s">
        <v>716</v>
      </c>
      <c r="B46" s="81" t="s">
        <v>756</v>
      </c>
      <c r="C46" s="128">
        <v>46275</v>
      </c>
      <c r="D46" s="279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757</v>
      </c>
      <c r="H46" s="128">
        <f t="shared" si="45"/>
        <v>46289</v>
      </c>
      <c r="I46" s="279">
        <f t="shared" si="46"/>
        <v>46290</v>
      </c>
    </row>
    <row r="47" spans="1:9">
      <c r="A47" s="58" t="s">
        <v>2257</v>
      </c>
      <c r="B47" s="300" t="s">
        <v>754</v>
      </c>
      <c r="C47" s="128">
        <f>H45</f>
        <v>46282</v>
      </c>
      <c r="D47" s="279">
        <f t="shared" si="39"/>
        <v>46283</v>
      </c>
      <c r="E47" s="128">
        <f t="shared" si="40"/>
        <v>46288</v>
      </c>
      <c r="F47" s="128">
        <f t="shared" si="41"/>
        <v>46289</v>
      </c>
      <c r="G47" s="300" t="s">
        <v>755</v>
      </c>
      <c r="H47" s="128">
        <f t="shared" si="45"/>
        <v>46296</v>
      </c>
      <c r="I47" s="279">
        <f t="shared" si="46"/>
        <v>46297</v>
      </c>
    </row>
    <row r="48" spans="1:9">
      <c r="A48" s="90" t="s">
        <v>716</v>
      </c>
      <c r="B48" s="81" t="s">
        <v>2093</v>
      </c>
      <c r="C48" s="128">
        <v>46289</v>
      </c>
      <c r="D48" s="279">
        <f t="shared" si="39"/>
        <v>46290</v>
      </c>
      <c r="E48" s="128">
        <f t="shared" si="40"/>
        <v>46295</v>
      </c>
      <c r="F48" s="128">
        <f t="shared" si="41"/>
        <v>46296</v>
      </c>
      <c r="G48" s="81" t="s">
        <v>2094</v>
      </c>
      <c r="H48" s="128">
        <f t="shared" si="45"/>
        <v>46303</v>
      </c>
      <c r="I48" s="279">
        <f t="shared" si="46"/>
        <v>46304</v>
      </c>
    </row>
    <row r="49" spans="1:19">
      <c r="A49" s="58" t="s">
        <v>2257</v>
      </c>
      <c r="B49" s="300" t="s">
        <v>2095</v>
      </c>
      <c r="C49" s="128">
        <f>H47</f>
        <v>46296</v>
      </c>
      <c r="D49" s="279">
        <f t="shared" si="39"/>
        <v>46297</v>
      </c>
      <c r="E49" s="128">
        <f t="shared" si="40"/>
        <v>46302</v>
      </c>
      <c r="F49" s="128">
        <f t="shared" si="41"/>
        <v>46303</v>
      </c>
      <c r="G49" s="300" t="s">
        <v>2096</v>
      </c>
      <c r="H49" s="128">
        <f t="shared" si="45"/>
        <v>46310</v>
      </c>
      <c r="I49" s="279">
        <f t="shared" si="46"/>
        <v>46311</v>
      </c>
    </row>
    <row r="50" spans="1:19">
      <c r="A50" s="90" t="s">
        <v>716</v>
      </c>
      <c r="B50" s="81" t="s">
        <v>2395</v>
      </c>
      <c r="C50" s="128">
        <f>H48</f>
        <v>46303</v>
      </c>
      <c r="D50" s="279">
        <f t="shared" ref="D50:D51" si="47">C50+1</f>
        <v>46304</v>
      </c>
      <c r="E50" s="128">
        <f t="shared" ref="E50:E51" si="48">D50+5</f>
        <v>46309</v>
      </c>
      <c r="F50" s="128">
        <f t="shared" ref="F50:F51" si="49">E50+1</f>
        <v>46310</v>
      </c>
      <c r="G50" s="81" t="s">
        <v>2396</v>
      </c>
      <c r="H50" s="128">
        <f t="shared" ref="H50:H51" si="50">F50+7</f>
        <v>46317</v>
      </c>
      <c r="I50" s="279">
        <f t="shared" ref="I50:I51" si="51">H50+1</f>
        <v>46318</v>
      </c>
    </row>
    <row r="51" spans="1:19">
      <c r="A51" s="58" t="s">
        <v>2257</v>
      </c>
      <c r="B51" s="300" t="s">
        <v>2093</v>
      </c>
      <c r="C51" s="128">
        <f>H49</f>
        <v>46310</v>
      </c>
      <c r="D51" s="279">
        <f t="shared" si="47"/>
        <v>46311</v>
      </c>
      <c r="E51" s="128">
        <f t="shared" si="48"/>
        <v>46316</v>
      </c>
      <c r="F51" s="128">
        <f t="shared" si="49"/>
        <v>46317</v>
      </c>
      <c r="G51" s="300" t="s">
        <v>2094</v>
      </c>
      <c r="H51" s="128">
        <f t="shared" si="50"/>
        <v>46324</v>
      </c>
      <c r="I51" s="279">
        <f t="shared" si="51"/>
        <v>46325</v>
      </c>
    </row>
    <row r="52" spans="1:19">
      <c r="A52" s="90" t="s">
        <v>716</v>
      </c>
      <c r="B52" s="81" t="s">
        <v>2409</v>
      </c>
      <c r="C52" s="128">
        <f>H50</f>
        <v>46317</v>
      </c>
      <c r="D52" s="279">
        <f t="shared" ref="D52:D53" si="52">C52+1</f>
        <v>46318</v>
      </c>
      <c r="E52" s="128">
        <f t="shared" ref="E52:E53" si="53">D52+5</f>
        <v>46323</v>
      </c>
      <c r="F52" s="128">
        <f t="shared" ref="F52:F53" si="54">E52+1</f>
        <v>46324</v>
      </c>
      <c r="G52" s="81" t="s">
        <v>2410</v>
      </c>
      <c r="H52" s="128">
        <f t="shared" ref="H52:H53" si="55">F52+7</f>
        <v>46331</v>
      </c>
      <c r="I52" s="279">
        <f t="shared" ref="I52:I53" si="56">H52+1</f>
        <v>46332</v>
      </c>
    </row>
    <row r="53" spans="1:19">
      <c r="A53" s="58" t="s">
        <v>2257</v>
      </c>
      <c r="B53" s="300" t="s">
        <v>2395</v>
      </c>
      <c r="C53" s="128">
        <f>H51</f>
        <v>46324</v>
      </c>
      <c r="D53" s="279">
        <f t="shared" si="52"/>
        <v>46325</v>
      </c>
      <c r="E53" s="128">
        <f t="shared" si="53"/>
        <v>46330</v>
      </c>
      <c r="F53" s="128">
        <f t="shared" si="54"/>
        <v>46331</v>
      </c>
      <c r="G53" s="300" t="s">
        <v>2396</v>
      </c>
      <c r="H53" s="128">
        <f t="shared" si="55"/>
        <v>46338</v>
      </c>
      <c r="I53" s="279">
        <f t="shared" si="56"/>
        <v>46339</v>
      </c>
    </row>
    <row r="54" spans="1:19">
      <c r="A54" s="365"/>
      <c r="B54" s="315"/>
      <c r="C54" s="157"/>
      <c r="D54" s="366"/>
      <c r="E54" s="157"/>
      <c r="F54" s="157"/>
      <c r="G54" s="315"/>
      <c r="H54" s="157"/>
      <c r="I54" s="366"/>
    </row>
    <row r="55" spans="1:19" ht="16.2">
      <c r="A55" s="298" t="s">
        <v>160</v>
      </c>
      <c r="B55" s="468" t="s">
        <v>758</v>
      </c>
      <c r="C55" s="468"/>
      <c r="D55" s="468"/>
      <c r="E55" s="468"/>
      <c r="F55" s="468"/>
      <c r="G55" s="468"/>
      <c r="H55" s="468"/>
      <c r="I55" s="468"/>
      <c r="J55" s="468"/>
      <c r="K55" s="468"/>
      <c r="L55" s="468"/>
      <c r="M55" s="468"/>
      <c r="N55" s="468"/>
      <c r="O55" s="6"/>
      <c r="P55" s="6"/>
      <c r="Q55" s="6"/>
      <c r="R55" s="6"/>
      <c r="S55" s="6"/>
    </row>
    <row r="56" spans="1:19" ht="16.2">
      <c r="A56" s="31" t="s">
        <v>249</v>
      </c>
      <c r="B56" s="589" t="s">
        <v>2161</v>
      </c>
      <c r="C56" s="589"/>
      <c r="D56" s="589"/>
      <c r="E56" s="589"/>
      <c r="F56" s="589"/>
      <c r="G56" s="589"/>
      <c r="H56" s="589"/>
      <c r="I56" s="589"/>
      <c r="J56" s="589"/>
      <c r="K56" s="589"/>
      <c r="L56" s="589"/>
      <c r="M56" s="589"/>
      <c r="N56" s="589"/>
      <c r="O56" s="6"/>
      <c r="P56" s="6"/>
      <c r="Q56" s="367"/>
      <c r="R56" s="6"/>
      <c r="S56" s="6"/>
    </row>
    <row r="57" spans="1:19" ht="16.2">
      <c r="A57" s="31" t="s">
        <v>759</v>
      </c>
      <c r="B57" s="589" t="s">
        <v>711</v>
      </c>
      <c r="C57" s="589"/>
      <c r="D57" s="589"/>
      <c r="E57" s="589"/>
      <c r="F57" s="589"/>
      <c r="G57" s="589"/>
      <c r="H57" s="589"/>
      <c r="I57" s="589"/>
      <c r="J57" s="589"/>
      <c r="K57" s="589"/>
      <c r="L57" s="589"/>
      <c r="M57" s="589"/>
      <c r="N57" s="589"/>
      <c r="O57" s="6"/>
      <c r="P57" s="6"/>
      <c r="Q57" s="6"/>
      <c r="R57" s="6"/>
      <c r="S57" s="6"/>
    </row>
  </sheetData>
  <mergeCells count="17">
    <mergeCell ref="B1:I1"/>
    <mergeCell ref="B2:I2"/>
    <mergeCell ref="A4:G4"/>
    <mergeCell ref="C5:D5"/>
    <mergeCell ref="E5:F5"/>
    <mergeCell ref="H5:I5"/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I67" sqref="I67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</row>
    <row r="2" spans="1:247" ht="17.399999999999999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99" t="s">
        <v>760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</row>
    <row r="5" spans="1:247">
      <c r="A5" s="8" t="s">
        <v>667</v>
      </c>
      <c r="B5" s="8" t="s">
        <v>668</v>
      </c>
      <c r="C5" s="600" t="s">
        <v>669</v>
      </c>
      <c r="D5" s="601"/>
      <c r="E5" s="602" t="s">
        <v>671</v>
      </c>
      <c r="F5" s="603"/>
      <c r="G5" s="602" t="s">
        <v>591</v>
      </c>
      <c r="H5" s="603"/>
      <c r="I5" s="8" t="s">
        <v>668</v>
      </c>
      <c r="J5" s="602" t="s">
        <v>671</v>
      </c>
      <c r="K5" s="603"/>
      <c r="L5" s="600" t="s">
        <v>669</v>
      </c>
      <c r="M5" s="601"/>
    </row>
    <row r="6" spans="1:247">
      <c r="A6" s="10" t="s">
        <v>13</v>
      </c>
      <c r="B6" s="10" t="s">
        <v>14</v>
      </c>
      <c r="C6" s="541" t="s">
        <v>673</v>
      </c>
      <c r="D6" s="582"/>
      <c r="E6" s="496" t="s">
        <v>596</v>
      </c>
      <c r="F6" s="496"/>
      <c r="G6" s="496" t="s">
        <v>595</v>
      </c>
      <c r="H6" s="496"/>
      <c r="I6" s="10" t="s">
        <v>14</v>
      </c>
      <c r="J6" s="496" t="s">
        <v>596</v>
      </c>
      <c r="K6" s="496"/>
      <c r="L6" s="541" t="s">
        <v>673</v>
      </c>
      <c r="M6" s="582"/>
    </row>
    <row r="7" spans="1:247">
      <c r="A7" s="10"/>
      <c r="B7" s="10"/>
      <c r="C7" s="541" t="s">
        <v>675</v>
      </c>
      <c r="D7" s="582"/>
      <c r="E7" s="599" t="s">
        <v>677</v>
      </c>
      <c r="F7" s="599"/>
      <c r="G7" s="597" t="s">
        <v>678</v>
      </c>
      <c r="H7" s="598"/>
      <c r="I7" s="10"/>
      <c r="J7" s="597" t="s">
        <v>679</v>
      </c>
      <c r="K7" s="598"/>
      <c r="L7" s="541" t="s">
        <v>675</v>
      </c>
      <c r="M7" s="582"/>
    </row>
    <row r="8" spans="1:247" hidden="1">
      <c r="A8" s="55" t="s">
        <v>693</v>
      </c>
      <c r="B8" s="131" t="s">
        <v>717</v>
      </c>
      <c r="C8" s="67">
        <v>46018</v>
      </c>
      <c r="D8" s="169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718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9">
        <f t="shared" ref="M8:M10" si="8">L8</f>
        <v>46036</v>
      </c>
    </row>
    <row r="9" spans="1:247" hidden="1">
      <c r="A9" s="136" t="s">
        <v>680</v>
      </c>
      <c r="B9" s="131" t="s">
        <v>719</v>
      </c>
      <c r="C9" s="67">
        <v>46025</v>
      </c>
      <c r="D9" s="169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720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9">
        <f t="shared" si="8"/>
        <v>46043</v>
      </c>
    </row>
    <row r="10" spans="1:247" hidden="1">
      <c r="A10" s="55" t="s">
        <v>683</v>
      </c>
      <c r="B10" s="131" t="s">
        <v>719</v>
      </c>
      <c r="C10" s="67">
        <v>46032</v>
      </c>
      <c r="D10" s="169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720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9">
        <f t="shared" si="8"/>
        <v>46050</v>
      </c>
    </row>
    <row r="11" spans="1:247" hidden="1">
      <c r="A11" s="58" t="s">
        <v>693</v>
      </c>
      <c r="B11" s="300" t="s">
        <v>719</v>
      </c>
      <c r="C11" s="67">
        <v>46039</v>
      </c>
      <c r="D11" s="169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720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9">
        <f t="shared" ref="M11:M12" si="17">L11</f>
        <v>46057</v>
      </c>
    </row>
    <row r="12" spans="1:247" hidden="1">
      <c r="A12" s="58" t="s">
        <v>680</v>
      </c>
      <c r="B12" s="300" t="s">
        <v>721</v>
      </c>
      <c r="C12" s="67">
        <v>46046</v>
      </c>
      <c r="D12" s="169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722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9">
        <f t="shared" si="17"/>
        <v>46064</v>
      </c>
    </row>
    <row r="13" spans="1:247" hidden="1">
      <c r="A13" s="55" t="s">
        <v>683</v>
      </c>
      <c r="B13" s="300" t="s">
        <v>721</v>
      </c>
      <c r="C13" s="67">
        <v>46053</v>
      </c>
      <c r="D13" s="169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722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9">
        <f t="shared" ref="M13:M16" si="26">L13</f>
        <v>46071</v>
      </c>
    </row>
    <row r="14" spans="1:247" hidden="1">
      <c r="A14" s="58" t="s">
        <v>693</v>
      </c>
      <c r="B14" s="300" t="s">
        <v>721</v>
      </c>
      <c r="C14" s="67">
        <v>46060</v>
      </c>
      <c r="D14" s="169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722</v>
      </c>
      <c r="J14" s="67">
        <f t="shared" si="23"/>
        <v>46069</v>
      </c>
      <c r="K14" s="67">
        <f t="shared" si="24"/>
        <v>46070</v>
      </c>
      <c r="L14" s="364" t="s">
        <v>761</v>
      </c>
      <c r="M14" s="364" t="s">
        <v>762</v>
      </c>
      <c r="N14" s="75" t="s">
        <v>763</v>
      </c>
      <c r="O14" s="75"/>
      <c r="P14" s="75"/>
    </row>
    <row r="15" spans="1:247" hidden="1">
      <c r="A15" s="58" t="s">
        <v>680</v>
      </c>
      <c r="B15" s="300" t="s">
        <v>723</v>
      </c>
      <c r="C15" s="67">
        <v>46067</v>
      </c>
      <c r="D15" s="169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724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9">
        <f t="shared" si="26"/>
        <v>46085</v>
      </c>
    </row>
    <row r="16" spans="1:247" hidden="1">
      <c r="A16" s="55" t="s">
        <v>683</v>
      </c>
      <c r="B16" s="300" t="s">
        <v>723</v>
      </c>
      <c r="C16" s="67">
        <v>46074</v>
      </c>
      <c r="D16" s="169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724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9">
        <f t="shared" si="26"/>
        <v>46092</v>
      </c>
    </row>
    <row r="17" spans="1:13" hidden="1">
      <c r="A17" s="527" t="s">
        <v>764</v>
      </c>
      <c r="B17" s="528"/>
      <c r="C17" s="528"/>
      <c r="D17" s="528"/>
      <c r="E17" s="528"/>
      <c r="F17" s="528"/>
      <c r="G17" s="528"/>
      <c r="H17" s="528"/>
      <c r="I17" s="528"/>
      <c r="J17" s="528"/>
      <c r="K17" s="528"/>
      <c r="L17" s="528"/>
      <c r="M17" s="529"/>
    </row>
    <row r="18" spans="1:13" hidden="1">
      <c r="A18" s="58" t="s">
        <v>680</v>
      </c>
      <c r="B18" s="300" t="s">
        <v>725</v>
      </c>
      <c r="C18" s="67">
        <v>46088</v>
      </c>
      <c r="D18" s="169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726</v>
      </c>
      <c r="J18" s="67">
        <f>H18</f>
        <v>46097</v>
      </c>
      <c r="K18" s="67">
        <f>J18+1</f>
        <v>46098</v>
      </c>
      <c r="L18" s="67">
        <f>K18+8</f>
        <v>46106</v>
      </c>
      <c r="M18" s="169">
        <f>L18</f>
        <v>46106</v>
      </c>
    </row>
    <row r="19" spans="1:13" hidden="1">
      <c r="A19" s="55" t="s">
        <v>683</v>
      </c>
      <c r="B19" s="300" t="s">
        <v>725</v>
      </c>
      <c r="C19" s="67">
        <v>46095</v>
      </c>
      <c r="D19" s="169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300" t="s">
        <v>726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9">
        <f t="shared" ref="M19:M22" si="34">L19</f>
        <v>46113</v>
      </c>
    </row>
    <row r="20" spans="1:13" hidden="1">
      <c r="A20" s="58" t="s">
        <v>693</v>
      </c>
      <c r="B20" s="81" t="s">
        <v>725</v>
      </c>
      <c r="C20" s="67">
        <v>46102</v>
      </c>
      <c r="D20" s="169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726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9">
        <f t="shared" si="34"/>
        <v>46120</v>
      </c>
    </row>
    <row r="21" spans="1:13" hidden="1">
      <c r="A21" s="58" t="s">
        <v>680</v>
      </c>
      <c r="B21" s="300" t="s">
        <v>730</v>
      </c>
      <c r="C21" s="67">
        <v>46109</v>
      </c>
      <c r="D21" s="169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300" t="s">
        <v>731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9">
        <f t="shared" si="34"/>
        <v>46127</v>
      </c>
    </row>
    <row r="22" spans="1:13" hidden="1">
      <c r="A22" s="55" t="s">
        <v>683</v>
      </c>
      <c r="B22" s="300" t="s">
        <v>730</v>
      </c>
      <c r="C22" s="67">
        <v>46116</v>
      </c>
      <c r="D22" s="169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300" t="s">
        <v>731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9">
        <f t="shared" si="34"/>
        <v>46134</v>
      </c>
    </row>
    <row r="23" spans="1:13" hidden="1">
      <c r="A23" s="58" t="s">
        <v>693</v>
      </c>
      <c r="B23" s="300" t="s">
        <v>730</v>
      </c>
      <c r="C23" s="67">
        <v>46123</v>
      </c>
      <c r="D23" s="169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300" t="s">
        <v>731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9">
        <f t="shared" ref="M23:M25" si="43">L23</f>
        <v>46141</v>
      </c>
    </row>
    <row r="24" spans="1:13" hidden="1">
      <c r="A24" s="58" t="s">
        <v>680</v>
      </c>
      <c r="B24" s="300" t="s">
        <v>728</v>
      </c>
      <c r="C24" s="67">
        <v>46130</v>
      </c>
      <c r="D24" s="169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300" t="s">
        <v>729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9">
        <f t="shared" si="43"/>
        <v>46148</v>
      </c>
    </row>
    <row r="25" spans="1:13" hidden="1">
      <c r="A25" s="55" t="s">
        <v>683</v>
      </c>
      <c r="B25" s="300" t="s">
        <v>728</v>
      </c>
      <c r="C25" s="67">
        <v>46137</v>
      </c>
      <c r="D25" s="169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300" t="s">
        <v>729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9">
        <f t="shared" si="43"/>
        <v>46155</v>
      </c>
    </row>
    <row r="26" spans="1:13" hidden="1">
      <c r="A26" s="58" t="s">
        <v>693</v>
      </c>
      <c r="B26" s="300" t="s">
        <v>728</v>
      </c>
      <c r="C26" s="67">
        <v>46144</v>
      </c>
      <c r="D26" s="169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300" t="s">
        <v>729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9">
        <f t="shared" ref="M26:M28" si="52">L26</f>
        <v>46162</v>
      </c>
    </row>
    <row r="27" spans="1:13" hidden="1">
      <c r="A27" s="58" t="s">
        <v>680</v>
      </c>
      <c r="B27" s="300" t="s">
        <v>732</v>
      </c>
      <c r="C27" s="67">
        <v>46151</v>
      </c>
      <c r="D27" s="169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300" t="s">
        <v>733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9">
        <f t="shared" si="52"/>
        <v>46169</v>
      </c>
    </row>
    <row r="28" spans="1:13" hidden="1">
      <c r="A28" s="58" t="s">
        <v>683</v>
      </c>
      <c r="B28" s="300" t="s">
        <v>732</v>
      </c>
      <c r="C28" s="67">
        <v>46158</v>
      </c>
      <c r="D28" s="169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300" t="s">
        <v>733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9">
        <f t="shared" si="52"/>
        <v>46176</v>
      </c>
    </row>
    <row r="29" spans="1:13" hidden="1">
      <c r="A29" s="58" t="s">
        <v>693</v>
      </c>
      <c r="B29" s="300" t="s">
        <v>732</v>
      </c>
      <c r="C29" s="67">
        <v>46165</v>
      </c>
      <c r="D29" s="169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300" t="s">
        <v>733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9">
        <f t="shared" ref="M29:M30" si="61">L29</f>
        <v>46183</v>
      </c>
    </row>
    <row r="30" spans="1:13" hidden="1">
      <c r="A30" s="58" t="s">
        <v>680</v>
      </c>
      <c r="B30" s="300" t="s">
        <v>734</v>
      </c>
      <c r="C30" s="67">
        <v>46172</v>
      </c>
      <c r="D30" s="169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300" t="s">
        <v>735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9">
        <f t="shared" si="61"/>
        <v>46190</v>
      </c>
    </row>
    <row r="31" spans="1:13" hidden="1">
      <c r="A31" s="58" t="s">
        <v>683</v>
      </c>
      <c r="B31" s="300" t="s">
        <v>734</v>
      </c>
      <c r="C31" s="67">
        <v>46179</v>
      </c>
      <c r="D31" s="169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300" t="s">
        <v>735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9">
        <f t="shared" ref="M31:M34" si="70">L31</f>
        <v>46197</v>
      </c>
    </row>
    <row r="32" spans="1:13" hidden="1">
      <c r="A32" s="58" t="s">
        <v>693</v>
      </c>
      <c r="B32" s="300" t="s">
        <v>734</v>
      </c>
      <c r="C32" s="67">
        <v>46186</v>
      </c>
      <c r="D32" s="169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300" t="s">
        <v>735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9">
        <f t="shared" si="70"/>
        <v>46204</v>
      </c>
    </row>
    <row r="33" spans="1:13" hidden="1">
      <c r="A33" s="58" t="s">
        <v>680</v>
      </c>
      <c r="B33" s="300" t="s">
        <v>736</v>
      </c>
      <c r="C33" s="67">
        <v>46193</v>
      </c>
      <c r="D33" s="169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300" t="s">
        <v>737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9">
        <f t="shared" si="70"/>
        <v>46211</v>
      </c>
    </row>
    <row r="34" spans="1:13" hidden="1">
      <c r="A34" s="58" t="s">
        <v>683</v>
      </c>
      <c r="B34" s="300" t="s">
        <v>736</v>
      </c>
      <c r="C34" s="67">
        <v>46200</v>
      </c>
      <c r="D34" s="169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300" t="s">
        <v>737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9">
        <f t="shared" si="70"/>
        <v>46218</v>
      </c>
    </row>
    <row r="35" spans="1:13" hidden="1">
      <c r="A35" s="58" t="s">
        <v>693</v>
      </c>
      <c r="B35" s="300" t="s">
        <v>736</v>
      </c>
      <c r="C35" s="67">
        <v>46207</v>
      </c>
      <c r="D35" s="169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300" t="s">
        <v>737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9">
        <f t="shared" ref="M35:M37" si="79">L35</f>
        <v>46225</v>
      </c>
    </row>
    <row r="36" spans="1:13" hidden="1">
      <c r="A36" s="58" t="s">
        <v>680</v>
      </c>
      <c r="B36" s="300" t="s">
        <v>738</v>
      </c>
      <c r="C36" s="67">
        <v>46214</v>
      </c>
      <c r="D36" s="169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300" t="s">
        <v>739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9">
        <f t="shared" si="79"/>
        <v>46232</v>
      </c>
    </row>
    <row r="37" spans="1:13" hidden="1">
      <c r="A37" s="58" t="s">
        <v>2241</v>
      </c>
      <c r="B37" s="300" t="s">
        <v>738</v>
      </c>
      <c r="C37" s="67">
        <v>46221</v>
      </c>
      <c r="D37" s="169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300" t="s">
        <v>739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9">
        <f t="shared" si="79"/>
        <v>46239</v>
      </c>
    </row>
    <row r="38" spans="1:13" hidden="1">
      <c r="A38" s="58" t="s">
        <v>2242</v>
      </c>
      <c r="B38" s="300">
        <v>2610</v>
      </c>
      <c r="C38" s="67">
        <v>46228</v>
      </c>
      <c r="D38" s="169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300" t="s">
        <v>739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9">
        <f t="shared" ref="M38:M48" si="88">L38</f>
        <v>46246</v>
      </c>
    </row>
    <row r="39" spans="1:13" hidden="1">
      <c r="A39" s="58" t="s">
        <v>2243</v>
      </c>
      <c r="B39" s="300" t="s">
        <v>740</v>
      </c>
      <c r="C39" s="67">
        <v>46235</v>
      </c>
      <c r="D39" s="169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300" t="s">
        <v>741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9">
        <f t="shared" si="88"/>
        <v>46253</v>
      </c>
    </row>
    <row r="40" spans="1:13" hidden="1">
      <c r="A40" s="58" t="s">
        <v>2292</v>
      </c>
      <c r="B40" s="300" t="s">
        <v>740</v>
      </c>
      <c r="C40" s="67">
        <v>46242</v>
      </c>
      <c r="D40" s="169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300" t="s">
        <v>741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9">
        <f t="shared" si="88"/>
        <v>46260</v>
      </c>
    </row>
    <row r="41" spans="1:13" hidden="1">
      <c r="A41" s="58" t="s">
        <v>693</v>
      </c>
      <c r="B41" s="300" t="s">
        <v>740</v>
      </c>
      <c r="C41" s="67">
        <v>46249</v>
      </c>
      <c r="D41" s="169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300" t="s">
        <v>741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9">
        <f t="shared" si="88"/>
        <v>46267</v>
      </c>
    </row>
    <row r="42" spans="1:13">
      <c r="A42" s="58" t="s">
        <v>680</v>
      </c>
      <c r="B42" s="300" t="s">
        <v>742</v>
      </c>
      <c r="C42" s="128">
        <v>46256</v>
      </c>
      <c r="D42" s="279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300" t="s">
        <v>743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9">
        <f t="shared" si="88"/>
        <v>46274</v>
      </c>
    </row>
    <row r="43" spans="1:13">
      <c r="A43" s="58" t="s">
        <v>683</v>
      </c>
      <c r="B43" s="300" t="s">
        <v>742</v>
      </c>
      <c r="C43" s="128">
        <v>46263</v>
      </c>
      <c r="D43" s="279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300" t="s">
        <v>743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9">
        <f t="shared" si="88"/>
        <v>46281</v>
      </c>
    </row>
    <row r="44" spans="1:13">
      <c r="A44" s="58" t="s">
        <v>693</v>
      </c>
      <c r="B44" s="300" t="s">
        <v>742</v>
      </c>
      <c r="C44" s="128">
        <v>46270</v>
      </c>
      <c r="D44" s="279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300" t="s">
        <v>743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9">
        <f t="shared" si="88"/>
        <v>46288</v>
      </c>
    </row>
    <row r="45" spans="1:13">
      <c r="A45" s="58" t="s">
        <v>680</v>
      </c>
      <c r="B45" s="300" t="s">
        <v>2097</v>
      </c>
      <c r="C45" s="128">
        <v>46277</v>
      </c>
      <c r="D45" s="279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300" t="s">
        <v>2098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9">
        <f t="shared" si="88"/>
        <v>46295</v>
      </c>
    </row>
    <row r="46" spans="1:13">
      <c r="A46" s="58" t="s">
        <v>683</v>
      </c>
      <c r="B46" s="300" t="s">
        <v>2097</v>
      </c>
      <c r="C46" s="128">
        <v>46284</v>
      </c>
      <c r="D46" s="279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300" t="s">
        <v>2098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9">
        <f t="shared" si="88"/>
        <v>46302</v>
      </c>
    </row>
    <row r="47" spans="1:13">
      <c r="A47" s="58" t="s">
        <v>693</v>
      </c>
      <c r="B47" s="300" t="s">
        <v>2097</v>
      </c>
      <c r="C47" s="128">
        <v>46291</v>
      </c>
      <c r="D47" s="279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300" t="s">
        <v>2098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9">
        <f t="shared" si="88"/>
        <v>46309</v>
      </c>
    </row>
    <row r="48" spans="1:13">
      <c r="A48" s="58" t="s">
        <v>680</v>
      </c>
      <c r="B48" s="300" t="s">
        <v>2099</v>
      </c>
      <c r="C48" s="128">
        <v>46298</v>
      </c>
      <c r="D48" s="279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300" t="s">
        <v>2100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9">
        <f t="shared" si="88"/>
        <v>46316</v>
      </c>
    </row>
    <row r="49" spans="1:19">
      <c r="A49" s="58" t="s">
        <v>683</v>
      </c>
      <c r="B49" s="300" t="s">
        <v>2411</v>
      </c>
      <c r="C49" s="128">
        <v>46305</v>
      </c>
      <c r="D49" s="279">
        <f t="shared" ref="D49:D51" si="89">C49+1</f>
        <v>46306</v>
      </c>
      <c r="E49" s="128">
        <f t="shared" ref="E49:E51" si="90">D49+6</f>
        <v>46312</v>
      </c>
      <c r="F49" s="128">
        <f t="shared" ref="F49:F51" si="91">E49</f>
        <v>46312</v>
      </c>
      <c r="G49" s="128">
        <f t="shared" ref="G49:G51" si="92">F49+1</f>
        <v>46313</v>
      </c>
      <c r="H49" s="128">
        <f t="shared" ref="H49:H51" si="93">G49+1</f>
        <v>46314</v>
      </c>
      <c r="I49" s="300" t="s">
        <v>2412</v>
      </c>
      <c r="J49" s="128">
        <f t="shared" ref="J49:J51" si="94">H49</f>
        <v>46314</v>
      </c>
      <c r="K49" s="128">
        <f t="shared" ref="K49:K51" si="95">J49+1</f>
        <v>46315</v>
      </c>
      <c r="L49" s="128">
        <f t="shared" ref="L49:L51" si="96">K49+8</f>
        <v>46323</v>
      </c>
      <c r="M49" s="279">
        <f t="shared" ref="M49:M51" si="97">L49</f>
        <v>46323</v>
      </c>
    </row>
    <row r="50" spans="1:19">
      <c r="A50" s="58" t="s">
        <v>693</v>
      </c>
      <c r="B50" s="300" t="s">
        <v>2411</v>
      </c>
      <c r="C50" s="128">
        <v>46312</v>
      </c>
      <c r="D50" s="279">
        <f t="shared" si="89"/>
        <v>46313</v>
      </c>
      <c r="E50" s="128">
        <f t="shared" si="90"/>
        <v>46319</v>
      </c>
      <c r="F50" s="128">
        <f t="shared" si="91"/>
        <v>46319</v>
      </c>
      <c r="G50" s="128">
        <f t="shared" si="92"/>
        <v>46320</v>
      </c>
      <c r="H50" s="128">
        <f t="shared" si="93"/>
        <v>46321</v>
      </c>
      <c r="I50" s="300" t="s">
        <v>2412</v>
      </c>
      <c r="J50" s="128">
        <f t="shared" si="94"/>
        <v>46321</v>
      </c>
      <c r="K50" s="128">
        <f t="shared" si="95"/>
        <v>46322</v>
      </c>
      <c r="L50" s="128">
        <f t="shared" si="96"/>
        <v>46330</v>
      </c>
      <c r="M50" s="279">
        <f t="shared" si="97"/>
        <v>46330</v>
      </c>
    </row>
    <row r="51" spans="1:19">
      <c r="A51" s="58" t="s">
        <v>680</v>
      </c>
      <c r="B51" s="300" t="s">
        <v>2125</v>
      </c>
      <c r="C51" s="128">
        <v>46319</v>
      </c>
      <c r="D51" s="279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300" t="s">
        <v>2126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9">
        <f t="shared" si="97"/>
        <v>46337</v>
      </c>
    </row>
    <row r="52" spans="1:19">
      <c r="A52" s="58" t="s">
        <v>683</v>
      </c>
      <c r="B52" s="300" t="s">
        <v>2413</v>
      </c>
      <c r="C52" s="128">
        <v>46326</v>
      </c>
      <c r="D52" s="279">
        <f t="shared" ref="D52" si="98">C52+1</f>
        <v>46327</v>
      </c>
      <c r="E52" s="128">
        <f t="shared" ref="E52" si="99">D52+6</f>
        <v>46333</v>
      </c>
      <c r="F52" s="128">
        <f t="shared" ref="F52" si="100">E52</f>
        <v>46333</v>
      </c>
      <c r="G52" s="128">
        <f t="shared" ref="G52" si="101">F52+1</f>
        <v>46334</v>
      </c>
      <c r="H52" s="128">
        <f t="shared" ref="H52" si="102">G52+1</f>
        <v>46335</v>
      </c>
      <c r="I52" s="300" t="s">
        <v>2414</v>
      </c>
      <c r="J52" s="128">
        <f t="shared" ref="J52" si="103">H52</f>
        <v>46335</v>
      </c>
      <c r="K52" s="128">
        <f t="shared" ref="K52" si="104">J52+1</f>
        <v>46336</v>
      </c>
      <c r="L52" s="128">
        <f t="shared" ref="L52" si="105">K52+8</f>
        <v>46344</v>
      </c>
      <c r="M52" s="279">
        <f t="shared" ref="M52" si="106">L52</f>
        <v>46344</v>
      </c>
    </row>
    <row r="53" spans="1:19">
      <c r="A53" s="365"/>
      <c r="B53" s="315"/>
      <c r="C53" s="157"/>
      <c r="D53" s="366"/>
      <c r="E53" s="157"/>
      <c r="F53" s="157"/>
      <c r="G53" s="157"/>
      <c r="H53" s="157"/>
      <c r="I53" s="315"/>
      <c r="J53" s="315"/>
      <c r="K53" s="315"/>
      <c r="L53" s="157"/>
      <c r="M53" s="366"/>
    </row>
    <row r="54" spans="1:19" ht="16.2">
      <c r="A54" s="298" t="s">
        <v>160</v>
      </c>
      <c r="B54" s="468" t="s">
        <v>765</v>
      </c>
      <c r="C54" s="468"/>
      <c r="D54" s="468"/>
      <c r="E54" s="468"/>
      <c r="F54" s="468"/>
      <c r="G54" s="468"/>
      <c r="H54" s="468"/>
      <c r="I54" s="468"/>
      <c r="J54" s="468"/>
      <c r="K54" s="468"/>
      <c r="L54" s="468"/>
      <c r="M54" s="468"/>
      <c r="N54" s="468"/>
      <c r="O54" s="6"/>
      <c r="P54" s="6"/>
      <c r="Q54" s="6"/>
      <c r="R54" s="6"/>
      <c r="S54" s="6"/>
    </row>
    <row r="55" spans="1:19" ht="16.2">
      <c r="A55" s="31" t="s">
        <v>249</v>
      </c>
      <c r="B55" s="589" t="s">
        <v>709</v>
      </c>
      <c r="C55" s="589"/>
      <c r="D55" s="589"/>
      <c r="E55" s="589"/>
      <c r="F55" s="589"/>
      <c r="G55" s="589"/>
      <c r="H55" s="589"/>
      <c r="I55" s="589"/>
      <c r="J55" s="589"/>
      <c r="K55" s="589"/>
      <c r="L55" s="589"/>
      <c r="M55" s="589"/>
      <c r="N55" s="589"/>
      <c r="O55" s="6"/>
      <c r="P55" s="6"/>
      <c r="Q55" s="367"/>
      <c r="R55" s="6"/>
      <c r="S55" s="6"/>
    </row>
    <row r="56" spans="1:19" ht="16.2">
      <c r="A56" s="31" t="s">
        <v>595</v>
      </c>
      <c r="B56" s="589" t="s">
        <v>660</v>
      </c>
      <c r="C56" s="589"/>
      <c r="D56" s="589"/>
      <c r="E56" s="589"/>
      <c r="F56" s="589"/>
      <c r="G56" s="589"/>
      <c r="H56" s="589"/>
      <c r="I56" s="589"/>
      <c r="J56" s="589"/>
      <c r="K56" s="589"/>
      <c r="L56" s="589"/>
      <c r="M56" s="589"/>
      <c r="N56" s="589"/>
      <c r="O56" s="6"/>
      <c r="P56" s="6"/>
      <c r="Q56" s="6"/>
      <c r="R56" s="6"/>
      <c r="S56" s="6"/>
    </row>
    <row r="57" spans="1:19" ht="16.2">
      <c r="A57" s="31" t="s">
        <v>596</v>
      </c>
      <c r="B57" s="549" t="s">
        <v>714</v>
      </c>
      <c r="C57" s="550"/>
      <c r="D57" s="550"/>
      <c r="E57" s="550"/>
      <c r="F57" s="550"/>
      <c r="G57" s="550"/>
      <c r="H57" s="550"/>
      <c r="I57" s="550"/>
      <c r="J57" s="550"/>
      <c r="K57" s="550"/>
      <c r="L57" s="550"/>
      <c r="M57" s="550"/>
      <c r="N57" s="551"/>
      <c r="O57" s="6"/>
      <c r="P57" s="6"/>
      <c r="Q57" s="6"/>
      <c r="R57" s="6"/>
      <c r="S57" s="6"/>
    </row>
  </sheetData>
  <mergeCells count="23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4:N54"/>
    <mergeCell ref="B55:N55"/>
    <mergeCell ref="B56:N56"/>
    <mergeCell ref="B57:N57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19" t="s">
        <v>766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620"/>
      <c r="M4" s="7"/>
      <c r="N4" s="7"/>
      <c r="O4" s="7"/>
      <c r="P4" s="7"/>
      <c r="Q4" s="7"/>
      <c r="R4" s="7"/>
      <c r="S4" s="7"/>
      <c r="T4" s="7"/>
    </row>
    <row r="5" spans="1:256">
      <c r="A5" s="335" t="s">
        <v>667</v>
      </c>
      <c r="B5" s="602" t="s">
        <v>767</v>
      </c>
      <c r="C5" s="603"/>
      <c r="D5" s="602" t="s">
        <v>767</v>
      </c>
      <c r="E5" s="603"/>
      <c r="F5" s="602" t="s">
        <v>768</v>
      </c>
      <c r="G5" s="603"/>
      <c r="H5" s="8" t="s">
        <v>668</v>
      </c>
      <c r="I5" s="602" t="s">
        <v>769</v>
      </c>
      <c r="J5" s="602"/>
      <c r="K5" s="600" t="s">
        <v>770</v>
      </c>
      <c r="L5" s="621"/>
      <c r="M5" s="617"/>
      <c r="N5" s="618"/>
      <c r="O5" s="617"/>
      <c r="P5" s="617"/>
      <c r="Q5" s="617"/>
      <c r="R5" s="618"/>
      <c r="S5" s="5"/>
      <c r="T5" s="5"/>
    </row>
    <row r="6" spans="1:256">
      <c r="A6" s="12" t="s">
        <v>13</v>
      </c>
      <c r="B6" s="496" t="s">
        <v>771</v>
      </c>
      <c r="C6" s="496"/>
      <c r="D6" s="599" t="s">
        <v>772</v>
      </c>
      <c r="E6" s="599"/>
      <c r="F6" s="496" t="s">
        <v>596</v>
      </c>
      <c r="G6" s="496"/>
      <c r="H6" s="10" t="s">
        <v>14</v>
      </c>
      <c r="I6" s="496" t="s">
        <v>249</v>
      </c>
      <c r="J6" s="496"/>
      <c r="K6" s="541" t="s">
        <v>248</v>
      </c>
      <c r="L6" s="582"/>
      <c r="M6" s="610"/>
      <c r="N6" s="610"/>
      <c r="O6" s="610"/>
      <c r="P6" s="610"/>
      <c r="Q6" s="610"/>
      <c r="R6" s="610"/>
      <c r="S6" s="13"/>
      <c r="T6" s="13"/>
    </row>
    <row r="7" spans="1:256">
      <c r="A7" s="12"/>
      <c r="B7" s="496" t="s">
        <v>773</v>
      </c>
      <c r="C7" s="496"/>
      <c r="D7" s="496" t="s">
        <v>774</v>
      </c>
      <c r="E7" s="496"/>
      <c r="F7" s="496" t="s">
        <v>678</v>
      </c>
      <c r="G7" s="496"/>
      <c r="H7" s="10"/>
      <c r="I7" s="496" t="s">
        <v>676</v>
      </c>
      <c r="J7" s="496"/>
      <c r="K7" s="496" t="s">
        <v>775</v>
      </c>
      <c r="L7" s="496"/>
      <c r="M7" s="610"/>
      <c r="N7" s="610"/>
      <c r="O7" s="610"/>
      <c r="P7" s="610"/>
      <c r="Q7" s="610"/>
      <c r="R7" s="610"/>
      <c r="S7" s="13"/>
      <c r="T7" s="13"/>
    </row>
    <row r="8" spans="1:256" hidden="1">
      <c r="A8" s="26" t="s">
        <v>776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7" t="s">
        <v>777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778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2" t="s">
        <v>779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780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11" t="s">
        <v>781</v>
      </c>
      <c r="G10" s="612"/>
      <c r="H10" s="612"/>
      <c r="I10" s="612"/>
      <c r="J10" s="612"/>
      <c r="K10" s="612"/>
      <c r="L10" s="613"/>
    </row>
    <row r="11" spans="1:256" hidden="1">
      <c r="A11" s="26" t="s">
        <v>686</v>
      </c>
      <c r="B11" s="301" t="s">
        <v>782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1" t="s">
        <v>783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776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7" t="s">
        <v>784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778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2" t="s">
        <v>785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686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2" t="s">
        <v>786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776</v>
      </c>
      <c r="B15" s="22">
        <v>45305</v>
      </c>
      <c r="C15" s="22">
        <f>B15+1</f>
        <v>45306</v>
      </c>
      <c r="D15" s="22">
        <f t="shared" si="1"/>
        <v>45306</v>
      </c>
      <c r="E15" s="301" t="s">
        <v>144</v>
      </c>
      <c r="F15" s="614"/>
      <c r="G15" s="615"/>
      <c r="H15" s="615"/>
      <c r="I15" s="615"/>
      <c r="J15" s="615"/>
      <c r="K15" s="615"/>
      <c r="L15" s="616"/>
    </row>
    <row r="16" spans="1:256" hidden="1">
      <c r="A16" s="359" t="s">
        <v>787</v>
      </c>
      <c r="B16" s="23" t="s">
        <v>39</v>
      </c>
      <c r="C16" s="23" t="s">
        <v>39</v>
      </c>
      <c r="D16" s="22" t="s">
        <v>782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2" t="s">
        <v>788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778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2" t="s">
        <v>789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686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2" t="s">
        <v>790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787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2" t="s">
        <v>791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778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2" t="s">
        <v>792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3"/>
    </row>
    <row r="21" spans="1:15" hidden="1">
      <c r="A21" s="24" t="s">
        <v>780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2" t="s">
        <v>793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787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2" t="s">
        <v>794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778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2" t="s">
        <v>795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9" t="s">
        <v>686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2" t="s">
        <v>796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787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2" t="s">
        <v>797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778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2" t="s">
        <v>798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9" t="s">
        <v>686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2" t="s">
        <v>799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787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2" t="s">
        <v>800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60" t="s">
        <v>778</v>
      </c>
      <c r="B29" s="361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2" t="s">
        <v>801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686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2" t="s">
        <v>802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1" t="s">
        <v>144</v>
      </c>
    </row>
    <row r="31" spans="1:15" hidden="1">
      <c r="A31" s="26" t="s">
        <v>787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2" t="s">
        <v>803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60" t="s">
        <v>778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2" t="s">
        <v>804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805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2" t="s">
        <v>806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787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2" t="s">
        <v>807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778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2" t="s">
        <v>808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805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2" t="s">
        <v>809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787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2" t="s">
        <v>810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778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2" t="s">
        <v>811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805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2" t="s">
        <v>682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787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2" t="s">
        <v>812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778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2" t="s">
        <v>813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805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2" t="s">
        <v>814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815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2" t="s">
        <v>816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778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2" t="s">
        <v>817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805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2" t="s">
        <v>818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815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2" t="s">
        <v>819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778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2" t="s">
        <v>820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805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2" t="s">
        <v>821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815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7" t="s">
        <v>822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778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2" t="s">
        <v>823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805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2" t="s">
        <v>824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815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2" t="s">
        <v>825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778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2" t="s">
        <v>826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805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7" t="s">
        <v>827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815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2" t="s">
        <v>828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778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2" t="s">
        <v>829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805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2" t="s">
        <v>830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815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2" t="s">
        <v>831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778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2" t="s">
        <v>832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2" t="s">
        <v>833</v>
      </c>
      <c r="B60" s="309">
        <v>45613</v>
      </c>
      <c r="C60" s="309">
        <f t="shared" si="15"/>
        <v>45614</v>
      </c>
      <c r="D60" s="309">
        <f t="shared" si="16"/>
        <v>45614</v>
      </c>
      <c r="E60" s="309">
        <f t="shared" si="17"/>
        <v>45614</v>
      </c>
      <c r="F60" s="309">
        <f t="shared" si="13"/>
        <v>45614</v>
      </c>
      <c r="G60" s="309">
        <f t="shared" si="14"/>
        <v>45615</v>
      </c>
      <c r="H60" s="363" t="s">
        <v>834</v>
      </c>
      <c r="I60" s="309">
        <f t="shared" si="9"/>
        <v>45624</v>
      </c>
      <c r="J60" s="309">
        <f t="shared" si="11"/>
        <v>45625</v>
      </c>
      <c r="K60" s="23" t="s">
        <v>39</v>
      </c>
      <c r="L60" s="23" t="s">
        <v>39</v>
      </c>
    </row>
    <row r="61" spans="1:21">
      <c r="A61" s="353"/>
      <c r="B61" s="353"/>
      <c r="C61" s="353"/>
      <c r="D61" s="353"/>
      <c r="E61" s="353"/>
      <c r="F61" s="353"/>
      <c r="G61" s="353"/>
      <c r="H61" s="353"/>
    </row>
    <row r="62" spans="1:21" ht="16.350000000000001" customHeight="1">
      <c r="A62" s="29" t="s">
        <v>160</v>
      </c>
      <c r="B62" s="468" t="s">
        <v>835</v>
      </c>
      <c r="C62" s="468"/>
      <c r="D62" s="468"/>
      <c r="E62" s="468"/>
      <c r="F62" s="468"/>
      <c r="G62" s="468"/>
      <c r="H62" s="468"/>
      <c r="I62" s="468"/>
      <c r="J62" s="468"/>
      <c r="K62" s="468"/>
      <c r="L62" s="468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9" t="s">
        <v>383</v>
      </c>
      <c r="B63" s="609" t="s">
        <v>836</v>
      </c>
      <c r="C63" s="609"/>
      <c r="D63" s="609"/>
      <c r="E63" s="609"/>
      <c r="F63" s="609"/>
      <c r="G63" s="609"/>
      <c r="H63" s="609"/>
      <c r="I63" s="609"/>
      <c r="J63" s="609"/>
      <c r="K63" s="609"/>
      <c r="L63" s="609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458" t="s">
        <v>837</v>
      </c>
      <c r="C64" s="458"/>
      <c r="D64" s="458"/>
      <c r="E64" s="458"/>
      <c r="F64" s="458"/>
      <c r="G64" s="458"/>
      <c r="H64" s="458"/>
      <c r="I64" s="458"/>
      <c r="J64" s="458"/>
      <c r="K64" s="458"/>
      <c r="L64" s="458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659</v>
      </c>
      <c r="B65" s="589" t="s">
        <v>838</v>
      </c>
      <c r="C65" s="589"/>
      <c r="D65" s="589"/>
      <c r="E65" s="589"/>
      <c r="F65" s="589"/>
      <c r="G65" s="589"/>
      <c r="H65" s="589"/>
      <c r="I65" s="589"/>
      <c r="J65" s="589"/>
      <c r="K65" s="589"/>
      <c r="L65" s="589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659</v>
      </c>
      <c r="B66" s="589" t="s">
        <v>839</v>
      </c>
      <c r="C66" s="589"/>
      <c r="D66" s="589"/>
      <c r="E66" s="589"/>
      <c r="F66" s="589"/>
      <c r="G66" s="589"/>
      <c r="H66" s="589"/>
      <c r="I66" s="589"/>
      <c r="J66" s="589"/>
      <c r="K66" s="589"/>
      <c r="L66" s="589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659</v>
      </c>
      <c r="B67" s="570" t="s">
        <v>840</v>
      </c>
      <c r="C67" s="571"/>
      <c r="D67" s="571"/>
      <c r="E67" s="571"/>
      <c r="F67" s="571"/>
      <c r="G67" s="571"/>
      <c r="H67" s="571"/>
      <c r="I67" s="571"/>
      <c r="J67" s="571"/>
      <c r="K67" s="571"/>
      <c r="L67" s="572"/>
      <c r="M67" s="6"/>
      <c r="N67" s="6"/>
      <c r="O67" s="6"/>
      <c r="P67" s="6"/>
      <c r="Q67" s="6"/>
      <c r="R67" s="6"/>
      <c r="S67" s="6"/>
    </row>
    <row r="68" spans="1:19" ht="16.2">
      <c r="A68" s="31" t="s">
        <v>661</v>
      </c>
      <c r="B68" s="549" t="s">
        <v>841</v>
      </c>
      <c r="C68" s="550"/>
      <c r="D68" s="550"/>
      <c r="E68" s="550"/>
      <c r="F68" s="550"/>
      <c r="G68" s="550"/>
      <c r="H68" s="550"/>
      <c r="I68" s="550"/>
      <c r="J68" s="550"/>
      <c r="K68" s="550"/>
      <c r="L68" s="551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G85" sqref="G85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1"/>
      <c r="N1" s="1"/>
      <c r="O1" s="1"/>
      <c r="P1" s="1"/>
      <c r="Q1" s="1"/>
      <c r="R1" s="2"/>
    </row>
    <row r="2" spans="1:254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93" t="s">
        <v>842</v>
      </c>
      <c r="B4" s="594"/>
      <c r="C4" s="594"/>
      <c r="D4" s="594"/>
      <c r="E4" s="594"/>
      <c r="F4" s="594"/>
      <c r="G4" s="594"/>
      <c r="H4" s="594"/>
      <c r="I4" s="594"/>
      <c r="J4" s="594"/>
      <c r="K4" s="7"/>
      <c r="L4" s="7"/>
    </row>
    <row r="5" spans="1:254" hidden="1">
      <c r="A5" s="8" t="s">
        <v>667</v>
      </c>
      <c r="B5" s="8" t="s">
        <v>668</v>
      </c>
      <c r="C5" s="602" t="s">
        <v>843</v>
      </c>
      <c r="D5" s="603"/>
      <c r="E5" s="600" t="s">
        <v>844</v>
      </c>
      <c r="F5" s="601"/>
      <c r="G5" s="625" t="s">
        <v>767</v>
      </c>
      <c r="H5" s="626"/>
      <c r="I5" s="625" t="s">
        <v>845</v>
      </c>
      <c r="J5" s="625"/>
      <c r="K5" s="5"/>
      <c r="L5" s="5"/>
    </row>
    <row r="6" spans="1:254" hidden="1">
      <c r="A6" s="10" t="s">
        <v>13</v>
      </c>
      <c r="B6" s="10" t="s">
        <v>14</v>
      </c>
      <c r="C6" s="496" t="s">
        <v>248</v>
      </c>
      <c r="D6" s="496"/>
      <c r="E6" s="541" t="s">
        <v>249</v>
      </c>
      <c r="F6" s="582"/>
      <c r="G6" s="605" t="s">
        <v>771</v>
      </c>
      <c r="H6" s="605"/>
      <c r="I6" s="605" t="s">
        <v>596</v>
      </c>
      <c r="J6" s="605"/>
      <c r="K6" s="13"/>
      <c r="L6" s="13"/>
    </row>
    <row r="7" spans="1:254" hidden="1">
      <c r="A7" s="10"/>
      <c r="B7" s="10"/>
      <c r="C7" s="605" t="s">
        <v>846</v>
      </c>
      <c r="D7" s="605"/>
      <c r="E7" s="496" t="s">
        <v>847</v>
      </c>
      <c r="F7" s="496"/>
      <c r="G7" s="605" t="s">
        <v>2293</v>
      </c>
      <c r="H7" s="605"/>
      <c r="I7" s="605" t="s">
        <v>2294</v>
      </c>
      <c r="J7" s="605"/>
      <c r="K7" s="13"/>
      <c r="L7" s="13"/>
    </row>
    <row r="8" spans="1:254" ht="16.350000000000001" hidden="1" customHeight="1">
      <c r="A8" s="327" t="s">
        <v>850</v>
      </c>
      <c r="B8" s="178" t="s">
        <v>851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6" t="s">
        <v>852</v>
      </c>
      <c r="B9" s="178" t="s">
        <v>853</v>
      </c>
      <c r="C9" s="67">
        <v>46024</v>
      </c>
      <c r="D9" s="68">
        <f t="shared" si="0"/>
        <v>46024</v>
      </c>
      <c r="E9" s="273" t="s">
        <v>39</v>
      </c>
      <c r="F9" s="273" t="s">
        <v>39</v>
      </c>
      <c r="G9" s="67">
        <v>46035</v>
      </c>
      <c r="H9" s="68">
        <f t="shared" si="4"/>
        <v>46035</v>
      </c>
      <c r="I9" s="309">
        <f t="shared" si="5"/>
        <v>46037</v>
      </c>
      <c r="J9" s="309">
        <f t="shared" si="6"/>
        <v>46037</v>
      </c>
      <c r="K9" s="354" t="s">
        <v>144</v>
      </c>
      <c r="L9" s="6"/>
      <c r="M9" s="6"/>
      <c r="N9" s="6"/>
      <c r="O9" s="6"/>
    </row>
    <row r="10" spans="1:254" ht="16.350000000000001" hidden="1" customHeight="1">
      <c r="A10" s="327" t="s">
        <v>854</v>
      </c>
      <c r="B10" s="178" t="s">
        <v>855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3" t="s">
        <v>39</v>
      </c>
      <c r="H10" s="273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856</v>
      </c>
      <c r="B11" s="178" t="s">
        <v>857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3" t="s">
        <v>39</v>
      </c>
      <c r="H11" s="273" t="s">
        <v>39</v>
      </c>
      <c r="I11" s="67">
        <v>46051</v>
      </c>
      <c r="J11" s="68">
        <f t="shared" si="6"/>
        <v>46051</v>
      </c>
      <c r="K11" s="354"/>
      <c r="L11" s="6"/>
      <c r="M11" s="6"/>
      <c r="N11" s="6"/>
      <c r="O11" s="6"/>
    </row>
    <row r="12" spans="1:254" ht="16.350000000000001" hidden="1" customHeight="1">
      <c r="A12" s="26" t="s">
        <v>858</v>
      </c>
      <c r="B12" s="178" t="s">
        <v>859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4" t="s">
        <v>144</v>
      </c>
      <c r="L12" s="6"/>
      <c r="M12" s="6"/>
      <c r="N12" s="6"/>
      <c r="O12" s="6"/>
    </row>
    <row r="13" spans="1:254" ht="16.350000000000001" hidden="1" customHeight="1">
      <c r="A13" s="327" t="s">
        <v>850</v>
      </c>
      <c r="B13" s="178" t="s">
        <v>860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6" t="s">
        <v>861</v>
      </c>
      <c r="B14" s="179" t="s">
        <v>862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22" t="s">
        <v>337</v>
      </c>
      <c r="B15" s="623"/>
      <c r="C15" s="623"/>
      <c r="D15" s="623"/>
      <c r="E15" s="623"/>
      <c r="F15" s="623"/>
      <c r="G15" s="623"/>
      <c r="H15" s="623"/>
      <c r="I15" s="623"/>
      <c r="J15" s="624"/>
      <c r="K15" s="6"/>
      <c r="L15" s="6"/>
      <c r="M15" s="6"/>
      <c r="N15" s="6"/>
      <c r="O15" s="6"/>
    </row>
    <row r="16" spans="1:254" ht="16.350000000000001" hidden="1" customHeight="1">
      <c r="A16" s="26" t="s">
        <v>856</v>
      </c>
      <c r="B16" s="178" t="s">
        <v>863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22" t="s">
        <v>337</v>
      </c>
      <c r="B17" s="623"/>
      <c r="C17" s="623"/>
      <c r="D17" s="623"/>
      <c r="E17" s="623"/>
      <c r="F17" s="623"/>
      <c r="G17" s="623"/>
      <c r="H17" s="623"/>
      <c r="I17" s="623"/>
      <c r="J17" s="624"/>
      <c r="K17" s="6"/>
      <c r="L17" s="6"/>
      <c r="M17" s="6"/>
      <c r="N17" s="6"/>
      <c r="O17" s="6"/>
    </row>
    <row r="18" spans="1:15" ht="16.350000000000001" hidden="1" customHeight="1">
      <c r="A18" s="26" t="s">
        <v>854</v>
      </c>
      <c r="B18" s="178" t="s">
        <v>864</v>
      </c>
      <c r="C18" s="169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865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850</v>
      </c>
      <c r="B19" s="179" t="s">
        <v>866</v>
      </c>
      <c r="C19" s="169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5" t="s">
        <v>867</v>
      </c>
      <c r="H19" s="273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861</v>
      </c>
      <c r="B20" s="179" t="s">
        <v>868</v>
      </c>
      <c r="C20" s="169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856</v>
      </c>
      <c r="B21" s="185" t="s">
        <v>869</v>
      </c>
      <c r="C21" s="169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870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858</v>
      </c>
      <c r="B22" s="185" t="s">
        <v>871</v>
      </c>
      <c r="C22" s="490" t="s">
        <v>208</v>
      </c>
      <c r="D22" s="491"/>
      <c r="E22" s="491"/>
      <c r="F22" s="491"/>
      <c r="G22" s="491"/>
      <c r="H22" s="491"/>
      <c r="I22" s="491"/>
      <c r="J22" s="492"/>
      <c r="K22" s="6"/>
      <c r="L22" s="6"/>
      <c r="M22" s="6"/>
      <c r="N22" s="6"/>
      <c r="O22" s="6"/>
    </row>
    <row r="23" spans="1:15" ht="16.350000000000001" hidden="1" customHeight="1">
      <c r="A23" s="20" t="s">
        <v>854</v>
      </c>
      <c r="B23" s="185" t="s">
        <v>872</v>
      </c>
      <c r="C23" s="169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858</v>
      </c>
      <c r="B24" s="179" t="s">
        <v>873</v>
      </c>
      <c r="C24" s="169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5" t="s">
        <v>867</v>
      </c>
      <c r="H24" s="273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861</v>
      </c>
      <c r="B25" s="185" t="s">
        <v>874</v>
      </c>
      <c r="C25" s="169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850</v>
      </c>
      <c r="B26" s="179" t="s">
        <v>875</v>
      </c>
      <c r="C26" s="169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4" t="s">
        <v>856</v>
      </c>
      <c r="B27" s="185" t="s">
        <v>876</v>
      </c>
      <c r="C27" s="169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22" t="s">
        <v>337</v>
      </c>
      <c r="B28" s="623"/>
      <c r="C28" s="623"/>
      <c r="D28" s="623"/>
      <c r="E28" s="623"/>
      <c r="F28" s="623"/>
      <c r="G28" s="623"/>
      <c r="H28" s="623"/>
      <c r="I28" s="623"/>
      <c r="J28" s="624"/>
      <c r="K28" s="6"/>
      <c r="L28" s="6"/>
      <c r="M28" s="6"/>
      <c r="N28" s="6"/>
      <c r="O28" s="6"/>
    </row>
    <row r="29" spans="1:15" ht="16.350000000000001" hidden="1" customHeight="1">
      <c r="A29" s="334" t="s">
        <v>854</v>
      </c>
      <c r="B29" s="185" t="s">
        <v>877</v>
      </c>
      <c r="C29" s="169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4" t="s">
        <v>858</v>
      </c>
      <c r="B30" s="185" t="s">
        <v>878</v>
      </c>
      <c r="C30" s="169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4" t="s">
        <v>861</v>
      </c>
      <c r="B31" s="185" t="s">
        <v>879</v>
      </c>
      <c r="C31" s="169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9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22" t="s">
        <v>208</v>
      </c>
      <c r="B32" s="623"/>
      <c r="C32" s="623"/>
      <c r="D32" s="623"/>
      <c r="E32" s="623"/>
      <c r="F32" s="623"/>
      <c r="G32" s="623"/>
      <c r="H32" s="623"/>
      <c r="I32" s="623"/>
      <c r="J32" s="624"/>
      <c r="K32" s="6"/>
      <c r="L32" s="6"/>
      <c r="M32" s="6"/>
      <c r="N32" s="6"/>
      <c r="O32" s="6"/>
    </row>
    <row r="33" spans="1:15" ht="16.350000000000001" hidden="1" customHeight="1">
      <c r="A33" s="334" t="s">
        <v>850</v>
      </c>
      <c r="B33" s="185" t="s">
        <v>880</v>
      </c>
      <c r="C33" s="169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4" t="s">
        <v>856</v>
      </c>
      <c r="B34" s="185" t="s">
        <v>881</v>
      </c>
      <c r="C34" s="169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4" t="s">
        <v>854</v>
      </c>
      <c r="B35" s="185" t="s">
        <v>882</v>
      </c>
      <c r="C35" s="169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4" t="s">
        <v>858</v>
      </c>
      <c r="B36" s="185" t="s">
        <v>883</v>
      </c>
      <c r="C36" s="169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4" t="s">
        <v>861</v>
      </c>
      <c r="B37" s="185" t="s">
        <v>884</v>
      </c>
      <c r="C37" s="169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22" t="s">
        <v>337</v>
      </c>
      <c r="B38" s="623"/>
      <c r="C38" s="623"/>
      <c r="D38" s="623"/>
      <c r="E38" s="623"/>
      <c r="F38" s="623"/>
      <c r="G38" s="623"/>
      <c r="H38" s="623"/>
      <c r="I38" s="623"/>
      <c r="J38" s="624"/>
      <c r="K38" s="6"/>
      <c r="L38" s="6"/>
      <c r="M38" s="6"/>
      <c r="N38" s="6"/>
      <c r="O38" s="6"/>
    </row>
    <row r="39" spans="1:15" ht="16.350000000000001" hidden="1" customHeight="1">
      <c r="A39" s="334" t="s">
        <v>2044</v>
      </c>
      <c r="B39" s="185" t="s">
        <v>885</v>
      </c>
      <c r="C39" s="169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4" t="s">
        <v>2244</v>
      </c>
      <c r="B40" s="185" t="s">
        <v>886</v>
      </c>
      <c r="C40" s="169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4" t="s">
        <v>2245</v>
      </c>
      <c r="B41" s="185" t="s">
        <v>887</v>
      </c>
      <c r="C41" s="169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4" t="s">
        <v>2246</v>
      </c>
      <c r="B42" s="185" t="s">
        <v>888</v>
      </c>
      <c r="C42" s="169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593" t="s">
        <v>2049</v>
      </c>
      <c r="B43" s="594"/>
      <c r="C43" s="594"/>
      <c r="D43" s="594"/>
      <c r="E43" s="594"/>
      <c r="F43" s="594"/>
      <c r="G43" s="594"/>
      <c r="H43" s="594"/>
      <c r="I43" s="594"/>
      <c r="J43" s="594"/>
      <c r="K43" s="7"/>
      <c r="L43" s="7"/>
    </row>
    <row r="44" spans="1:15">
      <c r="A44" s="8" t="s">
        <v>667</v>
      </c>
      <c r="B44" s="8" t="s">
        <v>668</v>
      </c>
      <c r="C44" s="600" t="s">
        <v>844</v>
      </c>
      <c r="D44" s="601"/>
      <c r="E44" s="602" t="s">
        <v>843</v>
      </c>
      <c r="F44" s="603"/>
      <c r="G44" s="625" t="s">
        <v>767</v>
      </c>
      <c r="H44" s="626"/>
      <c r="I44" s="625" t="s">
        <v>845</v>
      </c>
      <c r="J44" s="625"/>
      <c r="K44" s="5"/>
      <c r="L44" s="5"/>
    </row>
    <row r="45" spans="1:15">
      <c r="A45" s="10" t="s">
        <v>13</v>
      </c>
      <c r="B45" s="10" t="s">
        <v>14</v>
      </c>
      <c r="C45" s="541" t="s">
        <v>249</v>
      </c>
      <c r="D45" s="582"/>
      <c r="E45" s="496" t="s">
        <v>248</v>
      </c>
      <c r="F45" s="496"/>
      <c r="G45" s="605" t="s">
        <v>771</v>
      </c>
      <c r="H45" s="605"/>
      <c r="I45" s="605" t="s">
        <v>596</v>
      </c>
      <c r="J45" s="605"/>
      <c r="K45" s="13"/>
      <c r="L45" s="13"/>
    </row>
    <row r="46" spans="1:15">
      <c r="A46" s="10"/>
      <c r="B46" s="10"/>
      <c r="C46" s="605" t="s">
        <v>2301</v>
      </c>
      <c r="D46" s="605"/>
      <c r="E46" s="496" t="s">
        <v>2293</v>
      </c>
      <c r="F46" s="496"/>
      <c r="G46" s="605" t="s">
        <v>2302</v>
      </c>
      <c r="H46" s="605"/>
      <c r="I46" s="605" t="s">
        <v>2303</v>
      </c>
      <c r="J46" s="605"/>
      <c r="K46" s="13"/>
      <c r="L46" s="13"/>
    </row>
    <row r="47" spans="1:15" ht="16.350000000000001" customHeight="1">
      <c r="A47" s="326" t="s">
        <v>2247</v>
      </c>
      <c r="B47" s="185" t="s">
        <v>889</v>
      </c>
      <c r="C47" s="169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customHeight="1">
      <c r="A48" s="334" t="s">
        <v>2044</v>
      </c>
      <c r="B48" s="185" t="s">
        <v>890</v>
      </c>
      <c r="C48" s="169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4" t="s">
        <v>2355</v>
      </c>
      <c r="B49" s="185" t="s">
        <v>891</v>
      </c>
      <c r="C49" s="169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593" t="s">
        <v>2049</v>
      </c>
      <c r="B50" s="594"/>
      <c r="C50" s="594"/>
      <c r="D50" s="594"/>
      <c r="E50" s="594"/>
      <c r="F50" s="594"/>
      <c r="G50" s="594"/>
      <c r="H50" s="594"/>
      <c r="I50" s="594"/>
      <c r="J50" s="594"/>
      <c r="K50" s="7"/>
      <c r="L50" s="7"/>
    </row>
    <row r="51" spans="1:19">
      <c r="A51" s="8" t="s">
        <v>667</v>
      </c>
      <c r="B51" s="8" t="s">
        <v>668</v>
      </c>
      <c r="C51" s="600" t="s">
        <v>844</v>
      </c>
      <c r="D51" s="601"/>
      <c r="E51" s="602" t="s">
        <v>843</v>
      </c>
      <c r="F51" s="603"/>
      <c r="G51" s="625" t="s">
        <v>767</v>
      </c>
      <c r="H51" s="626"/>
      <c r="I51" s="625" t="s">
        <v>845</v>
      </c>
      <c r="J51" s="625"/>
      <c r="K51" s="5"/>
      <c r="L51" s="5"/>
    </row>
    <row r="52" spans="1:19">
      <c r="A52" s="10" t="s">
        <v>13</v>
      </c>
      <c r="B52" s="10" t="s">
        <v>14</v>
      </c>
      <c r="C52" s="541" t="s">
        <v>249</v>
      </c>
      <c r="D52" s="582"/>
      <c r="E52" s="496" t="s">
        <v>248</v>
      </c>
      <c r="F52" s="496"/>
      <c r="G52" s="605" t="s">
        <v>771</v>
      </c>
      <c r="H52" s="605"/>
      <c r="I52" s="605" t="s">
        <v>596</v>
      </c>
      <c r="J52" s="605"/>
      <c r="K52" s="13"/>
      <c r="L52" s="13"/>
    </row>
    <row r="53" spans="1:19">
      <c r="A53" s="10"/>
      <c r="B53" s="10"/>
      <c r="C53" s="605" t="s">
        <v>2301</v>
      </c>
      <c r="D53" s="605"/>
      <c r="E53" s="496" t="s">
        <v>2293</v>
      </c>
      <c r="F53" s="496"/>
      <c r="G53" s="605" t="s">
        <v>2302</v>
      </c>
      <c r="H53" s="605"/>
      <c r="I53" s="605" t="s">
        <v>2303</v>
      </c>
      <c r="J53" s="605"/>
      <c r="K53" s="13"/>
      <c r="L53" s="13"/>
    </row>
    <row r="54" spans="1:19">
      <c r="A54" s="469" t="s">
        <v>2326</v>
      </c>
      <c r="B54" s="470"/>
      <c r="C54" s="470"/>
      <c r="D54" s="470"/>
      <c r="E54" s="470"/>
      <c r="F54" s="470"/>
      <c r="G54" s="470"/>
      <c r="H54" s="470"/>
      <c r="I54" s="470"/>
      <c r="J54" s="470"/>
      <c r="K54" s="13"/>
      <c r="L54" s="13"/>
    </row>
    <row r="55" spans="1:19" ht="16.350000000000001" customHeight="1">
      <c r="A55" s="334" t="s">
        <v>854</v>
      </c>
      <c r="B55" s="179" t="s">
        <v>892</v>
      </c>
      <c r="C55" s="169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4" t="s">
        <v>858</v>
      </c>
      <c r="B56" s="179" t="s">
        <v>893</v>
      </c>
      <c r="C56" s="279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4" t="s">
        <v>861</v>
      </c>
      <c r="B57" s="179" t="s">
        <v>2101</v>
      </c>
      <c r="C57" s="279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4" t="s">
        <v>850</v>
      </c>
      <c r="B58" s="179" t="s">
        <v>2102</v>
      </c>
      <c r="C58" s="279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4" t="s">
        <v>2244</v>
      </c>
      <c r="B59" s="179" t="s">
        <v>2421</v>
      </c>
      <c r="C59" s="279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4" t="s">
        <v>854</v>
      </c>
      <c r="B60" s="179" t="s">
        <v>2428</v>
      </c>
      <c r="C60" s="279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6"/>
      <c r="B61" s="285"/>
      <c r="C61" s="357"/>
      <c r="D61" s="358"/>
      <c r="E61" s="358"/>
      <c r="F61" s="358"/>
      <c r="G61" s="358"/>
      <c r="H61" s="358"/>
      <c r="I61" s="358"/>
      <c r="J61" s="358"/>
      <c r="K61" s="6"/>
      <c r="L61" s="6"/>
      <c r="M61" s="6"/>
      <c r="N61" s="6"/>
      <c r="O61" s="6"/>
    </row>
    <row r="62" spans="1:19" ht="16.2">
      <c r="A62" s="298" t="s">
        <v>160</v>
      </c>
      <c r="B62" s="468" t="s">
        <v>894</v>
      </c>
      <c r="C62" s="468"/>
      <c r="D62" s="468"/>
      <c r="E62" s="468"/>
      <c r="F62" s="468"/>
      <c r="G62" s="468"/>
      <c r="H62" s="468"/>
      <c r="I62" s="468"/>
      <c r="J62" s="468"/>
      <c r="K62" s="468"/>
      <c r="L62" s="6"/>
      <c r="M62" s="6"/>
      <c r="N62" s="6"/>
      <c r="O62" s="6"/>
      <c r="P62" s="6"/>
      <c r="Q62" s="6"/>
    </row>
    <row r="63" spans="1:19" ht="16.2">
      <c r="A63" s="299" t="s">
        <v>383</v>
      </c>
      <c r="B63" s="609" t="s">
        <v>895</v>
      </c>
      <c r="C63" s="609"/>
      <c r="D63" s="609"/>
      <c r="E63" s="609"/>
      <c r="F63" s="609"/>
      <c r="G63" s="609"/>
      <c r="H63" s="609"/>
      <c r="I63" s="609"/>
      <c r="J63" s="609"/>
      <c r="K63" s="609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458" t="s">
        <v>896</v>
      </c>
      <c r="C64" s="458"/>
      <c r="D64" s="458"/>
      <c r="E64" s="458"/>
      <c r="F64" s="458"/>
      <c r="G64" s="458"/>
      <c r="H64" s="458"/>
      <c r="I64" s="458"/>
      <c r="J64" s="458"/>
      <c r="K64" s="458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458" t="s">
        <v>897</v>
      </c>
      <c r="C65" s="458"/>
      <c r="D65" s="458"/>
      <c r="E65" s="458"/>
      <c r="F65" s="458"/>
      <c r="G65" s="458"/>
      <c r="H65" s="458"/>
      <c r="I65" s="458"/>
      <c r="J65" s="458"/>
      <c r="K65" s="458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659</v>
      </c>
      <c r="B66" s="458" t="s">
        <v>838</v>
      </c>
      <c r="C66" s="458"/>
      <c r="D66" s="458"/>
      <c r="E66" s="458"/>
      <c r="F66" s="458"/>
      <c r="G66" s="458"/>
      <c r="H66" s="458"/>
      <c r="I66" s="458"/>
      <c r="J66" s="458"/>
      <c r="K66" s="458"/>
      <c r="L66" s="6"/>
      <c r="M66" s="6"/>
      <c r="N66" s="6"/>
      <c r="O66" s="6"/>
      <c r="P66" s="6"/>
      <c r="Q66" s="6"/>
    </row>
    <row r="67" spans="1:19" ht="16.2">
      <c r="A67" s="30" t="s">
        <v>659</v>
      </c>
      <c r="B67" s="458" t="s">
        <v>898</v>
      </c>
      <c r="C67" s="458"/>
      <c r="D67" s="458"/>
      <c r="E67" s="458"/>
      <c r="F67" s="458"/>
      <c r="G67" s="458"/>
      <c r="H67" s="458"/>
      <c r="I67" s="458"/>
      <c r="J67" s="458"/>
      <c r="K67" s="458"/>
      <c r="L67" s="6"/>
      <c r="M67" s="6"/>
      <c r="N67" s="6"/>
      <c r="O67" s="6"/>
      <c r="P67" s="6"/>
      <c r="Q67" s="6"/>
    </row>
    <row r="68" spans="1:19" ht="16.2">
      <c r="A68" s="31" t="s">
        <v>661</v>
      </c>
      <c r="B68" s="458" t="s">
        <v>899</v>
      </c>
      <c r="C68" s="458"/>
      <c r="D68" s="458"/>
      <c r="E68" s="458"/>
      <c r="F68" s="458"/>
      <c r="G68" s="458"/>
      <c r="H68" s="458"/>
      <c r="I68" s="458"/>
      <c r="J68" s="458"/>
      <c r="K68" s="458"/>
      <c r="L68" s="6"/>
      <c r="M68" s="6"/>
      <c r="N68" s="6"/>
      <c r="O68" s="6"/>
      <c r="P68" s="6"/>
      <c r="Q68" s="6"/>
    </row>
    <row r="69" spans="1:19" ht="16.2">
      <c r="A69" s="31" t="s">
        <v>661</v>
      </c>
      <c r="B69" s="458" t="s">
        <v>841</v>
      </c>
      <c r="C69" s="458"/>
      <c r="D69" s="458"/>
      <c r="E69" s="458"/>
      <c r="F69" s="458"/>
      <c r="G69" s="458"/>
      <c r="H69" s="458"/>
      <c r="I69" s="458"/>
      <c r="J69" s="458"/>
      <c r="K69" s="458"/>
      <c r="L69" s="6"/>
      <c r="M69" s="6"/>
      <c r="N69" s="6"/>
      <c r="O69" s="6"/>
      <c r="P69" s="6"/>
      <c r="Q69" s="6"/>
    </row>
    <row r="70" spans="1:19" ht="16.2">
      <c r="A70" s="31" t="s">
        <v>900</v>
      </c>
      <c r="B70" s="458" t="s">
        <v>901</v>
      </c>
      <c r="C70" s="458"/>
      <c r="D70" s="458"/>
      <c r="E70" s="458"/>
      <c r="F70" s="458"/>
      <c r="G70" s="458"/>
      <c r="H70" s="458"/>
      <c r="I70" s="458"/>
      <c r="J70" s="458"/>
      <c r="K70" s="458"/>
      <c r="L70" s="6"/>
      <c r="M70" s="6"/>
      <c r="N70" s="6"/>
      <c r="O70" s="6"/>
      <c r="P70" s="6"/>
      <c r="Q70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67:K67"/>
    <mergeCell ref="A54:J54"/>
    <mergeCell ref="B68:K68"/>
    <mergeCell ref="B69:K69"/>
    <mergeCell ref="B70:K70"/>
    <mergeCell ref="B62:K62"/>
    <mergeCell ref="B63:K63"/>
    <mergeCell ref="B64:K64"/>
    <mergeCell ref="B65:K65"/>
    <mergeCell ref="B66:K66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J80" sqref="J80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1"/>
      <c r="Q1" s="1"/>
      <c r="R1" s="1"/>
      <c r="S1" s="1"/>
      <c r="T1" s="1"/>
      <c r="U1" s="1"/>
    </row>
    <row r="2" spans="1:21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3"/>
      <c r="Q2" s="3"/>
      <c r="R2" s="3"/>
      <c r="S2" s="3"/>
      <c r="T2" s="3"/>
      <c r="U2" s="3"/>
    </row>
    <row r="3" spans="1:21">
      <c r="A3" s="499" t="s">
        <v>955</v>
      </c>
      <c r="B3" s="499"/>
      <c r="C3" s="499"/>
      <c r="D3" s="499"/>
      <c r="E3" s="499"/>
      <c r="F3" s="499"/>
      <c r="G3" s="499"/>
      <c r="H3" s="499"/>
      <c r="I3" s="499"/>
      <c r="J3" s="499"/>
      <c r="K3" s="499"/>
      <c r="L3" s="499"/>
      <c r="M3" s="499"/>
      <c r="N3" s="6"/>
      <c r="O3" s="6"/>
      <c r="P3" s="7"/>
      <c r="Q3" s="7"/>
    </row>
    <row r="4" spans="1:21">
      <c r="A4" s="8" t="s">
        <v>667</v>
      </c>
      <c r="B4" s="8" t="s">
        <v>668</v>
      </c>
      <c r="C4" s="600" t="s">
        <v>956</v>
      </c>
      <c r="D4" s="636"/>
      <c r="E4" s="602" t="s">
        <v>957</v>
      </c>
      <c r="F4" s="603"/>
      <c r="G4" s="8" t="s">
        <v>668</v>
      </c>
      <c r="H4" s="600" t="s">
        <v>958</v>
      </c>
      <c r="I4" s="601"/>
      <c r="J4" s="600" t="s">
        <v>959</v>
      </c>
      <c r="K4" s="601"/>
      <c r="L4" s="603" t="s">
        <v>960</v>
      </c>
      <c r="M4" s="603"/>
      <c r="N4" s="6"/>
      <c r="O4" s="6"/>
    </row>
    <row r="5" spans="1:21">
      <c r="A5" s="10" t="s">
        <v>13</v>
      </c>
      <c r="B5" s="10" t="s">
        <v>14</v>
      </c>
      <c r="C5" s="541" t="s">
        <v>248</v>
      </c>
      <c r="D5" s="538"/>
      <c r="E5" s="496" t="s">
        <v>249</v>
      </c>
      <c r="F5" s="496"/>
      <c r="G5" s="10" t="s">
        <v>14</v>
      </c>
      <c r="H5" s="541" t="s">
        <v>961</v>
      </c>
      <c r="I5" s="582"/>
      <c r="J5" s="541" t="s">
        <v>962</v>
      </c>
      <c r="K5" s="582"/>
      <c r="L5" s="496" t="s">
        <v>248</v>
      </c>
      <c r="M5" s="496"/>
      <c r="N5" s="6"/>
      <c r="O5" s="6"/>
    </row>
    <row r="6" spans="1:21">
      <c r="A6" s="10" t="s">
        <v>963</v>
      </c>
      <c r="B6" s="98"/>
      <c r="C6" s="597" t="s">
        <v>964</v>
      </c>
      <c r="D6" s="632"/>
      <c r="E6" s="597" t="s">
        <v>965</v>
      </c>
      <c r="F6" s="632"/>
      <c r="G6" s="98"/>
      <c r="H6" s="597" t="s">
        <v>966</v>
      </c>
      <c r="I6" s="598"/>
      <c r="J6" s="597" t="s">
        <v>967</v>
      </c>
      <c r="K6" s="598"/>
      <c r="L6" s="599" t="s">
        <v>964</v>
      </c>
      <c r="M6" s="599"/>
      <c r="N6" s="6"/>
      <c r="O6" s="6"/>
    </row>
    <row r="7" spans="1:21" hidden="1">
      <c r="A7" s="26" t="s">
        <v>968</v>
      </c>
      <c r="B7" s="66" t="s">
        <v>969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970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971</v>
      </c>
      <c r="B8" s="66" t="s">
        <v>972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3" t="s">
        <v>973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974</v>
      </c>
      <c r="B9" s="66" t="s">
        <v>975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976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977</v>
      </c>
      <c r="B10" s="66" t="s">
        <v>978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3" t="s">
        <v>979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968</v>
      </c>
      <c r="B11" s="66" t="s">
        <v>980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981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971</v>
      </c>
      <c r="B12" s="66" t="s">
        <v>982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983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974</v>
      </c>
      <c r="B13" s="66" t="s">
        <v>984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985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977</v>
      </c>
      <c r="B14" s="66" t="s">
        <v>986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987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33" t="s">
        <v>337</v>
      </c>
      <c r="B15" s="634"/>
      <c r="C15" s="634"/>
      <c r="D15" s="634"/>
      <c r="E15" s="634"/>
      <c r="F15" s="634"/>
      <c r="G15" s="634"/>
      <c r="H15" s="634"/>
      <c r="I15" s="634"/>
      <c r="J15" s="634"/>
      <c r="K15" s="634"/>
      <c r="L15" s="634"/>
      <c r="M15" s="635"/>
    </row>
    <row r="16" spans="1:21" hidden="1">
      <c r="A16" s="24" t="s">
        <v>968</v>
      </c>
      <c r="B16" s="66" t="s">
        <v>988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989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971</v>
      </c>
      <c r="B17" s="66" t="s">
        <v>990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991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974</v>
      </c>
      <c r="B18" s="66" t="s">
        <v>992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993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977</v>
      </c>
      <c r="B19" s="66" t="s">
        <v>994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995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968</v>
      </c>
      <c r="B20" s="66" t="s">
        <v>996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997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971</v>
      </c>
      <c r="B21" s="66" t="s">
        <v>998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999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974</v>
      </c>
      <c r="B22" s="66" t="s">
        <v>1000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1001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1002</v>
      </c>
      <c r="M22" s="67">
        <v>46151</v>
      </c>
      <c r="N22" s="75" t="s">
        <v>144</v>
      </c>
    </row>
    <row r="23" spans="1:14" hidden="1">
      <c r="A23" s="26" t="s">
        <v>977</v>
      </c>
      <c r="B23" s="66" t="s">
        <v>1003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1004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968</v>
      </c>
      <c r="B24" s="66" t="s">
        <v>1005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1006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7" t="s">
        <v>971</v>
      </c>
      <c r="B25" s="72" t="s">
        <v>1007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1008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6" t="s">
        <v>1009</v>
      </c>
      <c r="B26" s="81" t="s">
        <v>1010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2" t="s">
        <v>1011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1012</v>
      </c>
      <c r="N26" s="75" t="s">
        <v>144</v>
      </c>
    </row>
    <row r="27" spans="1:14" hidden="1">
      <c r="A27" s="327" t="s">
        <v>977</v>
      </c>
      <c r="B27" s="72" t="s">
        <v>1013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1014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7" t="s">
        <v>968</v>
      </c>
      <c r="B28" s="72" t="s">
        <v>1015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1016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7" t="s">
        <v>971</v>
      </c>
      <c r="B29" s="72" t="s">
        <v>1017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1018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6" t="s">
        <v>2145</v>
      </c>
      <c r="B30" s="81" t="s">
        <v>1019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2" t="s">
        <v>1020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7" t="s">
        <v>977</v>
      </c>
      <c r="B31" s="72" t="s">
        <v>1021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1022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7" t="s">
        <v>968</v>
      </c>
      <c r="B32" s="72" t="s">
        <v>1023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1024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7" t="s">
        <v>971</v>
      </c>
      <c r="B33" s="72" t="s">
        <v>1025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1026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4" t="s">
        <v>2145</v>
      </c>
      <c r="B34" s="300" t="s">
        <v>1027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1028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7" t="s">
        <v>2295</v>
      </c>
      <c r="B35" s="72" t="s">
        <v>1029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1030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2149</v>
      </c>
      <c r="N35" s="75" t="s">
        <v>144</v>
      </c>
    </row>
    <row r="36" spans="1:17" hidden="1">
      <c r="A36" s="327" t="s">
        <v>2296</v>
      </c>
      <c r="B36" s="72" t="s">
        <v>1031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1032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2148</v>
      </c>
      <c r="N36" s="75" t="s">
        <v>144</v>
      </c>
    </row>
    <row r="37" spans="1:17">
      <c r="A37" s="327" t="s">
        <v>2297</v>
      </c>
      <c r="B37" s="72" t="s">
        <v>1033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1034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2318</v>
      </c>
      <c r="M37" s="74" t="s">
        <v>2319</v>
      </c>
    </row>
    <row r="38" spans="1:17">
      <c r="A38" s="334" t="s">
        <v>2145</v>
      </c>
      <c r="B38" s="300" t="s">
        <v>1035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1036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99" t="s">
        <v>955</v>
      </c>
      <c r="B39" s="499"/>
      <c r="C39" s="499"/>
      <c r="D39" s="499"/>
      <c r="E39" s="499"/>
      <c r="F39" s="499"/>
      <c r="G39" s="499"/>
      <c r="H39" s="499"/>
      <c r="I39" s="499"/>
      <c r="J39" s="499"/>
      <c r="K39" s="499"/>
      <c r="L39" s="499"/>
      <c r="M39" s="499"/>
      <c r="N39" s="6"/>
      <c r="O39" s="6"/>
      <c r="P39" s="7"/>
      <c r="Q39" s="7"/>
    </row>
    <row r="40" spans="1:17">
      <c r="A40" s="8" t="s">
        <v>667</v>
      </c>
      <c r="B40" s="8" t="s">
        <v>668</v>
      </c>
      <c r="C40" s="600" t="s">
        <v>956</v>
      </c>
      <c r="D40" s="636"/>
      <c r="E40" s="602" t="s">
        <v>957</v>
      </c>
      <c r="F40" s="603"/>
      <c r="G40" s="8" t="s">
        <v>668</v>
      </c>
      <c r="H40" s="600" t="s">
        <v>958</v>
      </c>
      <c r="I40" s="601"/>
      <c r="J40" s="600" t="s">
        <v>959</v>
      </c>
      <c r="K40" s="601"/>
      <c r="L40" s="603" t="s">
        <v>960</v>
      </c>
      <c r="M40" s="603"/>
      <c r="N40" s="6"/>
      <c r="O40" s="6"/>
    </row>
    <row r="41" spans="1:17">
      <c r="A41" s="10" t="s">
        <v>13</v>
      </c>
      <c r="B41" s="10" t="s">
        <v>14</v>
      </c>
      <c r="C41" s="541" t="s">
        <v>248</v>
      </c>
      <c r="D41" s="538"/>
      <c r="E41" s="496" t="s">
        <v>249</v>
      </c>
      <c r="F41" s="496"/>
      <c r="G41" s="10" t="s">
        <v>14</v>
      </c>
      <c r="H41" s="541" t="s">
        <v>961</v>
      </c>
      <c r="I41" s="582"/>
      <c r="J41" s="541" t="s">
        <v>962</v>
      </c>
      <c r="K41" s="582"/>
      <c r="L41" s="496" t="s">
        <v>248</v>
      </c>
      <c r="M41" s="496"/>
      <c r="N41" s="6"/>
      <c r="O41" s="6"/>
    </row>
    <row r="42" spans="1:17">
      <c r="A42" s="10" t="s">
        <v>963</v>
      </c>
      <c r="B42" s="98"/>
      <c r="C42" s="597" t="s">
        <v>964</v>
      </c>
      <c r="D42" s="632"/>
      <c r="E42" s="597" t="s">
        <v>965</v>
      </c>
      <c r="F42" s="632"/>
      <c r="G42" s="98"/>
      <c r="H42" s="597" t="s">
        <v>966</v>
      </c>
      <c r="I42" s="598"/>
      <c r="J42" s="597" t="s">
        <v>967</v>
      </c>
      <c r="K42" s="598"/>
      <c r="L42" s="599" t="s">
        <v>964</v>
      </c>
      <c r="M42" s="599"/>
      <c r="N42" s="6"/>
      <c r="O42" s="6"/>
    </row>
    <row r="43" spans="1:17">
      <c r="A43" s="334" t="s">
        <v>2356</v>
      </c>
      <c r="B43" s="81" t="s">
        <v>1037</v>
      </c>
      <c r="C43" s="637" t="s">
        <v>2039</v>
      </c>
      <c r="D43" s="638"/>
      <c r="E43" s="638"/>
      <c r="F43" s="639"/>
      <c r="G43" s="272" t="s">
        <v>1038</v>
      </c>
      <c r="H43" s="490" t="s">
        <v>2039</v>
      </c>
      <c r="I43" s="491"/>
      <c r="J43" s="491"/>
      <c r="K43" s="491"/>
      <c r="L43" s="491"/>
      <c r="M43" s="492"/>
    </row>
    <row r="44" spans="1:17">
      <c r="A44" s="334" t="s">
        <v>2357</v>
      </c>
      <c r="B44" s="81" t="s">
        <v>1039</v>
      </c>
      <c r="C44" s="68">
        <v>46248</v>
      </c>
      <c r="D44" s="68">
        <v>46249</v>
      </c>
      <c r="E44" s="67">
        <v>46251</v>
      </c>
      <c r="F44" s="67">
        <v>46251</v>
      </c>
      <c r="G44" s="272" t="s">
        <v>1040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1041</v>
      </c>
      <c r="M44" s="89" t="s">
        <v>1042</v>
      </c>
      <c r="N44" s="75" t="s">
        <v>144</v>
      </c>
    </row>
    <row r="45" spans="1:17">
      <c r="A45" s="327" t="s">
        <v>2297</v>
      </c>
      <c r="B45" s="300" t="s">
        <v>1043</v>
      </c>
      <c r="C45" s="74" t="s">
        <v>2318</v>
      </c>
      <c r="D45" s="74" t="s">
        <v>2319</v>
      </c>
      <c r="E45" s="67">
        <v>46258</v>
      </c>
      <c r="F45" s="67">
        <v>46258</v>
      </c>
      <c r="G45" s="300" t="s">
        <v>1044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590" t="s">
        <v>2029</v>
      </c>
      <c r="B46" s="591"/>
      <c r="C46" s="591"/>
      <c r="D46" s="591"/>
      <c r="E46" s="591"/>
      <c r="F46" s="591"/>
      <c r="G46" s="591"/>
      <c r="H46" s="591"/>
      <c r="I46" s="591"/>
      <c r="J46" s="640"/>
      <c r="K46" s="640"/>
      <c r="L46" s="640"/>
      <c r="M46" s="641"/>
    </row>
    <row r="47" spans="1:17">
      <c r="A47" s="334" t="s">
        <v>974</v>
      </c>
      <c r="B47" s="300" t="s">
        <v>1045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300" t="s">
        <v>1046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4" t="s">
        <v>2252</v>
      </c>
      <c r="B48" s="300" t="s">
        <v>2253</v>
      </c>
      <c r="C48" s="637" t="s">
        <v>2039</v>
      </c>
      <c r="D48" s="638"/>
      <c r="E48" s="638"/>
      <c r="F48" s="639"/>
      <c r="G48" s="300" t="s">
        <v>2255</v>
      </c>
      <c r="H48" s="490" t="s">
        <v>2039</v>
      </c>
      <c r="I48" s="491"/>
      <c r="J48" s="491"/>
      <c r="K48" s="491"/>
      <c r="L48" s="491"/>
      <c r="M48" s="492"/>
    </row>
    <row r="49" spans="1:21">
      <c r="A49" s="327" t="s">
        <v>968</v>
      </c>
      <c r="B49" s="300" t="s">
        <v>2286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300" t="s">
        <v>2287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6" t="s">
        <v>2343</v>
      </c>
      <c r="B50" s="300" t="s">
        <v>2254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300" t="s">
        <v>2256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4" t="s">
        <v>974</v>
      </c>
      <c r="B51" s="300" t="s">
        <v>2312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300" t="s">
        <v>2313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6" t="s">
        <v>2344</v>
      </c>
      <c r="B52" s="300" t="s">
        <v>2314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300" t="s">
        <v>2315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7" t="s">
        <v>968</v>
      </c>
      <c r="B53" s="300" t="s">
        <v>2417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300" t="s">
        <v>2418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6" t="s">
        <v>2295</v>
      </c>
      <c r="B54" s="300" t="s">
        <v>2419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300" t="s">
        <v>2420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4" t="s">
        <v>974</v>
      </c>
      <c r="B55" s="300" t="s">
        <v>2415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300" t="s">
        <v>2416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468" t="s">
        <v>1047</v>
      </c>
      <c r="C57" s="468"/>
      <c r="D57" s="468"/>
      <c r="E57" s="468"/>
      <c r="F57" s="468"/>
      <c r="G57" s="468"/>
      <c r="H57" s="468"/>
      <c r="I57" s="468"/>
      <c r="J57" s="468"/>
      <c r="K57" s="468"/>
      <c r="L57" s="468"/>
      <c r="M57" s="468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1048</v>
      </c>
      <c r="B58" s="629" t="s">
        <v>1049</v>
      </c>
      <c r="C58" s="630"/>
      <c r="D58" s="630"/>
      <c r="E58" s="630"/>
      <c r="F58" s="630"/>
      <c r="G58" s="630"/>
      <c r="H58" s="630"/>
      <c r="I58" s="630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1050</v>
      </c>
      <c r="B59" s="458" t="s">
        <v>1051</v>
      </c>
      <c r="C59" s="631"/>
      <c r="D59" s="631"/>
      <c r="E59" s="631"/>
      <c r="F59" s="631"/>
      <c r="G59" s="631"/>
      <c r="H59" s="631"/>
      <c r="I59" s="631"/>
      <c r="J59" s="631"/>
      <c r="K59" s="631"/>
      <c r="L59" s="631"/>
      <c r="M59" s="631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458" t="s">
        <v>1052</v>
      </c>
      <c r="C60" s="458"/>
      <c r="D60" s="458"/>
      <c r="E60" s="458"/>
      <c r="F60" s="458"/>
      <c r="G60" s="458"/>
      <c r="H60" s="458"/>
      <c r="I60" s="458"/>
      <c r="J60" s="458"/>
      <c r="K60" s="458"/>
      <c r="L60" s="458"/>
      <c r="M60" s="458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458" t="s">
        <v>1053</v>
      </c>
      <c r="C61" s="458"/>
      <c r="D61" s="458"/>
      <c r="E61" s="458"/>
      <c r="F61" s="458"/>
      <c r="G61" s="458"/>
      <c r="H61" s="458"/>
      <c r="I61" s="458"/>
      <c r="J61" s="458"/>
      <c r="K61" s="458"/>
      <c r="L61" s="458"/>
      <c r="M61" s="458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576</v>
      </c>
      <c r="B62" s="458" t="s">
        <v>1054</v>
      </c>
      <c r="C62" s="458"/>
      <c r="D62" s="458"/>
      <c r="E62" s="458"/>
      <c r="F62" s="458"/>
      <c r="G62" s="458"/>
      <c r="H62" s="458"/>
      <c r="I62" s="458"/>
      <c r="J62" s="458"/>
      <c r="K62" s="458"/>
      <c r="L62" s="458"/>
      <c r="M62" s="458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458" t="s">
        <v>1055</v>
      </c>
      <c r="C63" s="458"/>
      <c r="D63" s="458"/>
      <c r="E63" s="458"/>
      <c r="F63" s="458"/>
      <c r="G63" s="458"/>
      <c r="H63" s="458"/>
      <c r="I63" s="458"/>
      <c r="J63" s="458"/>
      <c r="K63" s="458"/>
      <c r="L63" s="458"/>
      <c r="M63" s="458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29" t="s">
        <v>1056</v>
      </c>
      <c r="C64" s="630"/>
      <c r="D64" s="630"/>
      <c r="E64" s="630"/>
      <c r="F64" s="630"/>
      <c r="G64" s="630"/>
      <c r="H64" s="630"/>
      <c r="I64" s="630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1057</v>
      </c>
      <c r="B65" s="458" t="s">
        <v>1058</v>
      </c>
      <c r="C65" s="458"/>
      <c r="D65" s="458"/>
      <c r="E65" s="458"/>
      <c r="F65" s="458"/>
      <c r="G65" s="458"/>
      <c r="H65" s="458"/>
      <c r="I65" s="458"/>
      <c r="J65" s="458"/>
      <c r="K65" s="458"/>
      <c r="L65" s="458"/>
      <c r="M65" s="458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1059</v>
      </c>
      <c r="B66" s="458" t="s">
        <v>1060</v>
      </c>
      <c r="C66" s="458"/>
      <c r="D66" s="458"/>
      <c r="E66" s="458"/>
      <c r="F66" s="458"/>
      <c r="G66" s="458"/>
      <c r="H66" s="458"/>
      <c r="I66" s="458"/>
      <c r="J66" s="458"/>
      <c r="K66" s="458"/>
      <c r="L66" s="458"/>
      <c r="M66" s="458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1061</v>
      </c>
      <c r="B67" s="458" t="s">
        <v>1062</v>
      </c>
      <c r="C67" s="458"/>
      <c r="D67" s="458"/>
      <c r="E67" s="458"/>
      <c r="F67" s="458"/>
      <c r="G67" s="458"/>
      <c r="H67" s="458"/>
      <c r="I67" s="458"/>
      <c r="J67" s="458"/>
      <c r="K67" s="458"/>
      <c r="L67" s="458"/>
      <c r="M67" s="458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1059</v>
      </c>
      <c r="B68" s="627" t="s">
        <v>1063</v>
      </c>
      <c r="C68" s="627"/>
      <c r="D68" s="627"/>
      <c r="E68" s="627"/>
      <c r="F68" s="627"/>
      <c r="G68" s="627"/>
      <c r="H68" s="627"/>
      <c r="I68" s="627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28" t="s">
        <v>1064</v>
      </c>
      <c r="B70" s="628"/>
      <c r="C70" s="628"/>
      <c r="D70" s="628"/>
      <c r="E70" s="628"/>
      <c r="F70" s="628"/>
      <c r="G70" s="628"/>
      <c r="H70" s="628"/>
      <c r="I70" s="628"/>
      <c r="J70" s="628"/>
      <c r="K70" s="628"/>
      <c r="L70" s="628"/>
      <c r="M70" s="628"/>
      <c r="N70" s="628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57:M57"/>
    <mergeCell ref="B58:I58"/>
    <mergeCell ref="B59:M59"/>
    <mergeCell ref="B60:M60"/>
    <mergeCell ref="B61:M61"/>
    <mergeCell ref="B67:M67"/>
    <mergeCell ref="B68:I68"/>
    <mergeCell ref="A70:N70"/>
    <mergeCell ref="B62:M62"/>
    <mergeCell ref="B63:M63"/>
    <mergeCell ref="B64:I64"/>
    <mergeCell ref="B65:M65"/>
    <mergeCell ref="B66:M66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0"/>
  <sheetViews>
    <sheetView zoomScale="110" zoomScaleNormal="110" workbookViewId="0">
      <selection activeCell="G78" sqref="G78"/>
    </sheetView>
  </sheetViews>
  <sheetFormatPr defaultColWidth="9" defaultRowHeight="15.6"/>
  <cols>
    <col min="1" max="1" width="20.09765625" customWidth="1"/>
    <col min="2" max="3" width="7.5" hidden="1" customWidth="1"/>
    <col min="4" max="4" width="7.5" customWidth="1"/>
    <col min="5" max="5" width="8.5976562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97"/>
      <c r="C1" s="497"/>
      <c r="D1" s="497"/>
      <c r="E1" s="497"/>
      <c r="F1" s="497"/>
      <c r="G1" s="497"/>
      <c r="H1" s="497"/>
      <c r="I1" s="497"/>
      <c r="J1" s="497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98"/>
      <c r="C2" s="498"/>
      <c r="D2" s="498"/>
      <c r="E2" s="498"/>
      <c r="F2" s="498"/>
      <c r="G2" s="498"/>
      <c r="H2" s="498"/>
      <c r="I2" s="498"/>
      <c r="J2" s="498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9" t="s">
        <v>902</v>
      </c>
      <c r="B4" s="499"/>
      <c r="C4" s="499"/>
      <c r="D4" s="499"/>
      <c r="E4" s="499"/>
      <c r="F4" s="499"/>
      <c r="G4" s="499"/>
      <c r="H4" s="499"/>
      <c r="I4" s="499"/>
      <c r="J4" s="620"/>
      <c r="K4" s="7"/>
      <c r="L4" s="7"/>
      <c r="M4" s="7"/>
      <c r="N4" s="7"/>
      <c r="O4" s="7"/>
      <c r="P4" s="7"/>
      <c r="Q4" s="7"/>
      <c r="R4" s="7"/>
    </row>
    <row r="5" spans="1:254" hidden="1">
      <c r="A5" s="335" t="s">
        <v>667</v>
      </c>
      <c r="B5" s="602" t="s">
        <v>767</v>
      </c>
      <c r="C5" s="603"/>
      <c r="D5" s="648" t="s">
        <v>903</v>
      </c>
      <c r="E5" s="649"/>
      <c r="F5" s="8" t="s">
        <v>668</v>
      </c>
      <c r="G5" s="600" t="s">
        <v>843</v>
      </c>
      <c r="H5" s="621"/>
      <c r="I5" s="600" t="s">
        <v>844</v>
      </c>
      <c r="J5" s="601"/>
      <c r="K5" s="617"/>
      <c r="L5" s="618"/>
      <c r="M5" s="617"/>
      <c r="N5" s="617"/>
      <c r="O5" s="617"/>
      <c r="P5" s="618"/>
      <c r="Q5" s="5"/>
      <c r="R5" s="5"/>
    </row>
    <row r="6" spans="1:254" hidden="1">
      <c r="A6" s="12" t="s">
        <v>13</v>
      </c>
      <c r="B6" s="599" t="s">
        <v>772</v>
      </c>
      <c r="C6" s="599"/>
      <c r="D6" s="496" t="s">
        <v>596</v>
      </c>
      <c r="E6" s="496"/>
      <c r="F6" s="10" t="s">
        <v>14</v>
      </c>
      <c r="G6" s="541" t="s">
        <v>248</v>
      </c>
      <c r="H6" s="582"/>
      <c r="I6" s="541" t="s">
        <v>249</v>
      </c>
      <c r="J6" s="582"/>
      <c r="K6" s="610"/>
      <c r="L6" s="610"/>
      <c r="M6" s="610"/>
      <c r="N6" s="610"/>
      <c r="O6" s="610"/>
      <c r="P6" s="610"/>
      <c r="Q6" s="13"/>
      <c r="R6" s="13"/>
    </row>
    <row r="7" spans="1:254" hidden="1">
      <c r="A7" s="12"/>
      <c r="B7" s="496" t="s">
        <v>774</v>
      </c>
      <c r="C7" s="496"/>
      <c r="D7" s="496" t="s">
        <v>679</v>
      </c>
      <c r="E7" s="496"/>
      <c r="F7" s="10"/>
      <c r="G7" s="496" t="s">
        <v>773</v>
      </c>
      <c r="H7" s="496"/>
      <c r="I7" s="496" t="s">
        <v>679</v>
      </c>
      <c r="J7" s="496"/>
      <c r="K7" s="610"/>
      <c r="L7" s="610"/>
      <c r="M7" s="610"/>
      <c r="N7" s="610"/>
      <c r="O7" s="610"/>
      <c r="P7" s="610"/>
      <c r="Q7" s="13"/>
      <c r="R7" s="13"/>
    </row>
    <row r="8" spans="1:254" hidden="1">
      <c r="A8" s="318" t="s">
        <v>904</v>
      </c>
      <c r="B8" s="336"/>
      <c r="C8" s="336"/>
      <c r="D8" s="68">
        <v>46000</v>
      </c>
      <c r="E8" s="68">
        <f t="shared" ref="E8:J8" si="0">D8+1</f>
        <v>46001</v>
      </c>
      <c r="F8" s="337" t="s">
        <v>811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8" t="s">
        <v>905</v>
      </c>
      <c r="B9" s="336"/>
      <c r="C9" s="336"/>
      <c r="D9" s="339">
        <v>46007</v>
      </c>
      <c r="E9" s="339">
        <f t="shared" ref="E9:J9" si="1">D9+1</f>
        <v>46008</v>
      </c>
      <c r="F9" s="340" t="s">
        <v>906</v>
      </c>
      <c r="G9" s="339">
        <f>E9+11</f>
        <v>46019</v>
      </c>
      <c r="H9" s="339">
        <f t="shared" si="1"/>
        <v>46020</v>
      </c>
      <c r="I9" s="339">
        <f t="shared" si="1"/>
        <v>46021</v>
      </c>
      <c r="J9" s="339">
        <f t="shared" si="1"/>
        <v>46022</v>
      </c>
    </row>
    <row r="10" spans="1:254" hidden="1">
      <c r="A10" s="653" t="s">
        <v>727</v>
      </c>
      <c r="B10" s="653"/>
      <c r="C10" s="653"/>
      <c r="D10" s="653"/>
      <c r="E10" s="653"/>
      <c r="F10" s="653"/>
      <c r="G10" s="653"/>
      <c r="H10" s="653"/>
      <c r="I10" s="653"/>
      <c r="J10" s="653"/>
    </row>
    <row r="11" spans="1:254" hidden="1">
      <c r="A11" s="318" t="s">
        <v>907</v>
      </c>
      <c r="B11" s="336"/>
      <c r="C11" s="336"/>
      <c r="D11" s="339">
        <v>46021</v>
      </c>
      <c r="E11" s="342">
        <f t="shared" ref="E11:J11" si="2">D11+1</f>
        <v>46022</v>
      </c>
      <c r="F11" s="343" t="s">
        <v>908</v>
      </c>
      <c r="G11" s="342">
        <f>E11+11</f>
        <v>46033</v>
      </c>
      <c r="H11" s="342">
        <f t="shared" si="2"/>
        <v>46034</v>
      </c>
      <c r="I11" s="342">
        <f t="shared" si="2"/>
        <v>46035</v>
      </c>
      <c r="J11" s="342">
        <f t="shared" si="2"/>
        <v>46036</v>
      </c>
    </row>
    <row r="12" spans="1:254" hidden="1">
      <c r="A12" s="344" t="s">
        <v>904</v>
      </c>
      <c r="B12" s="336"/>
      <c r="C12" s="336"/>
      <c r="D12" s="68">
        <v>46028</v>
      </c>
      <c r="E12" s="68">
        <f>D12+1</f>
        <v>46029</v>
      </c>
      <c r="F12" s="337" t="s">
        <v>813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2" t="s">
        <v>905</v>
      </c>
      <c r="B13" s="336"/>
      <c r="C13" s="336"/>
      <c r="D13" s="68">
        <v>46035</v>
      </c>
      <c r="E13" s="68">
        <f>D13+1</f>
        <v>46036</v>
      </c>
      <c r="F13" s="197" t="s">
        <v>909</v>
      </c>
      <c r="G13" s="273" t="s">
        <v>910</v>
      </c>
      <c r="H13" s="273" t="s">
        <v>144</v>
      </c>
      <c r="I13" s="273" t="s">
        <v>39</v>
      </c>
      <c r="J13" s="273" t="s">
        <v>39</v>
      </c>
    </row>
    <row r="14" spans="1:254" hidden="1">
      <c r="A14" s="345" t="s">
        <v>911</v>
      </c>
      <c r="B14" s="336"/>
      <c r="C14" s="336"/>
      <c r="D14" s="68"/>
      <c r="E14" s="273" t="s">
        <v>912</v>
      </c>
      <c r="F14" s="197" t="s">
        <v>913</v>
      </c>
      <c r="G14" s="483" t="s">
        <v>914</v>
      </c>
      <c r="H14" s="484" t="s">
        <v>309</v>
      </c>
      <c r="I14" s="483" t="s">
        <v>915</v>
      </c>
      <c r="J14" s="484" t="s">
        <v>309</v>
      </c>
    </row>
    <row r="15" spans="1:254" hidden="1">
      <c r="A15" s="321" t="s">
        <v>907</v>
      </c>
      <c r="B15" s="336"/>
      <c r="C15" s="336"/>
      <c r="D15" s="68">
        <v>46042</v>
      </c>
      <c r="E15" s="68">
        <f>D15+1</f>
        <v>46043</v>
      </c>
      <c r="F15" s="197" t="s">
        <v>916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6" t="s">
        <v>904</v>
      </c>
      <c r="B16" s="336"/>
      <c r="C16" s="336"/>
      <c r="D16" s="339">
        <v>46049</v>
      </c>
      <c r="E16" s="347" t="s">
        <v>917</v>
      </c>
      <c r="F16" s="348" t="s">
        <v>817</v>
      </c>
      <c r="G16" s="650" t="s">
        <v>208</v>
      </c>
      <c r="H16" s="651"/>
      <c r="I16" s="651"/>
      <c r="J16" s="652"/>
    </row>
    <row r="17" spans="1:18" hidden="1">
      <c r="A17" s="653" t="s">
        <v>727</v>
      </c>
      <c r="B17" s="653"/>
      <c r="C17" s="653"/>
      <c r="D17" s="653"/>
      <c r="E17" s="653"/>
      <c r="F17" s="653"/>
      <c r="G17" s="653"/>
      <c r="H17" s="653"/>
      <c r="I17" s="653"/>
      <c r="J17" s="653"/>
    </row>
    <row r="18" spans="1:18" hidden="1">
      <c r="A18" s="321" t="s">
        <v>918</v>
      </c>
      <c r="B18" s="336"/>
      <c r="C18" s="336"/>
      <c r="D18" s="120">
        <v>46063</v>
      </c>
      <c r="E18" s="68">
        <f>D18+1</f>
        <v>46064</v>
      </c>
      <c r="F18" s="197" t="s">
        <v>919</v>
      </c>
      <c r="G18" s="650" t="s">
        <v>208</v>
      </c>
      <c r="H18" s="651"/>
      <c r="I18" s="651"/>
      <c r="J18" s="652"/>
    </row>
    <row r="19" spans="1:18" hidden="1">
      <c r="A19" s="653" t="s">
        <v>727</v>
      </c>
      <c r="B19" s="653"/>
      <c r="C19" s="653"/>
      <c r="D19" s="653"/>
      <c r="E19" s="653"/>
      <c r="F19" s="653"/>
      <c r="G19" s="653"/>
      <c r="H19" s="653"/>
      <c r="I19" s="653"/>
      <c r="J19" s="653"/>
    </row>
    <row r="20" spans="1:18" hidden="1">
      <c r="A20" s="321" t="s">
        <v>907</v>
      </c>
      <c r="B20" s="336"/>
      <c r="C20" s="336"/>
      <c r="D20" s="120">
        <v>46077</v>
      </c>
      <c r="E20" s="68">
        <f>D20+1</f>
        <v>46078</v>
      </c>
      <c r="F20" s="197" t="s">
        <v>920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7" t="s">
        <v>904</v>
      </c>
      <c r="B21" s="336"/>
      <c r="C21" s="336"/>
      <c r="D21" s="120">
        <v>46084</v>
      </c>
      <c r="E21" s="68">
        <f>D21+1</f>
        <v>46085</v>
      </c>
      <c r="F21" s="197" t="s">
        <v>820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1" t="s">
        <v>921</v>
      </c>
      <c r="B22" s="336"/>
      <c r="C22" s="336"/>
      <c r="D22" s="120">
        <v>46091</v>
      </c>
      <c r="E22" s="68">
        <f>D22+1</f>
        <v>46092</v>
      </c>
      <c r="F22" s="197" t="s">
        <v>922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1" t="s">
        <v>907</v>
      </c>
      <c r="B23" s="336"/>
      <c r="C23" s="336"/>
      <c r="D23" s="120">
        <v>46098</v>
      </c>
      <c r="E23" s="68">
        <f>D23+1</f>
        <v>46099</v>
      </c>
      <c r="F23" s="197" t="s">
        <v>923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7" t="s">
        <v>904</v>
      </c>
      <c r="B24" s="336"/>
      <c r="C24" s="336"/>
      <c r="D24" s="120">
        <v>46105</v>
      </c>
      <c r="E24" s="68">
        <f t="shared" ref="E24:E35" si="4">D24+1</f>
        <v>46106</v>
      </c>
      <c r="F24" s="197" t="s">
        <v>823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2" t="s">
        <v>921</v>
      </c>
      <c r="B25" s="336"/>
      <c r="C25" s="336"/>
      <c r="D25" s="120">
        <v>46112</v>
      </c>
      <c r="E25" s="68">
        <f t="shared" si="4"/>
        <v>46113</v>
      </c>
      <c r="F25" s="197" t="s">
        <v>924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7" t="s">
        <v>907</v>
      </c>
      <c r="B26" s="336"/>
      <c r="C26" s="336"/>
      <c r="D26" s="120">
        <v>46119</v>
      </c>
      <c r="E26" s="68">
        <f t="shared" si="4"/>
        <v>46120</v>
      </c>
      <c r="F26" s="197" t="s">
        <v>925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7" t="s">
        <v>904</v>
      </c>
      <c r="B27" s="336"/>
      <c r="C27" s="336"/>
      <c r="D27" s="120">
        <v>46126</v>
      </c>
      <c r="E27" s="68">
        <f t="shared" si="4"/>
        <v>46127</v>
      </c>
      <c r="F27" s="197" t="s">
        <v>826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6" t="s">
        <v>911</v>
      </c>
      <c r="B28" s="336"/>
      <c r="C28" s="336"/>
      <c r="D28" s="120">
        <v>46133</v>
      </c>
      <c r="E28" s="68">
        <f t="shared" si="4"/>
        <v>46134</v>
      </c>
      <c r="F28" s="197" t="s">
        <v>926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7" t="s">
        <v>907</v>
      </c>
      <c r="B29" s="336"/>
      <c r="C29" s="336"/>
      <c r="D29" s="120">
        <v>46140</v>
      </c>
      <c r="E29" s="68">
        <f t="shared" si="4"/>
        <v>46141</v>
      </c>
      <c r="F29" s="197" t="s">
        <v>927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19" t="s">
        <v>902</v>
      </c>
      <c r="B30" s="499"/>
      <c r="C30" s="499"/>
      <c r="D30" s="499"/>
      <c r="E30" s="499"/>
      <c r="F30" s="499"/>
      <c r="G30" s="499"/>
      <c r="H30" s="499"/>
      <c r="I30" s="499"/>
      <c r="J30" s="620"/>
      <c r="K30" s="7"/>
      <c r="L30" s="7"/>
      <c r="M30" s="7"/>
      <c r="N30" s="7"/>
      <c r="O30" s="7"/>
      <c r="P30" s="7"/>
      <c r="Q30" s="7"/>
      <c r="R30" s="7"/>
    </row>
    <row r="31" spans="1:18">
      <c r="A31" s="335" t="s">
        <v>667</v>
      </c>
      <c r="B31" s="602" t="s">
        <v>767</v>
      </c>
      <c r="C31" s="603"/>
      <c r="D31" s="648" t="s">
        <v>903</v>
      </c>
      <c r="E31" s="649"/>
      <c r="F31" s="8" t="s">
        <v>668</v>
      </c>
      <c r="G31" s="600" t="s">
        <v>843</v>
      </c>
      <c r="H31" s="621"/>
      <c r="I31" s="600" t="s">
        <v>844</v>
      </c>
      <c r="J31" s="601"/>
      <c r="K31" s="617"/>
      <c r="L31" s="618"/>
      <c r="M31" s="617"/>
      <c r="N31" s="617"/>
      <c r="O31" s="617"/>
      <c r="P31" s="618"/>
      <c r="Q31" s="5"/>
      <c r="R31" s="5"/>
    </row>
    <row r="32" spans="1:18">
      <c r="A32" s="12" t="s">
        <v>13</v>
      </c>
      <c r="B32" s="599" t="s">
        <v>772</v>
      </c>
      <c r="C32" s="599"/>
      <c r="D32" s="496" t="s">
        <v>596</v>
      </c>
      <c r="E32" s="496"/>
      <c r="F32" s="10" t="s">
        <v>14</v>
      </c>
      <c r="G32" s="541" t="s">
        <v>248</v>
      </c>
      <c r="H32" s="582"/>
      <c r="I32" s="541" t="s">
        <v>249</v>
      </c>
      <c r="J32" s="582"/>
      <c r="K32" s="610"/>
      <c r="L32" s="610"/>
      <c r="M32" s="610"/>
      <c r="N32" s="610"/>
      <c r="O32" s="610"/>
      <c r="P32" s="610"/>
      <c r="Q32" s="13"/>
      <c r="R32" s="13"/>
    </row>
    <row r="33" spans="1:18">
      <c r="A33" s="12"/>
      <c r="B33" s="496" t="s">
        <v>774</v>
      </c>
      <c r="C33" s="496"/>
      <c r="D33" s="496" t="s">
        <v>676</v>
      </c>
      <c r="E33" s="496"/>
      <c r="F33" s="10"/>
      <c r="G33" s="496" t="s">
        <v>679</v>
      </c>
      <c r="H33" s="496"/>
      <c r="I33" s="496" t="s">
        <v>676</v>
      </c>
      <c r="J33" s="496"/>
      <c r="K33" s="610"/>
      <c r="L33" s="610"/>
      <c r="M33" s="610"/>
      <c r="N33" s="610"/>
      <c r="O33" s="610"/>
      <c r="P33" s="610"/>
      <c r="Q33" s="13"/>
      <c r="R33" s="13"/>
    </row>
    <row r="34" spans="1:18" hidden="1">
      <c r="A34" s="327" t="s">
        <v>904</v>
      </c>
      <c r="B34" s="336"/>
      <c r="C34" s="336"/>
      <c r="D34" s="120">
        <v>46149</v>
      </c>
      <c r="E34" s="74" t="s">
        <v>928</v>
      </c>
      <c r="F34" s="197" t="s">
        <v>829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7" t="s">
        <v>911</v>
      </c>
      <c r="B35" s="336"/>
      <c r="C35" s="336"/>
      <c r="D35" s="120">
        <v>46156</v>
      </c>
      <c r="E35" s="68">
        <f t="shared" si="4"/>
        <v>46157</v>
      </c>
      <c r="F35" s="197" t="s">
        <v>929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7" t="s">
        <v>907</v>
      </c>
      <c r="B36" s="336"/>
      <c r="C36" s="336"/>
      <c r="D36" s="120">
        <v>46163</v>
      </c>
      <c r="E36" s="68">
        <f t="shared" ref="E36:E42" si="14">D36+1</f>
        <v>46164</v>
      </c>
      <c r="F36" s="197" t="s">
        <v>930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7" t="s">
        <v>904</v>
      </c>
      <c r="B37" s="336"/>
      <c r="C37" s="336"/>
      <c r="D37" s="120">
        <v>46170</v>
      </c>
      <c r="E37" s="74" t="s">
        <v>928</v>
      </c>
      <c r="F37" s="197" t="s">
        <v>832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9" t="s">
        <v>911</v>
      </c>
      <c r="B38" s="336"/>
      <c r="C38" s="336"/>
      <c r="D38" s="350">
        <v>46177</v>
      </c>
      <c r="E38" s="68">
        <f t="shared" si="14"/>
        <v>46178</v>
      </c>
      <c r="F38" s="197" t="s">
        <v>931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7" t="s">
        <v>907</v>
      </c>
      <c r="B39" s="341"/>
      <c r="C39" s="341"/>
      <c r="D39" s="120">
        <v>46184</v>
      </c>
      <c r="E39" s="68">
        <f t="shared" si="14"/>
        <v>46185</v>
      </c>
      <c r="F39" s="197" t="s">
        <v>932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7" t="s">
        <v>2144</v>
      </c>
      <c r="B40" s="341"/>
      <c r="C40" s="341"/>
      <c r="D40" s="120">
        <v>46191</v>
      </c>
      <c r="E40" s="68">
        <f t="shared" si="14"/>
        <v>46192</v>
      </c>
      <c r="F40" s="197" t="s">
        <v>933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7" t="s">
        <v>911</v>
      </c>
      <c r="B41" s="341"/>
      <c r="C41" s="341"/>
      <c r="D41" s="120">
        <v>46198</v>
      </c>
      <c r="E41" s="68">
        <f t="shared" si="14"/>
        <v>46199</v>
      </c>
      <c r="F41" s="197" t="s">
        <v>934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7" t="s">
        <v>907</v>
      </c>
      <c r="B42" s="341"/>
      <c r="C42" s="341"/>
      <c r="D42" s="120">
        <v>46205</v>
      </c>
      <c r="E42" s="68">
        <f t="shared" si="14"/>
        <v>46206</v>
      </c>
      <c r="F42" s="197" t="s">
        <v>935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7" t="s">
        <v>2144</v>
      </c>
      <c r="B43" s="341"/>
      <c r="C43" s="341"/>
      <c r="D43" s="120">
        <v>46212</v>
      </c>
      <c r="E43" s="74" t="s">
        <v>917</v>
      </c>
      <c r="F43" s="197" t="s">
        <v>936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7" t="s">
        <v>2248</v>
      </c>
      <c r="B44" s="341"/>
      <c r="C44" s="341"/>
      <c r="D44" s="120">
        <v>46219</v>
      </c>
      <c r="E44" s="74" t="s">
        <v>917</v>
      </c>
      <c r="F44" s="197" t="s">
        <v>937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33" t="s">
        <v>727</v>
      </c>
      <c r="B45" s="634"/>
      <c r="C45" s="634"/>
      <c r="D45" s="634"/>
      <c r="E45" s="634"/>
      <c r="F45" s="634"/>
      <c r="G45" s="634"/>
      <c r="H45" s="634"/>
      <c r="I45" s="634"/>
      <c r="J45" s="635"/>
    </row>
    <row r="46" spans="1:18" hidden="1">
      <c r="A46" s="327" t="s">
        <v>2298</v>
      </c>
      <c r="B46" s="341"/>
      <c r="C46" s="341"/>
      <c r="D46" s="120">
        <v>46233</v>
      </c>
      <c r="E46" s="68">
        <f t="shared" ref="E46" si="26">D46+1</f>
        <v>46234</v>
      </c>
      <c r="F46" s="351" t="s">
        <v>938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>
      <c r="A47" s="327" t="s">
        <v>2144</v>
      </c>
      <c r="B47" s="341"/>
      <c r="C47" s="341"/>
      <c r="D47" s="120">
        <f>D46+7</f>
        <v>46240</v>
      </c>
      <c r="E47" s="68">
        <f t="shared" ref="E47:E54" si="28">D47+1</f>
        <v>46241</v>
      </c>
      <c r="F47" s="197" t="s">
        <v>939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>
      <c r="A48" s="327" t="s">
        <v>2248</v>
      </c>
      <c r="B48" s="341"/>
      <c r="C48" s="341"/>
      <c r="D48" s="120">
        <f t="shared" ref="D48:D59" si="33">D47+7</f>
        <v>46247</v>
      </c>
      <c r="E48" s="68">
        <f t="shared" si="28"/>
        <v>46248</v>
      </c>
      <c r="F48" s="197" t="s">
        <v>940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>
      <c r="A49" s="633" t="s">
        <v>727</v>
      </c>
      <c r="B49" s="634"/>
      <c r="C49" s="634"/>
      <c r="D49" s="634"/>
      <c r="E49" s="634"/>
      <c r="F49" s="634"/>
      <c r="G49" s="634"/>
      <c r="H49" s="634"/>
      <c r="I49" s="634"/>
      <c r="J49" s="635"/>
    </row>
    <row r="50" spans="1:18">
      <c r="A50" s="327" t="s">
        <v>907</v>
      </c>
      <c r="B50" s="352"/>
      <c r="C50" s="352"/>
      <c r="D50" s="120">
        <f>D48+14</f>
        <v>46261</v>
      </c>
      <c r="E50" s="22">
        <f t="shared" si="28"/>
        <v>46262</v>
      </c>
      <c r="F50" s="202" t="s">
        <v>941</v>
      </c>
      <c r="G50" s="301" t="s">
        <v>2233</v>
      </c>
      <c r="H50" s="301" t="s">
        <v>2227</v>
      </c>
      <c r="I50" s="22">
        <v>46275</v>
      </c>
      <c r="J50" s="22">
        <v>46276</v>
      </c>
    </row>
    <row r="51" spans="1:18">
      <c r="A51" s="327" t="s">
        <v>904</v>
      </c>
      <c r="B51" s="352"/>
      <c r="C51" s="352"/>
      <c r="D51" s="120">
        <f>D50+7</f>
        <v>46268</v>
      </c>
      <c r="E51" s="22">
        <f t="shared" si="28"/>
        <v>46269</v>
      </c>
      <c r="F51" s="202" t="s">
        <v>942</v>
      </c>
      <c r="G51" s="301" t="s">
        <v>2234</v>
      </c>
      <c r="H51" s="301" t="s">
        <v>2228</v>
      </c>
      <c r="I51" s="22">
        <v>46282</v>
      </c>
      <c r="J51" s="22">
        <v>46283</v>
      </c>
    </row>
    <row r="52" spans="1:18">
      <c r="A52" s="327" t="s">
        <v>911</v>
      </c>
      <c r="B52" s="352"/>
      <c r="C52" s="352"/>
      <c r="D52" s="120">
        <f t="shared" si="33"/>
        <v>46275</v>
      </c>
      <c r="E52" s="22">
        <f t="shared" si="28"/>
        <v>46276</v>
      </c>
      <c r="F52" s="202" t="s">
        <v>943</v>
      </c>
      <c r="G52" s="301" t="s">
        <v>2235</v>
      </c>
      <c r="H52" s="301" t="s">
        <v>2229</v>
      </c>
      <c r="I52" s="22">
        <v>46289</v>
      </c>
      <c r="J52" s="22">
        <v>46290</v>
      </c>
    </row>
    <row r="53" spans="1:18">
      <c r="A53" s="633" t="s">
        <v>727</v>
      </c>
      <c r="B53" s="634"/>
      <c r="C53" s="634"/>
      <c r="D53" s="634"/>
      <c r="E53" s="634"/>
      <c r="F53" s="634"/>
      <c r="G53" s="634"/>
      <c r="H53" s="634"/>
      <c r="I53" s="634"/>
      <c r="J53" s="635"/>
    </row>
    <row r="54" spans="1:18">
      <c r="A54" s="327" t="s">
        <v>907</v>
      </c>
      <c r="B54" s="352"/>
      <c r="C54" s="352"/>
      <c r="D54" s="120">
        <f>D52+14</f>
        <v>46289</v>
      </c>
      <c r="E54" s="22">
        <f t="shared" si="28"/>
        <v>46290</v>
      </c>
      <c r="F54" s="202" t="s">
        <v>944</v>
      </c>
      <c r="G54" s="301" t="s">
        <v>2236</v>
      </c>
      <c r="H54" s="301" t="s">
        <v>2230</v>
      </c>
      <c r="I54" s="22">
        <v>46303</v>
      </c>
      <c r="J54" s="22">
        <v>46304</v>
      </c>
    </row>
    <row r="55" spans="1:18">
      <c r="A55" s="327" t="s">
        <v>904</v>
      </c>
      <c r="B55" s="352"/>
      <c r="C55" s="352"/>
      <c r="D55" s="120">
        <f t="shared" si="33"/>
        <v>46296</v>
      </c>
      <c r="E55" s="22">
        <f t="shared" ref="E55:E57" si="34">D55+1</f>
        <v>46297</v>
      </c>
      <c r="F55" s="202" t="s">
        <v>945</v>
      </c>
      <c r="G55" s="301" t="s">
        <v>2237</v>
      </c>
      <c r="H55" s="301" t="s">
        <v>2231</v>
      </c>
      <c r="I55" s="22">
        <v>46310</v>
      </c>
      <c r="J55" s="22">
        <v>46311</v>
      </c>
    </row>
    <row r="56" spans="1:18">
      <c r="A56" s="327" t="s">
        <v>911</v>
      </c>
      <c r="B56" s="352"/>
      <c r="C56" s="352"/>
      <c r="D56" s="120">
        <f t="shared" si="33"/>
        <v>46303</v>
      </c>
      <c r="E56" s="22">
        <f t="shared" si="34"/>
        <v>46304</v>
      </c>
      <c r="F56" s="202" t="s">
        <v>946</v>
      </c>
      <c r="G56" s="301" t="s">
        <v>2238</v>
      </c>
      <c r="H56" s="301" t="s">
        <v>2232</v>
      </c>
      <c r="I56" s="22">
        <v>46317</v>
      </c>
      <c r="J56" s="22">
        <v>46318</v>
      </c>
    </row>
    <row r="57" spans="1:18">
      <c r="A57" s="327" t="s">
        <v>907</v>
      </c>
      <c r="B57" s="352"/>
      <c r="C57" s="352"/>
      <c r="D57" s="120">
        <f t="shared" si="33"/>
        <v>46310</v>
      </c>
      <c r="E57" s="22">
        <f t="shared" si="34"/>
        <v>46311</v>
      </c>
      <c r="F57" s="202" t="s">
        <v>947</v>
      </c>
      <c r="G57" s="301" t="s">
        <v>2323</v>
      </c>
      <c r="H57" s="301" t="s">
        <v>2324</v>
      </c>
      <c r="I57" s="22">
        <v>46324</v>
      </c>
      <c r="J57" s="22">
        <v>46325</v>
      </c>
    </row>
    <row r="58" spans="1:18">
      <c r="A58" s="327" t="s">
        <v>904</v>
      </c>
      <c r="B58" s="352"/>
      <c r="C58" s="352"/>
      <c r="D58" s="120">
        <f t="shared" si="33"/>
        <v>46317</v>
      </c>
      <c r="E58" s="22">
        <f t="shared" ref="E58:E64" si="35">D58+1</f>
        <v>46318</v>
      </c>
      <c r="F58" s="202" t="s">
        <v>948</v>
      </c>
      <c r="G58" s="22">
        <f t="shared" ref="G58:G64" si="36">E58+11</f>
        <v>46329</v>
      </c>
      <c r="H58" s="22">
        <f t="shared" ref="H58:H64" si="37">G58+1</f>
        <v>46330</v>
      </c>
      <c r="I58" s="22">
        <f t="shared" ref="I58:I64" si="38">H58+1</f>
        <v>46331</v>
      </c>
      <c r="J58" s="22">
        <f t="shared" ref="J58:J64" si="39">I58+1</f>
        <v>46332</v>
      </c>
    </row>
    <row r="59" spans="1:18">
      <c r="A59" s="327" t="s">
        <v>911</v>
      </c>
      <c r="B59" s="352"/>
      <c r="C59" s="352"/>
      <c r="D59" s="120">
        <f t="shared" si="33"/>
        <v>46324</v>
      </c>
      <c r="E59" s="22">
        <f t="shared" si="35"/>
        <v>46325</v>
      </c>
      <c r="F59" s="202" t="s">
        <v>949</v>
      </c>
      <c r="G59" s="22">
        <f t="shared" si="36"/>
        <v>46336</v>
      </c>
      <c r="H59" s="22">
        <f t="shared" si="37"/>
        <v>46337</v>
      </c>
      <c r="I59" s="22">
        <f t="shared" si="38"/>
        <v>46338</v>
      </c>
      <c r="J59" s="22">
        <f t="shared" si="39"/>
        <v>46339</v>
      </c>
    </row>
    <row r="60" spans="1:18">
      <c r="A60" s="619" t="s">
        <v>902</v>
      </c>
      <c r="B60" s="499"/>
      <c r="C60" s="499"/>
      <c r="D60" s="499"/>
      <c r="E60" s="499"/>
      <c r="F60" s="499"/>
      <c r="G60" s="499"/>
      <c r="H60" s="499"/>
      <c r="I60" s="499"/>
      <c r="J60" s="620"/>
      <c r="K60" s="7"/>
      <c r="L60" s="7"/>
      <c r="M60" s="7"/>
      <c r="N60" s="7"/>
      <c r="O60" s="7"/>
      <c r="P60" s="7"/>
      <c r="Q60" s="7"/>
      <c r="R60" s="7"/>
    </row>
    <row r="61" spans="1:18">
      <c r="A61" s="335" t="s">
        <v>667</v>
      </c>
      <c r="B61" s="602" t="s">
        <v>767</v>
      </c>
      <c r="C61" s="603"/>
      <c r="D61" s="648" t="s">
        <v>903</v>
      </c>
      <c r="E61" s="649"/>
      <c r="F61" s="8" t="s">
        <v>668</v>
      </c>
      <c r="G61" s="600" t="s">
        <v>843</v>
      </c>
      <c r="H61" s="621"/>
      <c r="I61" s="600" t="s">
        <v>844</v>
      </c>
      <c r="J61" s="601"/>
      <c r="K61" s="617"/>
      <c r="L61" s="618"/>
      <c r="M61" s="617"/>
      <c r="N61" s="617"/>
      <c r="O61" s="617"/>
      <c r="P61" s="618"/>
      <c r="Q61" s="5"/>
      <c r="R61" s="5"/>
    </row>
    <row r="62" spans="1:18">
      <c r="A62" s="12" t="s">
        <v>13</v>
      </c>
      <c r="B62" s="599" t="s">
        <v>772</v>
      </c>
      <c r="C62" s="599"/>
      <c r="D62" s="496" t="s">
        <v>596</v>
      </c>
      <c r="E62" s="496"/>
      <c r="F62" s="10" t="s">
        <v>14</v>
      </c>
      <c r="G62" s="541" t="s">
        <v>248</v>
      </c>
      <c r="H62" s="582"/>
      <c r="I62" s="541" t="s">
        <v>249</v>
      </c>
      <c r="J62" s="582"/>
      <c r="K62" s="610"/>
      <c r="L62" s="610"/>
      <c r="M62" s="610"/>
      <c r="N62" s="610"/>
      <c r="O62" s="610"/>
      <c r="P62" s="610"/>
      <c r="Q62" s="13"/>
      <c r="R62" s="13"/>
    </row>
    <row r="63" spans="1:18">
      <c r="A63" s="12"/>
      <c r="B63" s="496" t="s">
        <v>774</v>
      </c>
      <c r="C63" s="496"/>
      <c r="D63" s="496" t="s">
        <v>676</v>
      </c>
      <c r="E63" s="496"/>
      <c r="F63" s="10"/>
      <c r="G63" s="496" t="s">
        <v>679</v>
      </c>
      <c r="H63" s="496"/>
      <c r="I63" s="496" t="s">
        <v>676</v>
      </c>
      <c r="J63" s="496"/>
      <c r="K63" s="610"/>
      <c r="L63" s="610"/>
      <c r="M63" s="610"/>
      <c r="N63" s="610"/>
      <c r="O63" s="610"/>
      <c r="P63" s="610"/>
      <c r="Q63" s="13"/>
      <c r="R63" s="13"/>
    </row>
    <row r="64" spans="1:18">
      <c r="A64" s="327" t="s">
        <v>907</v>
      </c>
      <c r="B64" s="352"/>
      <c r="C64" s="352"/>
      <c r="D64" s="166">
        <v>46331</v>
      </c>
      <c r="E64" s="22">
        <f t="shared" si="35"/>
        <v>46332</v>
      </c>
      <c r="F64" s="205" t="s">
        <v>950</v>
      </c>
      <c r="G64" s="22">
        <f t="shared" si="36"/>
        <v>46343</v>
      </c>
      <c r="H64" s="22">
        <f t="shared" si="37"/>
        <v>46344</v>
      </c>
      <c r="I64" s="22">
        <f t="shared" si="38"/>
        <v>46345</v>
      </c>
      <c r="J64" s="22">
        <f t="shared" si="39"/>
        <v>46346</v>
      </c>
    </row>
    <row r="65" spans="1:21">
      <c r="A65" s="353"/>
      <c r="B65" s="353"/>
      <c r="C65" s="353"/>
      <c r="D65" s="353"/>
      <c r="E65" s="353"/>
      <c r="F65" s="353"/>
    </row>
    <row r="66" spans="1:21" ht="16.350000000000001" customHeight="1">
      <c r="A66" s="29" t="s">
        <v>160</v>
      </c>
      <c r="B66" s="468" t="s">
        <v>951</v>
      </c>
      <c r="C66" s="468"/>
      <c r="D66" s="468"/>
      <c r="E66" s="468"/>
      <c r="F66" s="468"/>
      <c r="G66" s="468"/>
      <c r="H66" s="468"/>
      <c r="I66" s="468"/>
      <c r="J66" s="468"/>
      <c r="K66" s="468"/>
      <c r="L66" s="468"/>
      <c r="M66" s="6"/>
      <c r="N66" s="6"/>
      <c r="O66" s="6"/>
      <c r="P66" s="6"/>
      <c r="Q66" s="6"/>
      <c r="R66" s="6"/>
      <c r="S66" s="6"/>
    </row>
    <row r="67" spans="1:21" ht="16.350000000000001" customHeight="1">
      <c r="A67" s="299" t="s">
        <v>383</v>
      </c>
      <c r="B67" s="609" t="s">
        <v>952</v>
      </c>
      <c r="C67" s="609"/>
      <c r="D67" s="609"/>
      <c r="E67" s="609"/>
      <c r="F67" s="609"/>
      <c r="G67" s="609"/>
      <c r="H67" s="609"/>
      <c r="I67" s="609"/>
      <c r="J67" s="609"/>
      <c r="K67" s="609"/>
      <c r="L67" s="609"/>
      <c r="M67" s="6"/>
      <c r="N67" s="6"/>
      <c r="O67" s="6"/>
      <c r="P67" s="6"/>
      <c r="Q67" s="6"/>
      <c r="R67" s="6"/>
      <c r="S67" s="6"/>
      <c r="T67" s="6"/>
      <c r="U67" s="6"/>
    </row>
    <row r="68" spans="1:21" ht="16.350000000000001" customHeight="1">
      <c r="A68" s="30" t="s">
        <v>381</v>
      </c>
      <c r="B68" s="458" t="s">
        <v>897</v>
      </c>
      <c r="C68" s="458"/>
      <c r="D68" s="458"/>
      <c r="E68" s="458"/>
      <c r="F68" s="458"/>
      <c r="G68" s="458"/>
      <c r="H68" s="458"/>
      <c r="I68" s="458"/>
      <c r="J68" s="458"/>
      <c r="K68" s="458"/>
      <c r="L68" s="458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1" t="s">
        <v>661</v>
      </c>
      <c r="B69" s="642" t="s">
        <v>953</v>
      </c>
      <c r="C69" s="643"/>
      <c r="D69" s="643"/>
      <c r="E69" s="643"/>
      <c r="F69" s="643"/>
      <c r="G69" s="643"/>
      <c r="H69" s="643"/>
      <c r="I69" s="643"/>
      <c r="J69" s="643"/>
      <c r="K69" s="643"/>
      <c r="L69" s="644"/>
      <c r="M69" s="6"/>
      <c r="N69" s="6"/>
      <c r="O69" s="6"/>
      <c r="P69" s="6"/>
      <c r="Q69" s="6"/>
      <c r="R69" s="6"/>
      <c r="S69" s="6"/>
    </row>
    <row r="70" spans="1:21" ht="16.2">
      <c r="A70" s="31" t="s">
        <v>661</v>
      </c>
      <c r="B70" s="645" t="s">
        <v>954</v>
      </c>
      <c r="C70" s="646"/>
      <c r="D70" s="646"/>
      <c r="E70" s="646"/>
      <c r="F70" s="646"/>
      <c r="G70" s="646"/>
      <c r="H70" s="646"/>
      <c r="I70" s="646"/>
      <c r="J70" s="646"/>
      <c r="K70" s="646"/>
      <c r="L70" s="647"/>
    </row>
  </sheetData>
  <mergeCells count="83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0:J60"/>
    <mergeCell ref="B61:C61"/>
    <mergeCell ref="D61:E61"/>
    <mergeCell ref="G61:H61"/>
    <mergeCell ref="I61:J61"/>
    <mergeCell ref="K61:L61"/>
    <mergeCell ref="M61:N61"/>
    <mergeCell ref="O61:P61"/>
    <mergeCell ref="B33:C33"/>
    <mergeCell ref="D33:E33"/>
    <mergeCell ref="G33:H33"/>
    <mergeCell ref="I33:J33"/>
    <mergeCell ref="K33:L33"/>
    <mergeCell ref="B70:L70"/>
    <mergeCell ref="M62:N62"/>
    <mergeCell ref="O62:P62"/>
    <mergeCell ref="B63:C63"/>
    <mergeCell ref="D63:E63"/>
    <mergeCell ref="G63:H63"/>
    <mergeCell ref="I63:J63"/>
    <mergeCell ref="K63:L63"/>
    <mergeCell ref="M63:N63"/>
    <mergeCell ref="O63:P63"/>
    <mergeCell ref="B62:C62"/>
    <mergeCell ref="D62:E62"/>
    <mergeCell ref="G62:H62"/>
    <mergeCell ref="I62:J62"/>
    <mergeCell ref="K62:L62"/>
    <mergeCell ref="A49:J49"/>
    <mergeCell ref="B66:L66"/>
    <mergeCell ref="B67:L67"/>
    <mergeCell ref="B68:L68"/>
    <mergeCell ref="B69:L69"/>
    <mergeCell ref="A53:J53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zoomScaleNormal="100" workbookViewId="0">
      <selection activeCell="L70" sqref="L70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1"/>
      <c r="Q1" s="1"/>
      <c r="R1" s="1"/>
      <c r="S1" s="1"/>
      <c r="T1" s="2"/>
    </row>
    <row r="2" spans="1:254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99" t="s">
        <v>1065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7"/>
      <c r="O4" s="7"/>
    </row>
    <row r="5" spans="1:254" hidden="1">
      <c r="A5" s="8" t="s">
        <v>667</v>
      </c>
      <c r="B5" s="8" t="s">
        <v>668</v>
      </c>
      <c r="C5" s="602" t="s">
        <v>400</v>
      </c>
      <c r="D5" s="603"/>
      <c r="E5" s="8" t="s">
        <v>668</v>
      </c>
      <c r="F5" s="600" t="s">
        <v>958</v>
      </c>
      <c r="G5" s="601"/>
      <c r="H5" s="600" t="s">
        <v>959</v>
      </c>
      <c r="I5" s="601"/>
      <c r="J5" s="600" t="s">
        <v>1066</v>
      </c>
      <c r="K5" s="601"/>
      <c r="L5" s="602" t="s">
        <v>400</v>
      </c>
      <c r="M5" s="603"/>
      <c r="N5" s="316"/>
      <c r="O5" s="316"/>
      <c r="P5" s="316"/>
      <c r="Q5" s="316"/>
      <c r="R5" s="316"/>
      <c r="S5" s="316"/>
    </row>
    <row r="6" spans="1:254" ht="22.05" hidden="1" customHeight="1">
      <c r="A6" s="10" t="s">
        <v>13</v>
      </c>
      <c r="B6" s="10" t="s">
        <v>14</v>
      </c>
      <c r="C6" s="496" t="s">
        <v>16</v>
      </c>
      <c r="D6" s="496"/>
      <c r="E6" s="10" t="s">
        <v>14</v>
      </c>
      <c r="F6" s="541" t="s">
        <v>961</v>
      </c>
      <c r="G6" s="582"/>
      <c r="H6" s="541" t="s">
        <v>962</v>
      </c>
      <c r="I6" s="582"/>
      <c r="J6" s="541" t="s">
        <v>1067</v>
      </c>
      <c r="K6" s="582"/>
      <c r="L6" s="496" t="s">
        <v>16</v>
      </c>
      <c r="M6" s="496"/>
      <c r="N6" s="316"/>
      <c r="O6" s="316"/>
      <c r="P6" s="316"/>
      <c r="Q6" s="316"/>
      <c r="R6" s="316"/>
      <c r="S6" s="316"/>
    </row>
    <row r="7" spans="1:254" hidden="1">
      <c r="A7" s="14"/>
      <c r="B7" s="14"/>
      <c r="C7" s="662" t="s">
        <v>1068</v>
      </c>
      <c r="D7" s="662"/>
      <c r="E7" s="317"/>
      <c r="F7" s="663" t="s">
        <v>1069</v>
      </c>
      <c r="G7" s="664"/>
      <c r="H7" s="663" t="s">
        <v>1070</v>
      </c>
      <c r="I7" s="664"/>
      <c r="J7" s="665" t="s">
        <v>1071</v>
      </c>
      <c r="K7" s="665"/>
      <c r="L7" s="662" t="s">
        <v>1068</v>
      </c>
      <c r="M7" s="662"/>
      <c r="N7" s="610"/>
      <c r="O7" s="610"/>
      <c r="P7" s="316"/>
      <c r="Q7" s="316"/>
      <c r="R7" s="316"/>
      <c r="S7" s="316"/>
    </row>
    <row r="8" spans="1:254" hidden="1">
      <c r="A8" s="318" t="s">
        <v>1072</v>
      </c>
      <c r="B8" s="131" t="s">
        <v>1073</v>
      </c>
      <c r="C8" s="67">
        <v>46016</v>
      </c>
      <c r="D8" s="74" t="s">
        <v>1074</v>
      </c>
      <c r="E8" s="131" t="s">
        <v>1075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9" t="s">
        <v>1076</v>
      </c>
      <c r="B9" s="131" t="s">
        <v>1077</v>
      </c>
      <c r="C9" s="23" t="s">
        <v>39</v>
      </c>
      <c r="D9" s="308" t="s">
        <v>1078</v>
      </c>
      <c r="E9" s="131" t="s">
        <v>1079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20" t="s">
        <v>1080</v>
      </c>
      <c r="B10" s="131" t="s">
        <v>1081</v>
      </c>
      <c r="C10" s="67">
        <v>46028</v>
      </c>
      <c r="D10" s="68">
        <f t="shared" ref="D10" si="1">C10+1</f>
        <v>46029</v>
      </c>
      <c r="E10" s="308" t="s">
        <v>1082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1" t="s">
        <v>1083</v>
      </c>
      <c r="B11" s="131" t="s">
        <v>1084</v>
      </c>
      <c r="C11" s="67">
        <v>46030</v>
      </c>
      <c r="D11" s="74" t="s">
        <v>1074</v>
      </c>
      <c r="E11" s="131" t="s">
        <v>1085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99" t="s">
        <v>1065</v>
      </c>
      <c r="B12" s="499"/>
      <c r="C12" s="499"/>
      <c r="D12" s="499"/>
      <c r="E12" s="499"/>
      <c r="F12" s="499"/>
      <c r="G12" s="499"/>
      <c r="H12" s="499"/>
      <c r="I12" s="499"/>
      <c r="J12" s="499"/>
      <c r="K12" s="499"/>
      <c r="L12" s="499"/>
      <c r="M12" s="499"/>
    </row>
    <row r="13" spans="1:254">
      <c r="A13" s="8" t="s">
        <v>667</v>
      </c>
      <c r="B13" s="8" t="s">
        <v>668</v>
      </c>
      <c r="C13" s="602" t="s">
        <v>1086</v>
      </c>
      <c r="D13" s="603"/>
      <c r="E13" s="8" t="s">
        <v>668</v>
      </c>
      <c r="F13" s="600" t="s">
        <v>958</v>
      </c>
      <c r="G13" s="601"/>
      <c r="H13" s="600" t="s">
        <v>959</v>
      </c>
      <c r="I13" s="601"/>
      <c r="J13" s="600" t="s">
        <v>1066</v>
      </c>
      <c r="K13" s="601"/>
      <c r="L13" s="602" t="s">
        <v>1086</v>
      </c>
      <c r="M13" s="603"/>
    </row>
    <row r="14" spans="1:254">
      <c r="A14" s="10" t="s">
        <v>13</v>
      </c>
      <c r="B14" s="10" t="s">
        <v>14</v>
      </c>
      <c r="C14" s="496" t="s">
        <v>16</v>
      </c>
      <c r="D14" s="496"/>
      <c r="E14" s="10" t="s">
        <v>14</v>
      </c>
      <c r="F14" s="541" t="s">
        <v>961</v>
      </c>
      <c r="G14" s="582"/>
      <c r="H14" s="541" t="s">
        <v>962</v>
      </c>
      <c r="I14" s="582"/>
      <c r="J14" s="541" t="s">
        <v>1067</v>
      </c>
      <c r="K14" s="582"/>
      <c r="L14" s="496" t="s">
        <v>16</v>
      </c>
      <c r="M14" s="496"/>
    </row>
    <row r="15" spans="1:254">
      <c r="A15" s="14"/>
      <c r="B15" s="14"/>
      <c r="C15" s="662" t="s">
        <v>1068</v>
      </c>
      <c r="D15" s="662"/>
      <c r="E15" s="317"/>
      <c r="F15" s="663" t="s">
        <v>1069</v>
      </c>
      <c r="G15" s="664"/>
      <c r="H15" s="663" t="s">
        <v>1070</v>
      </c>
      <c r="I15" s="664"/>
      <c r="J15" s="665" t="s">
        <v>1071</v>
      </c>
      <c r="K15" s="665"/>
      <c r="L15" s="662" t="s">
        <v>1068</v>
      </c>
      <c r="M15" s="662"/>
    </row>
    <row r="16" spans="1:254" hidden="1">
      <c r="A16" s="321" t="s">
        <v>1087</v>
      </c>
      <c r="B16" s="131" t="s">
        <v>1088</v>
      </c>
      <c r="C16" s="67">
        <v>46037</v>
      </c>
      <c r="D16" s="68">
        <f t="shared" ref="D16:D18" si="3">C16+1</f>
        <v>46038</v>
      </c>
      <c r="E16" s="131" t="s">
        <v>1089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2" t="s">
        <v>1090</v>
      </c>
      <c r="B17" s="131" t="s">
        <v>1091</v>
      </c>
      <c r="C17" s="67">
        <v>46044</v>
      </c>
      <c r="D17" s="68">
        <f t="shared" si="3"/>
        <v>46045</v>
      </c>
      <c r="E17" s="131" t="s">
        <v>1092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1" t="s">
        <v>1072</v>
      </c>
      <c r="B18" s="131" t="s">
        <v>1093</v>
      </c>
      <c r="C18" s="67">
        <v>46051</v>
      </c>
      <c r="D18" s="68">
        <f t="shared" si="3"/>
        <v>46052</v>
      </c>
      <c r="E18" s="131" t="s">
        <v>1094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3" t="s">
        <v>1076</v>
      </c>
      <c r="B19" s="324" t="s">
        <v>1095</v>
      </c>
      <c r="C19" s="67">
        <v>46058</v>
      </c>
      <c r="D19" s="68">
        <f t="shared" ref="D19:D31" si="15">C19+1</f>
        <v>46059</v>
      </c>
      <c r="E19" s="131" t="s">
        <v>1096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2" t="s">
        <v>1083</v>
      </c>
      <c r="B20" s="131" t="s">
        <v>1097</v>
      </c>
      <c r="C20" s="67">
        <v>46065</v>
      </c>
      <c r="D20" s="68">
        <f t="shared" si="15"/>
        <v>46066</v>
      </c>
      <c r="E20" s="131" t="s">
        <v>1098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90" t="s">
        <v>1099</v>
      </c>
      <c r="M20" s="492"/>
    </row>
    <row r="21" spans="1:14" hidden="1">
      <c r="A21" s="321" t="s">
        <v>1087</v>
      </c>
      <c r="B21" s="131" t="s">
        <v>1100</v>
      </c>
      <c r="C21" s="67">
        <v>46072</v>
      </c>
      <c r="D21" s="68">
        <f t="shared" si="15"/>
        <v>46073</v>
      </c>
      <c r="E21" s="131" t="s">
        <v>1101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2" t="s">
        <v>1102</v>
      </c>
      <c r="B22" s="272" t="s">
        <v>1103</v>
      </c>
      <c r="C22" s="67">
        <v>46079</v>
      </c>
      <c r="D22" s="68">
        <f t="shared" si="15"/>
        <v>46080</v>
      </c>
      <c r="E22" s="131" t="s">
        <v>1104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1" t="s">
        <v>1072</v>
      </c>
      <c r="B23" s="325" t="s">
        <v>1105</v>
      </c>
      <c r="C23" s="67">
        <v>46086</v>
      </c>
      <c r="D23" s="68">
        <f t="shared" si="15"/>
        <v>46087</v>
      </c>
      <c r="E23" s="131" t="s">
        <v>1106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6" t="s">
        <v>1107</v>
      </c>
      <c r="B24" s="272" t="s">
        <v>1108</v>
      </c>
      <c r="C24" s="67">
        <v>46093</v>
      </c>
      <c r="D24" s="68">
        <f t="shared" si="15"/>
        <v>46094</v>
      </c>
      <c r="E24" s="131" t="s">
        <v>1109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6" t="s">
        <v>1110</v>
      </c>
      <c r="B25" s="272" t="s">
        <v>1111</v>
      </c>
      <c r="C25" s="67">
        <v>46100</v>
      </c>
      <c r="D25" s="68">
        <f t="shared" si="15"/>
        <v>46101</v>
      </c>
      <c r="E25" s="131" t="s">
        <v>1112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7" t="s">
        <v>1087</v>
      </c>
      <c r="B26" s="131" t="s">
        <v>1113</v>
      </c>
      <c r="C26" s="67">
        <v>46107</v>
      </c>
      <c r="D26" s="68">
        <f t="shared" si="15"/>
        <v>46108</v>
      </c>
      <c r="E26" s="131" t="s">
        <v>1114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7" t="s">
        <v>1102</v>
      </c>
      <c r="B27" s="131" t="s">
        <v>1115</v>
      </c>
      <c r="C27" s="67">
        <v>46114</v>
      </c>
      <c r="D27" s="68">
        <f t="shared" si="15"/>
        <v>46115</v>
      </c>
      <c r="E27" s="131" t="s">
        <v>1116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7" t="s">
        <v>1072</v>
      </c>
      <c r="B28" s="131" t="s">
        <v>1117</v>
      </c>
      <c r="C28" s="67">
        <v>46121</v>
      </c>
      <c r="D28" s="68">
        <f t="shared" si="15"/>
        <v>46122</v>
      </c>
      <c r="E28" s="131" t="s">
        <v>1118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8" t="s">
        <v>1119</v>
      </c>
      <c r="B29" s="329" t="s">
        <v>1120</v>
      </c>
      <c r="C29" s="67">
        <v>46128</v>
      </c>
      <c r="D29" s="68">
        <f t="shared" si="15"/>
        <v>46129</v>
      </c>
      <c r="E29" s="131" t="s">
        <v>1121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7" t="s">
        <v>1107</v>
      </c>
      <c r="B30" s="131" t="s">
        <v>1122</v>
      </c>
      <c r="C30" s="67">
        <v>46135</v>
      </c>
      <c r="D30" s="68">
        <f t="shared" si="15"/>
        <v>46136</v>
      </c>
      <c r="E30" s="131" t="s">
        <v>1123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6" t="s">
        <v>1110</v>
      </c>
      <c r="B31" s="131" t="s">
        <v>1124</v>
      </c>
      <c r="C31" s="67">
        <v>46142</v>
      </c>
      <c r="D31" s="68">
        <f t="shared" si="15"/>
        <v>46143</v>
      </c>
      <c r="E31" s="131" t="s">
        <v>1125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22" t="s">
        <v>208</v>
      </c>
      <c r="B32" s="623"/>
      <c r="C32" s="623"/>
      <c r="D32" s="623"/>
      <c r="E32" s="623"/>
      <c r="F32" s="623"/>
      <c r="G32" s="623"/>
      <c r="H32" s="623"/>
      <c r="I32" s="623"/>
      <c r="J32" s="623"/>
      <c r="K32" s="623"/>
      <c r="L32" s="623"/>
      <c r="M32" s="624"/>
    </row>
    <row r="33" spans="1:14" hidden="1">
      <c r="A33" s="327" t="s">
        <v>1102</v>
      </c>
      <c r="B33" s="300" t="s">
        <v>1126</v>
      </c>
      <c r="C33" s="67">
        <v>46156</v>
      </c>
      <c r="D33" s="68">
        <f>C33+1</f>
        <v>46157</v>
      </c>
      <c r="E33" s="131" t="s">
        <v>1127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6" t="s">
        <v>1107</v>
      </c>
      <c r="B34" s="300" t="s">
        <v>1128</v>
      </c>
      <c r="C34" s="67">
        <v>46163</v>
      </c>
      <c r="D34" s="68">
        <f t="shared" ref="D34:D49" si="43">C34+1</f>
        <v>46164</v>
      </c>
      <c r="E34" s="131" t="s">
        <v>1129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7" t="s">
        <v>1119</v>
      </c>
      <c r="B35" s="300" t="s">
        <v>1130</v>
      </c>
      <c r="C35" s="67">
        <v>46170</v>
      </c>
      <c r="D35" s="68">
        <f t="shared" si="43"/>
        <v>46171</v>
      </c>
      <c r="E35" s="131" t="s">
        <v>1131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7" t="s">
        <v>2139</v>
      </c>
      <c r="B36" s="300" t="s">
        <v>1132</v>
      </c>
      <c r="C36" s="67">
        <v>46177</v>
      </c>
      <c r="D36" s="68">
        <f t="shared" si="43"/>
        <v>46178</v>
      </c>
      <c r="E36" s="131" t="s">
        <v>1133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7" t="s">
        <v>1134</v>
      </c>
      <c r="B37" s="300" t="s">
        <v>1135</v>
      </c>
      <c r="C37" s="490" t="s">
        <v>208</v>
      </c>
      <c r="D37" s="492"/>
      <c r="E37" s="131" t="s">
        <v>1136</v>
      </c>
      <c r="F37" s="490" t="s">
        <v>208</v>
      </c>
      <c r="G37" s="491"/>
      <c r="H37" s="491"/>
      <c r="I37" s="491"/>
      <c r="J37" s="491"/>
      <c r="K37" s="491"/>
      <c r="L37" s="491"/>
      <c r="M37" s="492"/>
    </row>
    <row r="38" spans="1:14" hidden="1">
      <c r="A38" s="622" t="s">
        <v>337</v>
      </c>
      <c r="B38" s="623"/>
      <c r="C38" s="623"/>
      <c r="D38" s="623"/>
      <c r="E38" s="623"/>
      <c r="F38" s="623"/>
      <c r="G38" s="623"/>
      <c r="H38" s="623"/>
      <c r="I38" s="623"/>
      <c r="J38" s="623"/>
      <c r="K38" s="623"/>
      <c r="L38" s="623"/>
      <c r="M38" s="624"/>
    </row>
    <row r="39" spans="1:14" hidden="1">
      <c r="A39" s="326" t="s">
        <v>2140</v>
      </c>
      <c r="B39" s="300" t="s">
        <v>1137</v>
      </c>
      <c r="C39" s="67">
        <v>46198</v>
      </c>
      <c r="D39" s="68">
        <f t="shared" si="43"/>
        <v>46199</v>
      </c>
      <c r="E39" s="131" t="s">
        <v>1138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7" t="s">
        <v>2141</v>
      </c>
      <c r="B40" s="300" t="s">
        <v>1139</v>
      </c>
      <c r="C40" s="67">
        <v>46205</v>
      </c>
      <c r="D40" s="68">
        <f t="shared" si="43"/>
        <v>46206</v>
      </c>
      <c r="E40" s="300" t="s">
        <v>1140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7" t="s">
        <v>1119</v>
      </c>
      <c r="B41" s="300" t="s">
        <v>1141</v>
      </c>
      <c r="C41" s="67">
        <v>46212</v>
      </c>
      <c r="D41" s="68">
        <f t="shared" si="43"/>
        <v>46213</v>
      </c>
      <c r="E41" s="131" t="s">
        <v>1142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30" t="s">
        <v>1072</v>
      </c>
      <c r="B42" s="300" t="s">
        <v>1143</v>
      </c>
      <c r="C42" s="67">
        <v>46219</v>
      </c>
      <c r="D42" s="68">
        <f t="shared" si="43"/>
        <v>46220</v>
      </c>
      <c r="E42" s="131" t="s">
        <v>1144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7" t="s">
        <v>2139</v>
      </c>
      <c r="B43" s="300" t="s">
        <v>1145</v>
      </c>
      <c r="C43" s="67">
        <v>46226</v>
      </c>
      <c r="D43" s="68">
        <f t="shared" si="43"/>
        <v>46227</v>
      </c>
      <c r="E43" s="131" t="s">
        <v>1146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>
      <c r="A44" s="327" t="s">
        <v>2140</v>
      </c>
      <c r="B44" s="300" t="s">
        <v>1147</v>
      </c>
      <c r="C44" s="67">
        <v>46233</v>
      </c>
      <c r="D44" s="68">
        <f t="shared" si="43"/>
        <v>46234</v>
      </c>
      <c r="E44" s="131" t="s">
        <v>1148</v>
      </c>
      <c r="F44" s="483" t="s">
        <v>2062</v>
      </c>
      <c r="G44" s="484"/>
      <c r="H44" s="483" t="s">
        <v>2063</v>
      </c>
      <c r="I44" s="484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>
      <c r="A45" s="327" t="s">
        <v>2141</v>
      </c>
      <c r="B45" s="300" t="s">
        <v>1149</v>
      </c>
      <c r="C45" s="128">
        <v>46240</v>
      </c>
      <c r="D45" s="22">
        <f t="shared" si="43"/>
        <v>46241</v>
      </c>
      <c r="E45" s="300" t="s">
        <v>1150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>
      <c r="A46" s="327" t="s">
        <v>2299</v>
      </c>
      <c r="B46" s="300" t="s">
        <v>1151</v>
      </c>
      <c r="C46" s="128">
        <v>46247</v>
      </c>
      <c r="D46" s="22">
        <f t="shared" si="43"/>
        <v>46248</v>
      </c>
      <c r="E46" s="300" t="s">
        <v>1152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>
      <c r="A47" s="327" t="s">
        <v>2300</v>
      </c>
      <c r="B47" s="300" t="s">
        <v>1153</v>
      </c>
      <c r="C47" s="128">
        <v>46254</v>
      </c>
      <c r="D47" s="22">
        <f t="shared" si="43"/>
        <v>46255</v>
      </c>
      <c r="E47" s="300" t="s">
        <v>1154</v>
      </c>
      <c r="F47" s="483" t="s">
        <v>2249</v>
      </c>
      <c r="G47" s="484"/>
      <c r="H47" s="483" t="s">
        <v>2250</v>
      </c>
      <c r="I47" s="484"/>
      <c r="J47" s="23" t="s">
        <v>39</v>
      </c>
      <c r="K47" s="23" t="s">
        <v>39</v>
      </c>
      <c r="L47" s="22">
        <v>46289</v>
      </c>
      <c r="M47" s="22">
        <v>46290</v>
      </c>
      <c r="N47" s="444" t="s">
        <v>2226</v>
      </c>
    </row>
    <row r="48" spans="1:14">
      <c r="A48" s="327" t="s">
        <v>1110</v>
      </c>
      <c r="B48" s="300" t="s">
        <v>1155</v>
      </c>
      <c r="C48" s="128">
        <v>46261</v>
      </c>
      <c r="D48" s="22">
        <f t="shared" si="43"/>
        <v>46262</v>
      </c>
      <c r="E48" s="300" t="s">
        <v>1156</v>
      </c>
      <c r="F48" s="483" t="s">
        <v>2276</v>
      </c>
      <c r="G48" s="484"/>
      <c r="H48" s="483" t="s">
        <v>2277</v>
      </c>
      <c r="I48" s="484"/>
      <c r="J48" s="23" t="s">
        <v>39</v>
      </c>
      <c r="K48" s="23" t="s">
        <v>39</v>
      </c>
      <c r="L48" s="22">
        <v>46296</v>
      </c>
      <c r="M48" s="22">
        <v>46297</v>
      </c>
      <c r="N48" s="444" t="s">
        <v>2226</v>
      </c>
    </row>
    <row r="49" spans="1:25">
      <c r="A49" s="326" t="s">
        <v>1107</v>
      </c>
      <c r="B49" s="81" t="s">
        <v>2103</v>
      </c>
      <c r="C49" s="128">
        <v>46268</v>
      </c>
      <c r="D49" s="22">
        <f t="shared" si="43"/>
        <v>46269</v>
      </c>
      <c r="E49" s="81" t="s">
        <v>2104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6" t="s">
        <v>1102</v>
      </c>
      <c r="B50" s="81" t="s">
        <v>1157</v>
      </c>
      <c r="C50" s="128">
        <v>46275</v>
      </c>
      <c r="D50" s="22">
        <v>46276</v>
      </c>
      <c r="E50" s="81" t="s">
        <v>1158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7" t="s">
        <v>1119</v>
      </c>
      <c r="B51" s="300" t="s">
        <v>2105</v>
      </c>
      <c r="C51" s="128">
        <v>46282</v>
      </c>
      <c r="D51" s="22">
        <v>46283</v>
      </c>
      <c r="E51" s="300" t="s">
        <v>2106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6" t="s">
        <v>2251</v>
      </c>
      <c r="B52" s="300" t="s">
        <v>2107</v>
      </c>
      <c r="C52" s="590" t="s">
        <v>2431</v>
      </c>
      <c r="D52" s="592"/>
      <c r="E52" s="300" t="s">
        <v>2108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6" t="s">
        <v>2264</v>
      </c>
      <c r="B53" s="300" t="s">
        <v>2109</v>
      </c>
      <c r="C53" s="590" t="s">
        <v>2431</v>
      </c>
      <c r="D53" s="592"/>
      <c r="E53" s="300" t="s">
        <v>2110</v>
      </c>
      <c r="F53" s="590" t="s">
        <v>2431</v>
      </c>
      <c r="G53" s="591"/>
      <c r="H53" s="591"/>
      <c r="I53" s="591"/>
      <c r="J53" s="591"/>
      <c r="K53" s="591"/>
      <c r="L53" s="591"/>
      <c r="M53" s="592"/>
    </row>
    <row r="54" spans="1:25">
      <c r="A54" s="326" t="s">
        <v>1107</v>
      </c>
      <c r="B54" s="81" t="s">
        <v>2401</v>
      </c>
      <c r="C54" s="128">
        <v>46303</v>
      </c>
      <c r="D54" s="22">
        <f t="shared" ref="D54" si="58">C54+1</f>
        <v>46304</v>
      </c>
      <c r="E54" s="81" t="s">
        <v>2402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6" t="s">
        <v>1102</v>
      </c>
      <c r="B55" s="81" t="s">
        <v>2403</v>
      </c>
      <c r="C55" s="128">
        <v>46310</v>
      </c>
      <c r="D55" s="22">
        <f>C55+1</f>
        <v>46311</v>
      </c>
      <c r="E55" s="81" t="s">
        <v>2404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499" t="s">
        <v>1065</v>
      </c>
      <c r="B56" s="499"/>
      <c r="C56" s="499"/>
      <c r="D56" s="499"/>
      <c r="E56" s="499"/>
      <c r="F56" s="499"/>
      <c r="G56" s="499"/>
      <c r="H56" s="499"/>
      <c r="I56" s="499"/>
      <c r="J56" s="499"/>
      <c r="K56" s="499"/>
      <c r="L56" s="499"/>
      <c r="M56" s="499"/>
    </row>
    <row r="57" spans="1:25">
      <c r="A57" s="8" t="s">
        <v>667</v>
      </c>
      <c r="B57" s="8" t="s">
        <v>668</v>
      </c>
      <c r="C57" s="602" t="s">
        <v>1086</v>
      </c>
      <c r="D57" s="603"/>
      <c r="E57" s="8" t="s">
        <v>668</v>
      </c>
      <c r="F57" s="600" t="s">
        <v>958</v>
      </c>
      <c r="G57" s="601"/>
      <c r="H57" s="600" t="s">
        <v>959</v>
      </c>
      <c r="I57" s="601"/>
      <c r="J57" s="600" t="s">
        <v>1066</v>
      </c>
      <c r="K57" s="601"/>
      <c r="L57" s="602" t="s">
        <v>1086</v>
      </c>
      <c r="M57" s="603"/>
    </row>
    <row r="58" spans="1:25">
      <c r="A58" s="10" t="s">
        <v>13</v>
      </c>
      <c r="B58" s="10" t="s">
        <v>14</v>
      </c>
      <c r="C58" s="496" t="s">
        <v>16</v>
      </c>
      <c r="D58" s="496"/>
      <c r="E58" s="10" t="s">
        <v>14</v>
      </c>
      <c r="F58" s="541" t="s">
        <v>961</v>
      </c>
      <c r="G58" s="582"/>
      <c r="H58" s="541" t="s">
        <v>962</v>
      </c>
      <c r="I58" s="582"/>
      <c r="J58" s="541" t="s">
        <v>1067</v>
      </c>
      <c r="K58" s="582"/>
      <c r="L58" s="496" t="s">
        <v>16</v>
      </c>
      <c r="M58" s="496"/>
    </row>
    <row r="59" spans="1:25">
      <c r="A59" s="14"/>
      <c r="B59" s="14"/>
      <c r="C59" s="662" t="s">
        <v>1068</v>
      </c>
      <c r="D59" s="662"/>
      <c r="E59" s="317"/>
      <c r="F59" s="663" t="s">
        <v>1069</v>
      </c>
      <c r="G59" s="664"/>
      <c r="H59" s="663" t="s">
        <v>1070</v>
      </c>
      <c r="I59" s="664"/>
      <c r="J59" s="665" t="s">
        <v>1071</v>
      </c>
      <c r="K59" s="665"/>
      <c r="L59" s="662" t="s">
        <v>1068</v>
      </c>
      <c r="M59" s="662"/>
    </row>
    <row r="60" spans="1:25">
      <c r="A60" s="327" t="s">
        <v>1119</v>
      </c>
      <c r="B60" s="300" t="s">
        <v>2405</v>
      </c>
      <c r="C60" s="128">
        <v>46317</v>
      </c>
      <c r="D60" s="22">
        <f>C60+1</f>
        <v>46318</v>
      </c>
      <c r="E60" s="300" t="s">
        <v>2406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6" t="s">
        <v>2251</v>
      </c>
      <c r="B61" s="300" t="s">
        <v>2407</v>
      </c>
      <c r="C61" s="128">
        <v>46324</v>
      </c>
      <c r="D61" s="22">
        <f>C61+1</f>
        <v>46325</v>
      </c>
      <c r="E61" s="300" t="s">
        <v>2408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468" t="s">
        <v>1159</v>
      </c>
      <c r="C63" s="658"/>
      <c r="D63" s="658"/>
      <c r="E63" s="658"/>
      <c r="F63" s="658"/>
      <c r="G63" s="658"/>
      <c r="H63" s="658"/>
      <c r="I63" s="658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1" t="s">
        <v>164</v>
      </c>
      <c r="B64" s="659" t="s">
        <v>1160</v>
      </c>
      <c r="C64" s="660"/>
      <c r="D64" s="660"/>
      <c r="E64" s="660"/>
      <c r="F64" s="660"/>
      <c r="G64" s="660"/>
      <c r="H64" s="660"/>
      <c r="I64" s="660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2" t="s">
        <v>164</v>
      </c>
      <c r="B65" s="659" t="s">
        <v>1161</v>
      </c>
      <c r="C65" s="661"/>
      <c r="D65" s="661"/>
      <c r="E65" s="661"/>
      <c r="F65" s="661"/>
      <c r="G65" s="661"/>
      <c r="H65" s="661"/>
      <c r="I65" s="661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551" t="s">
        <v>1162</v>
      </c>
      <c r="C66" s="657"/>
      <c r="D66" s="657"/>
      <c r="E66" s="657"/>
      <c r="F66" s="657"/>
      <c r="G66" s="657"/>
      <c r="H66" s="657"/>
      <c r="I66" s="657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1057</v>
      </c>
      <c r="B67" s="551" t="s">
        <v>1163</v>
      </c>
      <c r="C67" s="657"/>
      <c r="D67" s="657"/>
      <c r="E67" s="657"/>
      <c r="F67" s="657"/>
      <c r="G67" s="657"/>
      <c r="H67" s="657"/>
      <c r="I67" s="657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654" t="s">
        <v>1164</v>
      </c>
      <c r="C68" s="655"/>
      <c r="D68" s="655"/>
      <c r="E68" s="655"/>
      <c r="F68" s="655"/>
      <c r="G68" s="655"/>
      <c r="H68" s="655"/>
      <c r="I68" s="65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1048</v>
      </c>
      <c r="B69" s="551" t="s">
        <v>1049</v>
      </c>
      <c r="C69" s="657"/>
      <c r="D69" s="657"/>
      <c r="E69" s="657"/>
      <c r="F69" s="657"/>
      <c r="G69" s="657"/>
      <c r="H69" s="657"/>
      <c r="I69" s="657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1165</v>
      </c>
      <c r="B70" s="549" t="s">
        <v>1166</v>
      </c>
      <c r="C70" s="550"/>
      <c r="D70" s="550"/>
      <c r="E70" s="550"/>
      <c r="F70" s="550"/>
      <c r="G70" s="550"/>
      <c r="H70" s="550"/>
      <c r="I70" s="551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1167</v>
      </c>
      <c r="B71" s="549" t="s">
        <v>1168</v>
      </c>
      <c r="C71" s="550"/>
      <c r="D71" s="550"/>
      <c r="E71" s="550"/>
      <c r="F71" s="550"/>
      <c r="G71" s="550"/>
      <c r="H71" s="550"/>
      <c r="I71" s="551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</row>
    <row r="2" spans="1:242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99" t="s">
        <v>1169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499"/>
      <c r="R4" s="499"/>
      <c r="S4" s="499"/>
    </row>
    <row r="5" spans="1:242">
      <c r="A5" s="8" t="s">
        <v>667</v>
      </c>
      <c r="B5" s="8" t="s">
        <v>668</v>
      </c>
      <c r="C5" s="600" t="s">
        <v>1170</v>
      </c>
      <c r="D5" s="601"/>
      <c r="E5" s="600" t="s">
        <v>1171</v>
      </c>
      <c r="F5" s="601"/>
      <c r="G5" s="600" t="s">
        <v>7</v>
      </c>
      <c r="H5" s="601"/>
      <c r="I5" s="600" t="s">
        <v>471</v>
      </c>
      <c r="J5" s="601"/>
      <c r="K5" s="600" t="s">
        <v>1172</v>
      </c>
      <c r="L5" s="601"/>
      <c r="M5" s="8" t="s">
        <v>668</v>
      </c>
      <c r="N5" s="602" t="s">
        <v>670</v>
      </c>
      <c r="O5" s="603"/>
      <c r="P5" s="600" t="s">
        <v>471</v>
      </c>
      <c r="Q5" s="601"/>
      <c r="R5" s="600" t="s">
        <v>1170</v>
      </c>
      <c r="S5" s="601"/>
    </row>
    <row r="6" spans="1:242">
      <c r="A6" s="10" t="s">
        <v>13</v>
      </c>
      <c r="B6" s="10" t="s">
        <v>14</v>
      </c>
      <c r="C6" s="541" t="s">
        <v>15</v>
      </c>
      <c r="D6" s="582"/>
      <c r="E6" s="541" t="s">
        <v>1173</v>
      </c>
      <c r="F6" s="582"/>
      <c r="G6" s="541" t="s">
        <v>16</v>
      </c>
      <c r="H6" s="582"/>
      <c r="I6" s="541" t="s">
        <v>265</v>
      </c>
      <c r="J6" s="582"/>
      <c r="K6" s="541" t="s">
        <v>474</v>
      </c>
      <c r="L6" s="582"/>
      <c r="M6" s="10" t="s">
        <v>14</v>
      </c>
      <c r="N6" s="541" t="s">
        <v>674</v>
      </c>
      <c r="O6" s="582"/>
      <c r="P6" s="541" t="s">
        <v>265</v>
      </c>
      <c r="Q6" s="582"/>
      <c r="R6" s="541" t="s">
        <v>15</v>
      </c>
      <c r="S6" s="582"/>
    </row>
    <row r="7" spans="1:242">
      <c r="A7" s="10"/>
      <c r="B7" s="10"/>
      <c r="C7" s="541" t="s">
        <v>1174</v>
      </c>
      <c r="D7" s="582"/>
      <c r="E7" s="541" t="s">
        <v>773</v>
      </c>
      <c r="F7" s="582"/>
      <c r="G7" s="541" t="s">
        <v>848</v>
      </c>
      <c r="H7" s="582"/>
      <c r="I7" s="541" t="s">
        <v>847</v>
      </c>
      <c r="J7" s="582"/>
      <c r="K7" s="541" t="s">
        <v>774</v>
      </c>
      <c r="L7" s="582"/>
      <c r="M7" s="10"/>
      <c r="N7" s="541" t="s">
        <v>676</v>
      </c>
      <c r="O7" s="582"/>
      <c r="P7" s="541" t="s">
        <v>773</v>
      </c>
      <c r="Q7" s="582"/>
      <c r="R7" s="541" t="s">
        <v>1174</v>
      </c>
      <c r="S7" s="582"/>
    </row>
    <row r="8" spans="1:242" hidden="1">
      <c r="A8" s="306" t="s">
        <v>1175</v>
      </c>
      <c r="B8" s="131" t="s">
        <v>1176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1177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1178</v>
      </c>
      <c r="B9" s="131" t="s">
        <v>1179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1180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1181</v>
      </c>
      <c r="B10" s="131" t="s">
        <v>1182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1183</v>
      </c>
      <c r="N10" s="128">
        <f t="shared" si="9"/>
        <v>45288</v>
      </c>
      <c r="O10" s="128">
        <f t="shared" si="10"/>
        <v>45289</v>
      </c>
      <c r="P10" s="666" t="s">
        <v>1184</v>
      </c>
      <c r="Q10" s="667"/>
      <c r="R10" s="667"/>
      <c r="S10" s="668"/>
    </row>
    <row r="11" spans="1:242">
      <c r="A11" s="53" t="s">
        <v>1185</v>
      </c>
      <c r="B11" s="131"/>
      <c r="C11" s="128"/>
      <c r="D11" s="22"/>
      <c r="E11" s="22"/>
      <c r="F11" s="22"/>
      <c r="G11" s="128"/>
      <c r="H11" s="128"/>
      <c r="I11" s="128"/>
      <c r="J11" s="128"/>
      <c r="K11" s="669" t="s">
        <v>1186</v>
      </c>
      <c r="L11" s="670"/>
      <c r="M11" s="272" t="s">
        <v>1187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1175</v>
      </c>
      <c r="B12" s="131" t="s">
        <v>1188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1189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1178</v>
      </c>
      <c r="B13" s="131" t="s">
        <v>1190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1191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1185</v>
      </c>
      <c r="B14" s="131" t="s">
        <v>1192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1193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1175</v>
      </c>
      <c r="B15" s="131" t="s">
        <v>1194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1195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1178</v>
      </c>
      <c r="B16" s="131" t="s">
        <v>1196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1197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1185</v>
      </c>
      <c r="B17" s="131" t="s">
        <v>1198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1199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71" t="s">
        <v>1200</v>
      </c>
      <c r="C19" s="672"/>
      <c r="D19" s="672"/>
      <c r="E19" s="672"/>
      <c r="F19" s="672"/>
      <c r="G19" s="672"/>
      <c r="H19" s="672"/>
      <c r="I19" s="672"/>
      <c r="J19" s="672"/>
      <c r="K19" s="672"/>
      <c r="L19" s="673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49" t="s">
        <v>1168</v>
      </c>
      <c r="C20" s="550"/>
      <c r="D20" s="550"/>
      <c r="E20" s="550"/>
      <c r="F20" s="550"/>
      <c r="G20" s="550"/>
      <c r="H20" s="550"/>
      <c r="I20" s="550"/>
      <c r="J20" s="550"/>
      <c r="K20" s="550"/>
      <c r="L20" s="551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1173</v>
      </c>
      <c r="B21" s="589" t="s">
        <v>1201</v>
      </c>
      <c r="C21" s="589"/>
      <c r="D21" s="589"/>
      <c r="E21" s="589"/>
      <c r="F21" s="589"/>
      <c r="G21" s="589"/>
      <c r="H21" s="589"/>
      <c r="I21" s="589"/>
      <c r="J21" s="589"/>
      <c r="K21" s="589"/>
      <c r="L21" s="589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49" t="s">
        <v>1202</v>
      </c>
      <c r="C22" s="550"/>
      <c r="D22" s="550"/>
      <c r="E22" s="550"/>
      <c r="F22" s="550"/>
      <c r="G22" s="550"/>
      <c r="H22" s="550"/>
      <c r="I22" s="550"/>
      <c r="J22" s="550"/>
      <c r="K22" s="550"/>
      <c r="L22" s="551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589" t="s">
        <v>1203</v>
      </c>
      <c r="C23" s="589"/>
      <c r="D23" s="589"/>
      <c r="E23" s="589"/>
      <c r="F23" s="589"/>
      <c r="G23" s="589"/>
      <c r="H23" s="589"/>
      <c r="I23" s="589"/>
      <c r="J23" s="589"/>
      <c r="K23" s="589"/>
      <c r="L23" s="589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589" t="s">
        <v>1054</v>
      </c>
      <c r="C24" s="589"/>
      <c r="D24" s="589"/>
      <c r="E24" s="589"/>
      <c r="F24" s="589"/>
      <c r="G24" s="589"/>
      <c r="H24" s="589"/>
      <c r="I24" s="589"/>
      <c r="J24" s="589"/>
      <c r="K24" s="589"/>
      <c r="L24" s="589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674</v>
      </c>
      <c r="B25" s="589" t="s">
        <v>711</v>
      </c>
      <c r="C25" s="589"/>
      <c r="D25" s="589"/>
      <c r="E25" s="589"/>
      <c r="F25" s="589"/>
      <c r="G25" s="589"/>
      <c r="H25" s="589"/>
      <c r="I25" s="589"/>
      <c r="J25" s="589"/>
      <c r="K25" s="589"/>
      <c r="L25" s="589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1"/>
      <c r="S1" s="1"/>
    </row>
    <row r="2" spans="1:253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99" t="s">
        <v>1204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499"/>
    </row>
    <row r="5" spans="1:253">
      <c r="A5" s="8" t="s">
        <v>667</v>
      </c>
      <c r="B5" s="8" t="s">
        <v>668</v>
      </c>
      <c r="C5" s="600" t="s">
        <v>1205</v>
      </c>
      <c r="D5" s="601"/>
      <c r="E5" s="602" t="s">
        <v>1206</v>
      </c>
      <c r="F5" s="603"/>
      <c r="G5" s="602" t="s">
        <v>1207</v>
      </c>
      <c r="H5" s="603"/>
      <c r="I5" s="602" t="s">
        <v>591</v>
      </c>
      <c r="J5" s="603"/>
      <c r="K5" s="602" t="s">
        <v>1207</v>
      </c>
      <c r="L5" s="603"/>
      <c r="M5" s="8" t="s">
        <v>668</v>
      </c>
      <c r="N5" s="600" t="s">
        <v>1205</v>
      </c>
      <c r="O5" s="601"/>
      <c r="P5" s="602" t="s">
        <v>1206</v>
      </c>
      <c r="Q5" s="603"/>
    </row>
    <row r="6" spans="1:253">
      <c r="A6" s="10" t="s">
        <v>13</v>
      </c>
      <c r="B6" s="10" t="s">
        <v>14</v>
      </c>
      <c r="C6" s="541" t="s">
        <v>475</v>
      </c>
      <c r="D6" s="582"/>
      <c r="E6" s="541" t="s">
        <v>474</v>
      </c>
      <c r="F6" s="582"/>
      <c r="G6" s="496" t="s">
        <v>596</v>
      </c>
      <c r="H6" s="496"/>
      <c r="I6" s="496" t="s">
        <v>595</v>
      </c>
      <c r="J6" s="496"/>
      <c r="K6" s="496" t="s">
        <v>596</v>
      </c>
      <c r="L6" s="496"/>
      <c r="M6" s="10" t="s">
        <v>14</v>
      </c>
      <c r="N6" s="541" t="s">
        <v>475</v>
      </c>
      <c r="O6" s="582"/>
      <c r="P6" s="541" t="s">
        <v>474</v>
      </c>
      <c r="Q6" s="582"/>
    </row>
    <row r="7" spans="1:253">
      <c r="A7" s="10"/>
      <c r="B7" s="10"/>
      <c r="C7" s="541" t="s">
        <v>675</v>
      </c>
      <c r="D7" s="582"/>
      <c r="E7" s="541" t="s">
        <v>775</v>
      </c>
      <c r="F7" s="582"/>
      <c r="G7" s="541" t="s">
        <v>849</v>
      </c>
      <c r="H7" s="582"/>
      <c r="I7" s="541" t="s">
        <v>675</v>
      </c>
      <c r="J7" s="582"/>
      <c r="K7" s="541" t="s">
        <v>847</v>
      </c>
      <c r="L7" s="582"/>
      <c r="M7" s="10"/>
      <c r="N7" s="541" t="s">
        <v>675</v>
      </c>
      <c r="O7" s="582"/>
      <c r="P7" s="541" t="s">
        <v>775</v>
      </c>
      <c r="Q7" s="582"/>
    </row>
    <row r="8" spans="1:253" hidden="1">
      <c r="A8" s="26" t="s">
        <v>805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300" t="s">
        <v>1208</v>
      </c>
      <c r="N8" s="22">
        <f t="shared" ref="N8:N24" si="0">L8+5</f>
        <v>45622</v>
      </c>
      <c r="O8" s="301" t="s">
        <v>1209</v>
      </c>
      <c r="P8" s="273" t="s">
        <v>39</v>
      </c>
      <c r="Q8" s="273" t="s">
        <v>39</v>
      </c>
    </row>
    <row r="9" spans="1:253" hidden="1">
      <c r="A9" s="55" t="s">
        <v>780</v>
      </c>
      <c r="B9" s="72" t="s">
        <v>1210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300" t="s">
        <v>1211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2" t="s">
        <v>1212</v>
      </c>
      <c r="B10" s="72" t="s">
        <v>1213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300" t="s">
        <v>834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8" t="s">
        <v>144</v>
      </c>
    </row>
    <row r="11" spans="1:253" hidden="1">
      <c r="A11" s="55" t="s">
        <v>780</v>
      </c>
      <c r="B11" s="72" t="s">
        <v>1214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300" t="s">
        <v>1215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3" t="s">
        <v>1216</v>
      </c>
      <c r="B12" s="72" t="s">
        <v>1217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3" t="s">
        <v>39</v>
      </c>
      <c r="H12" s="273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300" t="s">
        <v>1218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8" t="s">
        <v>144</v>
      </c>
    </row>
    <row r="13" spans="1:253" hidden="1">
      <c r="A13" s="55" t="s">
        <v>780</v>
      </c>
      <c r="B13" s="72" t="s">
        <v>1219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300" t="s">
        <v>1220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4" t="s">
        <v>1221</v>
      </c>
      <c r="B14" s="72" t="s">
        <v>1222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300" t="s">
        <v>1223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5" t="s">
        <v>144</v>
      </c>
    </row>
    <row r="15" spans="1:253" hidden="1">
      <c r="A15" s="55" t="s">
        <v>780</v>
      </c>
      <c r="B15" s="72" t="s">
        <v>1224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300" t="s">
        <v>1225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6" t="s">
        <v>1216</v>
      </c>
      <c r="B16" s="81" t="s">
        <v>696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3" t="s">
        <v>39</v>
      </c>
      <c r="H16" s="273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697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780</v>
      </c>
      <c r="B17" s="72" t="s">
        <v>698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699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6" t="s">
        <v>1216</v>
      </c>
      <c r="B18" s="81" t="s">
        <v>701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702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780</v>
      </c>
      <c r="B19" s="72" t="s">
        <v>703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704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4" t="s">
        <v>1216</v>
      </c>
      <c r="B20" s="307" t="s">
        <v>705</v>
      </c>
      <c r="C20" s="308">
        <v>45688</v>
      </c>
      <c r="D20" s="309">
        <f t="shared" si="1"/>
        <v>45689</v>
      </c>
      <c r="E20" s="308">
        <f t="shared" si="2"/>
        <v>45689</v>
      </c>
      <c r="F20" s="309">
        <f t="shared" si="3"/>
        <v>45690</v>
      </c>
      <c r="G20" s="309">
        <f t="shared" si="4"/>
        <v>45694</v>
      </c>
      <c r="H20" s="309">
        <f t="shared" si="5"/>
        <v>45694</v>
      </c>
      <c r="I20" s="309">
        <f>H20+1</f>
        <v>45695</v>
      </c>
      <c r="J20" s="309">
        <f>I20+1</f>
        <v>45696</v>
      </c>
      <c r="K20" s="309">
        <f>J20+1</f>
        <v>45697</v>
      </c>
      <c r="L20" s="309">
        <f t="shared" si="7"/>
        <v>45697</v>
      </c>
      <c r="M20" s="307" t="s">
        <v>706</v>
      </c>
      <c r="N20" s="309">
        <f t="shared" si="0"/>
        <v>45702</v>
      </c>
      <c r="O20" s="309">
        <f t="shared" si="8"/>
        <v>45703</v>
      </c>
      <c r="P20" s="23" t="s">
        <v>39</v>
      </c>
      <c r="Q20" s="23" t="s">
        <v>39</v>
      </c>
    </row>
    <row r="21" spans="1:17" hidden="1">
      <c r="A21" s="527" t="s">
        <v>764</v>
      </c>
      <c r="B21" s="528"/>
      <c r="C21" s="528"/>
      <c r="D21" s="528"/>
      <c r="E21" s="528"/>
      <c r="F21" s="528"/>
      <c r="G21" s="528"/>
      <c r="H21" s="528"/>
      <c r="I21" s="528"/>
      <c r="J21" s="528"/>
      <c r="K21" s="528"/>
      <c r="L21" s="528"/>
      <c r="M21" s="528"/>
      <c r="N21" s="528"/>
      <c r="O21" s="528"/>
      <c r="P21" s="528"/>
      <c r="Q21" s="529"/>
    </row>
    <row r="22" spans="1:17" hidden="1">
      <c r="A22" s="55" t="s">
        <v>780</v>
      </c>
      <c r="B22" s="72" t="s">
        <v>1226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1227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1216</v>
      </c>
      <c r="B23" s="72" t="s">
        <v>1228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1229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780</v>
      </c>
      <c r="B24" s="72" t="s">
        <v>1230</v>
      </c>
      <c r="C24" s="279">
        <v>45716</v>
      </c>
      <c r="D24" s="166">
        <f t="shared" si="1"/>
        <v>45717</v>
      </c>
      <c r="E24" s="279">
        <f t="shared" si="2"/>
        <v>45717</v>
      </c>
      <c r="F24" s="166">
        <f t="shared" si="3"/>
        <v>45718</v>
      </c>
      <c r="G24" s="166">
        <f t="shared" si="4"/>
        <v>45722</v>
      </c>
      <c r="H24" s="166">
        <f t="shared" si="5"/>
        <v>45722</v>
      </c>
      <c r="I24" s="166">
        <f t="shared" si="14"/>
        <v>45723</v>
      </c>
      <c r="J24" s="166">
        <f t="shared" si="14"/>
        <v>45724</v>
      </c>
      <c r="K24" s="166">
        <f t="shared" si="14"/>
        <v>45725</v>
      </c>
      <c r="L24" s="166">
        <f t="shared" si="7"/>
        <v>45725</v>
      </c>
      <c r="M24" s="72" t="s">
        <v>1231</v>
      </c>
      <c r="N24" s="166">
        <f t="shared" si="0"/>
        <v>45730</v>
      </c>
      <c r="O24" s="166">
        <f t="shared" si="8"/>
        <v>45731</v>
      </c>
      <c r="P24" s="279">
        <f t="shared" si="9"/>
        <v>45731</v>
      </c>
      <c r="Q24" s="310" t="s">
        <v>144</v>
      </c>
    </row>
    <row r="25" spans="1:17" hidden="1">
      <c r="A25" s="527" t="s">
        <v>727</v>
      </c>
      <c r="B25" s="528"/>
      <c r="C25" s="528"/>
      <c r="D25" s="528"/>
      <c r="E25" s="528"/>
      <c r="F25" s="528"/>
      <c r="G25" s="528"/>
      <c r="H25" s="528"/>
      <c r="I25" s="528"/>
      <c r="J25" s="528"/>
      <c r="K25" s="528"/>
      <c r="L25" s="528"/>
      <c r="M25" s="528"/>
      <c r="N25" s="528"/>
      <c r="O25" s="528"/>
      <c r="P25" s="528"/>
      <c r="Q25" s="529"/>
    </row>
    <row r="26" spans="1:17" hidden="1">
      <c r="A26" s="55" t="s">
        <v>1216</v>
      </c>
      <c r="B26" s="81" t="s">
        <v>1232</v>
      </c>
      <c r="C26" s="128">
        <v>45730</v>
      </c>
      <c r="D26" s="22">
        <v>45731</v>
      </c>
      <c r="E26" s="279">
        <f t="shared" ref="E26:E33" si="15">D26</f>
        <v>45731</v>
      </c>
      <c r="F26" s="166">
        <f t="shared" ref="F26:K26" si="16">E26+1</f>
        <v>45732</v>
      </c>
      <c r="G26" s="166">
        <f t="shared" ref="G26:G33" si="17">F26+4</f>
        <v>45736</v>
      </c>
      <c r="H26" s="166">
        <f t="shared" ref="H26:H33" si="18">G26</f>
        <v>45736</v>
      </c>
      <c r="I26" s="166">
        <f t="shared" si="16"/>
        <v>45737</v>
      </c>
      <c r="J26" s="166">
        <f t="shared" si="16"/>
        <v>45738</v>
      </c>
      <c r="K26" s="166">
        <f t="shared" si="16"/>
        <v>45739</v>
      </c>
      <c r="L26" s="166">
        <f t="shared" ref="L26:L32" si="19">K26</f>
        <v>45739</v>
      </c>
      <c r="M26" s="81" t="s">
        <v>1233</v>
      </c>
      <c r="N26" s="166">
        <f t="shared" ref="N26:N32" si="20">L26+5</f>
        <v>45744</v>
      </c>
      <c r="O26" s="166">
        <f t="shared" ref="O26:O32" si="21">N26+1</f>
        <v>45745</v>
      </c>
      <c r="P26" s="279">
        <f t="shared" ref="P26:P32" si="22">O26</f>
        <v>45745</v>
      </c>
      <c r="Q26" s="279">
        <f t="shared" ref="Q26:Q32" si="23">P26+1</f>
        <v>45746</v>
      </c>
    </row>
    <row r="27" spans="1:17" hidden="1">
      <c r="A27" s="311" t="s">
        <v>1234</v>
      </c>
      <c r="B27" s="81" t="s">
        <v>1235</v>
      </c>
      <c r="C27" s="128">
        <v>45737</v>
      </c>
      <c r="D27" s="22">
        <v>45738</v>
      </c>
      <c r="E27" s="279">
        <f t="shared" si="15"/>
        <v>45738</v>
      </c>
      <c r="F27" s="166">
        <f t="shared" ref="F27:K27" si="24">E27+1</f>
        <v>45739</v>
      </c>
      <c r="G27" s="166">
        <f t="shared" si="17"/>
        <v>45743</v>
      </c>
      <c r="H27" s="166">
        <f t="shared" si="18"/>
        <v>45743</v>
      </c>
      <c r="I27" s="166">
        <f t="shared" si="24"/>
        <v>45744</v>
      </c>
      <c r="J27" s="166">
        <f t="shared" si="24"/>
        <v>45745</v>
      </c>
      <c r="K27" s="166">
        <f t="shared" si="24"/>
        <v>45746</v>
      </c>
      <c r="L27" s="166">
        <f t="shared" si="19"/>
        <v>45746</v>
      </c>
      <c r="M27" s="81" t="s">
        <v>1236</v>
      </c>
      <c r="N27" s="166">
        <f t="shared" si="20"/>
        <v>45751</v>
      </c>
      <c r="O27" s="166">
        <f t="shared" si="21"/>
        <v>45752</v>
      </c>
      <c r="P27" s="310" t="s">
        <v>144</v>
      </c>
      <c r="Q27" s="279"/>
    </row>
    <row r="28" spans="1:17" hidden="1">
      <c r="A28" s="55" t="s">
        <v>1216</v>
      </c>
      <c r="B28" s="72" t="s">
        <v>1237</v>
      </c>
      <c r="C28" s="128">
        <v>45744</v>
      </c>
      <c r="D28" s="22">
        <v>45745</v>
      </c>
      <c r="E28" s="279">
        <f t="shared" si="15"/>
        <v>45745</v>
      </c>
      <c r="F28" s="166">
        <f t="shared" ref="F28:K28" si="25">E28+1</f>
        <v>45746</v>
      </c>
      <c r="G28" s="166">
        <f t="shared" si="17"/>
        <v>45750</v>
      </c>
      <c r="H28" s="166">
        <f t="shared" si="18"/>
        <v>45750</v>
      </c>
      <c r="I28" s="166">
        <f t="shared" si="25"/>
        <v>45751</v>
      </c>
      <c r="J28" s="166">
        <f t="shared" si="25"/>
        <v>45752</v>
      </c>
      <c r="K28" s="166">
        <f t="shared" si="25"/>
        <v>45753</v>
      </c>
      <c r="L28" s="166">
        <f t="shared" si="19"/>
        <v>45753</v>
      </c>
      <c r="M28" s="72" t="s">
        <v>1238</v>
      </c>
      <c r="N28" s="166">
        <f t="shared" si="20"/>
        <v>45758</v>
      </c>
      <c r="O28" s="166">
        <f t="shared" si="21"/>
        <v>45759</v>
      </c>
      <c r="P28" s="279">
        <f t="shared" si="22"/>
        <v>45759</v>
      </c>
      <c r="Q28" s="279">
        <f t="shared" si="23"/>
        <v>45760</v>
      </c>
    </row>
    <row r="29" spans="1:17" hidden="1">
      <c r="A29" s="55" t="s">
        <v>780</v>
      </c>
      <c r="B29" s="66" t="s">
        <v>1239</v>
      </c>
      <c r="C29" s="67">
        <v>45751</v>
      </c>
      <c r="D29" s="68">
        <f t="shared" ref="D29:K29" si="26">C29+1</f>
        <v>45752</v>
      </c>
      <c r="E29" s="169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1240</v>
      </c>
      <c r="N29" s="120">
        <f t="shared" si="20"/>
        <v>45765</v>
      </c>
      <c r="O29" s="120">
        <f t="shared" si="21"/>
        <v>45766</v>
      </c>
      <c r="P29" s="169">
        <f t="shared" si="22"/>
        <v>45766</v>
      </c>
      <c r="Q29" s="169">
        <f t="shared" si="23"/>
        <v>45767</v>
      </c>
    </row>
    <row r="30" spans="1:17" hidden="1">
      <c r="A30" s="55" t="s">
        <v>1216</v>
      </c>
      <c r="B30" s="66" t="s">
        <v>1241</v>
      </c>
      <c r="C30" s="67">
        <v>45758</v>
      </c>
      <c r="D30" s="68">
        <f t="shared" ref="D30:K30" si="27">C30+1</f>
        <v>45759</v>
      </c>
      <c r="E30" s="169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1242</v>
      </c>
      <c r="N30" s="120">
        <f t="shared" si="20"/>
        <v>45772</v>
      </c>
      <c r="O30" s="120">
        <f t="shared" si="21"/>
        <v>45773</v>
      </c>
      <c r="P30" s="169">
        <f t="shared" si="22"/>
        <v>45773</v>
      </c>
      <c r="Q30" s="169">
        <f t="shared" si="23"/>
        <v>45774</v>
      </c>
    </row>
    <row r="31" spans="1:17" hidden="1">
      <c r="A31" s="55" t="s">
        <v>780</v>
      </c>
      <c r="B31" s="66" t="s">
        <v>1243</v>
      </c>
      <c r="C31" s="67">
        <v>45765</v>
      </c>
      <c r="D31" s="68">
        <f t="shared" ref="D31:K31" si="28">C31+1</f>
        <v>45766</v>
      </c>
      <c r="E31" s="169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1244</v>
      </c>
      <c r="N31" s="120">
        <f t="shared" si="20"/>
        <v>45779</v>
      </c>
      <c r="O31" s="120">
        <f t="shared" si="21"/>
        <v>45780</v>
      </c>
      <c r="P31" s="169">
        <f t="shared" si="22"/>
        <v>45780</v>
      </c>
      <c r="Q31" s="169">
        <f t="shared" si="23"/>
        <v>45781</v>
      </c>
    </row>
    <row r="32" spans="1:17" hidden="1">
      <c r="A32" s="55" t="s">
        <v>1216</v>
      </c>
      <c r="B32" s="66" t="s">
        <v>717</v>
      </c>
      <c r="C32" s="67">
        <v>45772</v>
      </c>
      <c r="D32" s="68">
        <f t="shared" ref="D32:K32" si="29">C32+1</f>
        <v>45773</v>
      </c>
      <c r="E32" s="169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718</v>
      </c>
      <c r="N32" s="120">
        <f t="shared" si="20"/>
        <v>45786</v>
      </c>
      <c r="O32" s="120">
        <f t="shared" si="21"/>
        <v>45787</v>
      </c>
      <c r="P32" s="169">
        <f t="shared" si="22"/>
        <v>45787</v>
      </c>
      <c r="Q32" s="169">
        <f t="shared" si="23"/>
        <v>45788</v>
      </c>
    </row>
    <row r="33" spans="1:18" hidden="1">
      <c r="A33" s="55" t="s">
        <v>780</v>
      </c>
      <c r="B33" s="66" t="s">
        <v>1245</v>
      </c>
      <c r="C33" s="67">
        <v>45779</v>
      </c>
      <c r="D33" s="68">
        <f>C33+1</f>
        <v>45780</v>
      </c>
      <c r="E33" s="169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74"/>
      <c r="L33" s="675"/>
      <c r="M33" s="675"/>
      <c r="N33" s="675"/>
      <c r="O33" s="675"/>
      <c r="P33" s="675"/>
      <c r="Q33" s="676"/>
    </row>
    <row r="34" spans="1:18" hidden="1">
      <c r="A34" s="312" t="s">
        <v>833</v>
      </c>
      <c r="B34" s="66"/>
      <c r="C34" s="67"/>
      <c r="D34" s="68"/>
      <c r="E34" s="169"/>
      <c r="F34" s="120"/>
      <c r="G34" s="637" t="s">
        <v>1246</v>
      </c>
      <c r="H34" s="639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1247</v>
      </c>
      <c r="N34" s="120">
        <f t="shared" ref="N34:N55" si="32">L34+5</f>
        <v>45793</v>
      </c>
      <c r="O34" s="120">
        <f t="shared" ref="O34:O56" si="33">N34+1</f>
        <v>45794</v>
      </c>
      <c r="P34" s="169">
        <f t="shared" ref="P34:P56" si="34">O34</f>
        <v>45794</v>
      </c>
      <c r="Q34" s="169">
        <f t="shared" ref="Q34:Q56" si="35">P34+1</f>
        <v>45795</v>
      </c>
    </row>
    <row r="35" spans="1:18" hidden="1">
      <c r="A35" s="55" t="s">
        <v>1216</v>
      </c>
      <c r="B35" s="66" t="s">
        <v>1248</v>
      </c>
      <c r="C35" s="67">
        <v>45786</v>
      </c>
      <c r="D35" s="68">
        <f t="shared" ref="D35:D56" si="36">C35+1</f>
        <v>45787</v>
      </c>
      <c r="E35" s="169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1249</v>
      </c>
      <c r="N35" s="120">
        <f t="shared" si="32"/>
        <v>45800</v>
      </c>
      <c r="O35" s="120">
        <f t="shared" si="33"/>
        <v>45801</v>
      </c>
      <c r="P35" s="169">
        <f t="shared" si="34"/>
        <v>45801</v>
      </c>
      <c r="Q35" s="169">
        <f t="shared" si="35"/>
        <v>45802</v>
      </c>
    </row>
    <row r="36" spans="1:18" hidden="1">
      <c r="A36" s="53" t="s">
        <v>833</v>
      </c>
      <c r="B36" s="66" t="s">
        <v>1250</v>
      </c>
      <c r="C36" s="67">
        <v>45793</v>
      </c>
      <c r="D36" s="68">
        <f t="shared" si="36"/>
        <v>45794</v>
      </c>
      <c r="E36" s="169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1251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1216</v>
      </c>
      <c r="B37" s="66" t="s">
        <v>1252</v>
      </c>
      <c r="C37" s="67">
        <v>45800</v>
      </c>
      <c r="D37" s="68">
        <f t="shared" si="36"/>
        <v>45801</v>
      </c>
      <c r="E37" s="169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1253</v>
      </c>
      <c r="N37" s="120">
        <f t="shared" si="32"/>
        <v>45814</v>
      </c>
      <c r="O37" s="120">
        <f t="shared" si="33"/>
        <v>45815</v>
      </c>
      <c r="P37" s="169">
        <f t="shared" si="34"/>
        <v>45815</v>
      </c>
      <c r="Q37" s="169">
        <f t="shared" si="35"/>
        <v>45816</v>
      </c>
    </row>
    <row r="38" spans="1:18" hidden="1">
      <c r="A38" s="55" t="s">
        <v>1234</v>
      </c>
      <c r="B38" s="66" t="s">
        <v>1254</v>
      </c>
      <c r="C38" s="67">
        <v>45807</v>
      </c>
      <c r="D38" s="68">
        <f t="shared" si="36"/>
        <v>45808</v>
      </c>
      <c r="E38" s="169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1255</v>
      </c>
      <c r="N38" s="120">
        <f t="shared" si="32"/>
        <v>45821</v>
      </c>
      <c r="O38" s="120">
        <f t="shared" si="33"/>
        <v>45822</v>
      </c>
      <c r="P38" s="169">
        <f t="shared" si="34"/>
        <v>45822</v>
      </c>
      <c r="Q38" s="169">
        <f t="shared" si="35"/>
        <v>45823</v>
      </c>
    </row>
    <row r="39" spans="1:18" hidden="1">
      <c r="A39" s="55" t="s">
        <v>1216</v>
      </c>
      <c r="B39" s="66" t="s">
        <v>1256</v>
      </c>
      <c r="C39" s="67">
        <f t="shared" ref="C39:C42" si="42">C38+7</f>
        <v>45814</v>
      </c>
      <c r="D39" s="68">
        <f t="shared" si="36"/>
        <v>45815</v>
      </c>
      <c r="E39" s="169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1257</v>
      </c>
      <c r="N39" s="120">
        <f t="shared" si="32"/>
        <v>45828</v>
      </c>
      <c r="O39" s="120">
        <f t="shared" si="33"/>
        <v>45829</v>
      </c>
      <c r="P39" s="169">
        <f t="shared" si="34"/>
        <v>45829</v>
      </c>
      <c r="Q39" s="169">
        <f t="shared" si="35"/>
        <v>45830</v>
      </c>
    </row>
    <row r="40" spans="1:18" hidden="1">
      <c r="A40" s="55" t="s">
        <v>1234</v>
      </c>
      <c r="B40" s="66" t="s">
        <v>1258</v>
      </c>
      <c r="C40" s="67">
        <f t="shared" si="42"/>
        <v>45821</v>
      </c>
      <c r="D40" s="68">
        <f t="shared" si="36"/>
        <v>45822</v>
      </c>
      <c r="E40" s="169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1259</v>
      </c>
      <c r="N40" s="120">
        <f t="shared" si="32"/>
        <v>45835</v>
      </c>
      <c r="O40" s="120">
        <f t="shared" si="33"/>
        <v>45836</v>
      </c>
      <c r="P40" s="169">
        <f t="shared" si="34"/>
        <v>45836</v>
      </c>
      <c r="Q40" s="169">
        <f t="shared" si="35"/>
        <v>45837</v>
      </c>
    </row>
    <row r="41" spans="1:18" hidden="1">
      <c r="A41" s="55" t="s">
        <v>1216</v>
      </c>
      <c r="B41" s="66" t="s">
        <v>1260</v>
      </c>
      <c r="C41" s="67">
        <f t="shared" si="42"/>
        <v>45828</v>
      </c>
      <c r="D41" s="68">
        <f t="shared" si="36"/>
        <v>45829</v>
      </c>
      <c r="E41" s="169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1261</v>
      </c>
      <c r="N41" s="120">
        <f t="shared" si="32"/>
        <v>45842</v>
      </c>
      <c r="O41" s="120">
        <f t="shared" si="33"/>
        <v>45843</v>
      </c>
      <c r="P41" s="169">
        <f t="shared" si="34"/>
        <v>45843</v>
      </c>
      <c r="Q41" s="169">
        <f t="shared" si="35"/>
        <v>45844</v>
      </c>
    </row>
    <row r="42" spans="1:18" hidden="1">
      <c r="A42" s="304" t="s">
        <v>1234</v>
      </c>
      <c r="B42" s="66" t="s">
        <v>1262</v>
      </c>
      <c r="C42" s="67">
        <f t="shared" si="42"/>
        <v>45835</v>
      </c>
      <c r="D42" s="68">
        <f t="shared" si="36"/>
        <v>45836</v>
      </c>
      <c r="E42" s="169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1263</v>
      </c>
      <c r="N42" s="120">
        <f t="shared" si="32"/>
        <v>45849</v>
      </c>
      <c r="O42" s="120">
        <f t="shared" si="33"/>
        <v>45850</v>
      </c>
      <c r="P42" s="169">
        <f t="shared" si="34"/>
        <v>45850</v>
      </c>
      <c r="Q42" s="169">
        <f t="shared" si="35"/>
        <v>45851</v>
      </c>
    </row>
    <row r="43" spans="1:18" hidden="1">
      <c r="A43" s="55" t="s">
        <v>1216</v>
      </c>
      <c r="B43" s="66" t="s">
        <v>1264</v>
      </c>
      <c r="C43" s="67">
        <v>45842</v>
      </c>
      <c r="D43" s="68">
        <f t="shared" si="36"/>
        <v>45843</v>
      </c>
      <c r="E43" s="169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1265</v>
      </c>
      <c r="N43" s="120">
        <f t="shared" si="32"/>
        <v>45856</v>
      </c>
      <c r="O43" s="120">
        <f t="shared" si="33"/>
        <v>45857</v>
      </c>
      <c r="P43" s="169">
        <f t="shared" si="34"/>
        <v>45857</v>
      </c>
      <c r="Q43" s="169">
        <f t="shared" si="35"/>
        <v>45858</v>
      </c>
    </row>
    <row r="44" spans="1:18" hidden="1">
      <c r="A44" s="55" t="s">
        <v>1234</v>
      </c>
      <c r="B44" s="66" t="s">
        <v>1266</v>
      </c>
      <c r="C44" s="67">
        <v>45849</v>
      </c>
      <c r="D44" s="68">
        <f t="shared" si="36"/>
        <v>45850</v>
      </c>
      <c r="E44" s="169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1267</v>
      </c>
      <c r="N44" s="120">
        <f t="shared" si="32"/>
        <v>45863</v>
      </c>
      <c r="O44" s="120">
        <f t="shared" si="33"/>
        <v>45864</v>
      </c>
      <c r="P44" s="169">
        <f t="shared" si="34"/>
        <v>45864</v>
      </c>
      <c r="Q44" s="169">
        <f t="shared" si="35"/>
        <v>45865</v>
      </c>
    </row>
    <row r="45" spans="1:18" hidden="1">
      <c r="A45" s="55" t="s">
        <v>1216</v>
      </c>
      <c r="B45" s="66" t="s">
        <v>1268</v>
      </c>
      <c r="C45" s="67">
        <v>45856</v>
      </c>
      <c r="D45" s="68">
        <f t="shared" si="36"/>
        <v>45857</v>
      </c>
      <c r="E45" s="169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1269</v>
      </c>
      <c r="N45" s="120">
        <f t="shared" si="32"/>
        <v>45870</v>
      </c>
      <c r="O45" s="120">
        <f t="shared" si="33"/>
        <v>45871</v>
      </c>
      <c r="P45" s="169">
        <f t="shared" si="34"/>
        <v>45871</v>
      </c>
      <c r="Q45" s="169">
        <f t="shared" si="35"/>
        <v>45872</v>
      </c>
    </row>
    <row r="46" spans="1:18" hidden="1">
      <c r="A46" s="55" t="s">
        <v>1234</v>
      </c>
      <c r="B46" s="66" t="s">
        <v>1270</v>
      </c>
      <c r="C46" s="67">
        <v>45863</v>
      </c>
      <c r="D46" s="68">
        <f t="shared" si="36"/>
        <v>45864</v>
      </c>
      <c r="E46" s="169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1271</v>
      </c>
      <c r="N46" s="120">
        <f t="shared" si="32"/>
        <v>45877</v>
      </c>
      <c r="O46" s="120">
        <f t="shared" si="33"/>
        <v>45878</v>
      </c>
      <c r="P46" s="169">
        <f t="shared" si="34"/>
        <v>45878</v>
      </c>
      <c r="Q46" s="169">
        <f t="shared" si="35"/>
        <v>45879</v>
      </c>
    </row>
    <row r="47" spans="1:18" hidden="1">
      <c r="A47" s="58" t="s">
        <v>1272</v>
      </c>
      <c r="B47" s="66" t="s">
        <v>1273</v>
      </c>
      <c r="C47" s="67">
        <v>45870</v>
      </c>
      <c r="D47" s="68">
        <f t="shared" si="36"/>
        <v>45871</v>
      </c>
      <c r="E47" s="169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1274</v>
      </c>
      <c r="N47" s="120">
        <f t="shared" si="32"/>
        <v>45884</v>
      </c>
      <c r="O47" s="120">
        <f t="shared" si="33"/>
        <v>45885</v>
      </c>
      <c r="P47" s="169">
        <f t="shared" si="34"/>
        <v>45885</v>
      </c>
      <c r="Q47" s="169">
        <f t="shared" si="35"/>
        <v>45886</v>
      </c>
      <c r="R47" s="75" t="s">
        <v>144</v>
      </c>
    </row>
    <row r="48" spans="1:18" hidden="1">
      <c r="A48" s="58" t="s">
        <v>1216</v>
      </c>
      <c r="B48" s="66" t="s">
        <v>1275</v>
      </c>
      <c r="C48" s="67">
        <v>45877</v>
      </c>
      <c r="D48" s="68">
        <f t="shared" si="36"/>
        <v>45878</v>
      </c>
      <c r="E48" s="169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1276</v>
      </c>
      <c r="N48" s="120">
        <f t="shared" si="32"/>
        <v>45891</v>
      </c>
      <c r="O48" s="120">
        <f t="shared" si="33"/>
        <v>45892</v>
      </c>
      <c r="P48" s="169">
        <f t="shared" si="34"/>
        <v>45892</v>
      </c>
      <c r="Q48" s="169">
        <f t="shared" si="35"/>
        <v>45893</v>
      </c>
    </row>
    <row r="49" spans="1:18" hidden="1">
      <c r="A49" s="55" t="s">
        <v>1234</v>
      </c>
      <c r="B49" s="66" t="s">
        <v>1277</v>
      </c>
      <c r="C49" s="67">
        <v>45884</v>
      </c>
      <c r="D49" s="68">
        <f t="shared" si="36"/>
        <v>45885</v>
      </c>
      <c r="E49" s="169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1278</v>
      </c>
      <c r="N49" s="120">
        <f t="shared" si="32"/>
        <v>45898</v>
      </c>
      <c r="O49" s="120">
        <f t="shared" si="33"/>
        <v>45899</v>
      </c>
      <c r="P49" s="169">
        <f t="shared" si="34"/>
        <v>45899</v>
      </c>
      <c r="Q49" s="169">
        <f t="shared" si="35"/>
        <v>45900</v>
      </c>
    </row>
    <row r="50" spans="1:18" hidden="1">
      <c r="A50" s="58" t="s">
        <v>1216</v>
      </c>
      <c r="B50" s="66" t="s">
        <v>1279</v>
      </c>
      <c r="C50" s="67">
        <v>45891</v>
      </c>
      <c r="D50" s="68">
        <f t="shared" si="36"/>
        <v>45892</v>
      </c>
      <c r="E50" s="169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77" t="s">
        <v>144</v>
      </c>
      <c r="K50" s="678"/>
      <c r="L50" s="679"/>
      <c r="M50" s="66" t="s">
        <v>1280</v>
      </c>
      <c r="N50" s="637" t="s">
        <v>208</v>
      </c>
      <c r="O50" s="638"/>
      <c r="P50" s="638"/>
      <c r="Q50" s="639"/>
    </row>
    <row r="51" spans="1:18" hidden="1">
      <c r="A51" s="55" t="s">
        <v>1234</v>
      </c>
      <c r="B51" s="66" t="s">
        <v>1281</v>
      </c>
      <c r="C51" s="67">
        <v>45898</v>
      </c>
      <c r="D51" s="68">
        <f t="shared" si="36"/>
        <v>45899</v>
      </c>
      <c r="E51" s="169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1282</v>
      </c>
      <c r="N51" s="120">
        <f t="shared" si="32"/>
        <v>45912</v>
      </c>
      <c r="O51" s="120">
        <f t="shared" si="33"/>
        <v>45913</v>
      </c>
      <c r="P51" s="169">
        <f t="shared" si="34"/>
        <v>45913</v>
      </c>
      <c r="Q51" s="169">
        <f t="shared" si="35"/>
        <v>45914</v>
      </c>
    </row>
    <row r="52" spans="1:18" hidden="1">
      <c r="A52" s="55" t="s">
        <v>1283</v>
      </c>
      <c r="B52" s="66" t="s">
        <v>1284</v>
      </c>
      <c r="C52" s="67">
        <v>45905</v>
      </c>
      <c r="D52" s="68">
        <f t="shared" si="36"/>
        <v>45906</v>
      </c>
      <c r="E52" s="169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1285</v>
      </c>
      <c r="N52" s="120">
        <f t="shared" si="32"/>
        <v>45919</v>
      </c>
      <c r="O52" s="120">
        <f t="shared" si="33"/>
        <v>45920</v>
      </c>
      <c r="P52" s="169">
        <f t="shared" si="34"/>
        <v>45920</v>
      </c>
      <c r="Q52" s="169">
        <f t="shared" si="35"/>
        <v>45921</v>
      </c>
    </row>
    <row r="53" spans="1:18" hidden="1">
      <c r="A53" s="313" t="s">
        <v>1234</v>
      </c>
      <c r="B53" s="314" t="s">
        <v>1286</v>
      </c>
      <c r="C53" s="67">
        <v>45912</v>
      </c>
      <c r="D53" s="68">
        <f t="shared" si="36"/>
        <v>45913</v>
      </c>
      <c r="E53" s="169">
        <f t="shared" si="37"/>
        <v>45913</v>
      </c>
      <c r="F53" s="74" t="s">
        <v>1287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1288</v>
      </c>
      <c r="N53" s="120">
        <f t="shared" si="32"/>
        <v>45926</v>
      </c>
      <c r="O53" s="120">
        <f t="shared" si="33"/>
        <v>45927</v>
      </c>
      <c r="P53" s="169">
        <f t="shared" si="34"/>
        <v>45927</v>
      </c>
      <c r="Q53" s="169">
        <f t="shared" si="35"/>
        <v>45928</v>
      </c>
      <c r="R53" s="75" t="s">
        <v>144</v>
      </c>
    </row>
    <row r="54" spans="1:18" hidden="1">
      <c r="A54" s="55" t="s">
        <v>1283</v>
      </c>
      <c r="B54" s="66" t="s">
        <v>1289</v>
      </c>
      <c r="C54" s="67">
        <v>45919</v>
      </c>
      <c r="D54" s="68">
        <f t="shared" si="36"/>
        <v>45920</v>
      </c>
      <c r="E54" s="169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1290</v>
      </c>
      <c r="N54" s="120">
        <f t="shared" si="32"/>
        <v>45933</v>
      </c>
      <c r="O54" s="120">
        <f t="shared" si="33"/>
        <v>45934</v>
      </c>
      <c r="P54" s="169">
        <f t="shared" si="34"/>
        <v>45934</v>
      </c>
      <c r="Q54" s="169">
        <f t="shared" si="35"/>
        <v>45935</v>
      </c>
    </row>
    <row r="55" spans="1:18" hidden="1">
      <c r="A55" s="312" t="s">
        <v>1272</v>
      </c>
      <c r="B55" s="66" t="s">
        <v>1291</v>
      </c>
      <c r="C55" s="67">
        <v>45926</v>
      </c>
      <c r="D55" s="68">
        <f t="shared" si="36"/>
        <v>45927</v>
      </c>
      <c r="E55" s="169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1292</v>
      </c>
      <c r="N55" s="120">
        <f t="shared" si="32"/>
        <v>45940</v>
      </c>
      <c r="O55" s="120">
        <f t="shared" si="33"/>
        <v>45941</v>
      </c>
      <c r="P55" s="169">
        <f t="shared" si="34"/>
        <v>45941</v>
      </c>
      <c r="Q55" s="169">
        <f t="shared" si="35"/>
        <v>45942</v>
      </c>
      <c r="R55" s="75" t="s">
        <v>144</v>
      </c>
    </row>
    <row r="56" spans="1:18" hidden="1">
      <c r="A56" s="55" t="s">
        <v>1283</v>
      </c>
      <c r="B56" s="66" t="s">
        <v>1293</v>
      </c>
      <c r="C56" s="67">
        <v>45933</v>
      </c>
      <c r="D56" s="68">
        <f t="shared" si="36"/>
        <v>45934</v>
      </c>
      <c r="E56" s="169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1294</v>
      </c>
      <c r="N56" s="67">
        <v>45954</v>
      </c>
      <c r="O56" s="68">
        <f t="shared" si="33"/>
        <v>45955</v>
      </c>
      <c r="P56" s="169">
        <f t="shared" si="34"/>
        <v>45955</v>
      </c>
      <c r="Q56" s="120">
        <f t="shared" si="35"/>
        <v>45956</v>
      </c>
    </row>
    <row r="57" spans="1:18" hidden="1">
      <c r="A57" s="527" t="s">
        <v>764</v>
      </c>
      <c r="B57" s="528"/>
      <c r="C57" s="528"/>
      <c r="D57" s="528"/>
      <c r="E57" s="528"/>
      <c r="F57" s="528"/>
      <c r="G57" s="528"/>
      <c r="H57" s="528"/>
      <c r="I57" s="528"/>
      <c r="J57" s="528"/>
      <c r="K57" s="528"/>
      <c r="L57" s="528"/>
      <c r="M57" s="528"/>
      <c r="N57" s="528"/>
      <c r="O57" s="528"/>
      <c r="P57" s="528"/>
      <c r="Q57" s="529"/>
    </row>
    <row r="58" spans="1:18" hidden="1">
      <c r="A58" s="527" t="s">
        <v>727</v>
      </c>
      <c r="B58" s="528"/>
      <c r="C58" s="528"/>
      <c r="D58" s="528"/>
      <c r="E58" s="528"/>
      <c r="F58" s="528"/>
      <c r="G58" s="528"/>
      <c r="H58" s="528"/>
      <c r="I58" s="528"/>
      <c r="J58" s="528"/>
      <c r="K58" s="528"/>
      <c r="L58" s="528"/>
      <c r="M58" s="528"/>
      <c r="N58" s="528"/>
      <c r="O58" s="528"/>
      <c r="P58" s="528"/>
      <c r="Q58" s="529"/>
    </row>
    <row r="59" spans="1:18" hidden="1">
      <c r="A59" s="55" t="s">
        <v>1283</v>
      </c>
      <c r="B59" s="66" t="s">
        <v>1295</v>
      </c>
      <c r="C59" s="67">
        <v>45954</v>
      </c>
      <c r="D59" s="68">
        <f t="shared" ref="D59:K59" si="58">C59+1</f>
        <v>45955</v>
      </c>
      <c r="E59" s="169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1296</v>
      </c>
      <c r="N59" s="120">
        <f t="shared" ref="N59:N62" si="63">L59+5</f>
        <v>45968</v>
      </c>
      <c r="O59" s="120">
        <f t="shared" ref="O59:O66" si="64">N59+1</f>
        <v>45969</v>
      </c>
      <c r="P59" s="169">
        <f t="shared" ref="P59:P66" si="65">O59</f>
        <v>45969</v>
      </c>
      <c r="Q59" s="169">
        <f t="shared" ref="Q59:Q66" si="66">P59+1</f>
        <v>45970</v>
      </c>
    </row>
    <row r="60" spans="1:18" hidden="1">
      <c r="A60" s="527" t="s">
        <v>764</v>
      </c>
      <c r="B60" s="528"/>
      <c r="C60" s="528"/>
      <c r="D60" s="528"/>
      <c r="E60" s="528"/>
      <c r="F60" s="528"/>
      <c r="G60" s="528"/>
      <c r="H60" s="528"/>
      <c r="I60" s="528"/>
      <c r="J60" s="528"/>
      <c r="K60" s="528"/>
      <c r="L60" s="528"/>
      <c r="M60" s="528"/>
      <c r="N60" s="528"/>
      <c r="O60" s="528"/>
      <c r="P60" s="528"/>
      <c r="Q60" s="529"/>
    </row>
    <row r="61" spans="1:18">
      <c r="A61" s="55" t="s">
        <v>1283</v>
      </c>
      <c r="B61" s="66" t="s">
        <v>1297</v>
      </c>
      <c r="C61" s="67">
        <v>45968</v>
      </c>
      <c r="D61" s="68">
        <f t="shared" ref="D61:K61" si="67">C61+1</f>
        <v>45969</v>
      </c>
      <c r="E61" s="169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1298</v>
      </c>
      <c r="N61" s="120">
        <f t="shared" si="63"/>
        <v>45982</v>
      </c>
      <c r="O61" s="120">
        <f t="shared" si="64"/>
        <v>45983</v>
      </c>
      <c r="P61" s="169">
        <f t="shared" si="65"/>
        <v>45983</v>
      </c>
      <c r="Q61" s="169">
        <f t="shared" si="66"/>
        <v>45984</v>
      </c>
    </row>
    <row r="62" spans="1:18">
      <c r="A62" s="55" t="s">
        <v>1299</v>
      </c>
      <c r="B62" s="66" t="s">
        <v>1300</v>
      </c>
      <c r="C62" s="67">
        <v>45975</v>
      </c>
      <c r="D62" s="68">
        <f t="shared" ref="D62:K62" si="68">C62+1</f>
        <v>45976</v>
      </c>
      <c r="E62" s="169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1301</v>
      </c>
      <c r="N62" s="120">
        <f t="shared" si="63"/>
        <v>45989</v>
      </c>
      <c r="O62" s="301" t="s">
        <v>1209</v>
      </c>
      <c r="P62" s="273" t="s">
        <v>39</v>
      </c>
      <c r="Q62" s="273" t="s">
        <v>39</v>
      </c>
    </row>
    <row r="63" spans="1:18">
      <c r="A63" s="527" t="s">
        <v>727</v>
      </c>
      <c r="B63" s="528"/>
      <c r="C63" s="528"/>
      <c r="D63" s="528"/>
      <c r="E63" s="528"/>
      <c r="F63" s="528"/>
      <c r="G63" s="528"/>
      <c r="H63" s="528"/>
      <c r="I63" s="528"/>
      <c r="J63" s="528"/>
      <c r="K63" s="528"/>
      <c r="L63" s="528"/>
      <c r="M63" s="528"/>
      <c r="N63" s="528"/>
      <c r="O63" s="528"/>
      <c r="P63" s="528"/>
      <c r="Q63" s="529"/>
    </row>
    <row r="64" spans="1:18">
      <c r="A64" s="136" t="s">
        <v>1283</v>
      </c>
      <c r="B64" s="131" t="s">
        <v>1302</v>
      </c>
      <c r="C64" s="67">
        <v>45989</v>
      </c>
      <c r="D64" s="68">
        <f t="shared" ref="D64:K64" si="69">C64+1</f>
        <v>45990</v>
      </c>
      <c r="E64" s="169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1303</v>
      </c>
      <c r="N64" s="120">
        <f t="shared" ref="N64:N66" si="74">L64+5</f>
        <v>46003</v>
      </c>
      <c r="O64" s="120">
        <f t="shared" si="64"/>
        <v>46004</v>
      </c>
      <c r="P64" s="169">
        <f t="shared" si="65"/>
        <v>46004</v>
      </c>
      <c r="Q64" s="169">
        <f t="shared" si="66"/>
        <v>46005</v>
      </c>
    </row>
    <row r="65" spans="1:19">
      <c r="A65" s="527" t="s">
        <v>764</v>
      </c>
      <c r="B65" s="528"/>
      <c r="C65" s="528"/>
      <c r="D65" s="528"/>
      <c r="E65" s="528"/>
      <c r="F65" s="528"/>
      <c r="G65" s="528"/>
      <c r="H65" s="528"/>
      <c r="I65" s="528"/>
      <c r="J65" s="528"/>
      <c r="K65" s="528"/>
      <c r="L65" s="528"/>
      <c r="M65" s="528"/>
      <c r="N65" s="528"/>
      <c r="O65" s="528"/>
      <c r="P65" s="528"/>
      <c r="Q65" s="529"/>
    </row>
    <row r="66" spans="1:19">
      <c r="A66" s="136" t="s">
        <v>1283</v>
      </c>
      <c r="B66" s="66" t="s">
        <v>1304</v>
      </c>
      <c r="C66" s="67">
        <v>46003</v>
      </c>
      <c r="D66" s="68">
        <f t="shared" ref="D66:K66" si="75">C66+1</f>
        <v>46004</v>
      </c>
      <c r="E66" s="169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1305</v>
      </c>
      <c r="N66" s="120">
        <f t="shared" si="74"/>
        <v>46017</v>
      </c>
      <c r="O66" s="120">
        <f t="shared" si="64"/>
        <v>46018</v>
      </c>
      <c r="P66" s="169">
        <f t="shared" si="65"/>
        <v>46018</v>
      </c>
      <c r="Q66" s="169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468" t="s">
        <v>1306</v>
      </c>
      <c r="C68" s="468"/>
      <c r="D68" s="468"/>
      <c r="E68" s="468"/>
      <c r="F68" s="468"/>
      <c r="G68" s="468"/>
      <c r="H68" s="468"/>
      <c r="I68" s="468"/>
      <c r="J68" s="468"/>
      <c r="K68" s="468"/>
      <c r="L68" s="468"/>
      <c r="M68" s="468"/>
      <c r="N68" s="468"/>
      <c r="O68" s="6"/>
      <c r="P68" s="6"/>
      <c r="Q68" s="6"/>
      <c r="R68" s="6"/>
      <c r="S68" s="6"/>
    </row>
    <row r="69" spans="1:19" ht="16.2">
      <c r="A69" s="31" t="s">
        <v>475</v>
      </c>
      <c r="B69" s="589" t="s">
        <v>1307</v>
      </c>
      <c r="C69" s="589"/>
      <c r="D69" s="589"/>
      <c r="E69" s="589"/>
      <c r="F69" s="589"/>
      <c r="G69" s="589"/>
      <c r="H69" s="589"/>
      <c r="I69" s="589"/>
      <c r="J69" s="589"/>
      <c r="K69" s="589"/>
      <c r="L69" s="589"/>
      <c r="M69" s="589"/>
      <c r="N69" s="589"/>
      <c r="O69" s="6"/>
      <c r="P69" s="6"/>
      <c r="Q69" s="6"/>
      <c r="R69" s="6"/>
      <c r="S69" s="6"/>
    </row>
    <row r="70" spans="1:19" ht="16.2">
      <c r="A70" s="31" t="s">
        <v>474</v>
      </c>
      <c r="B70" s="589" t="s">
        <v>1308</v>
      </c>
      <c r="C70" s="589"/>
      <c r="D70" s="589"/>
      <c r="E70" s="589"/>
      <c r="F70" s="589"/>
      <c r="G70" s="589"/>
      <c r="H70" s="589"/>
      <c r="I70" s="589"/>
      <c r="J70" s="589"/>
      <c r="K70" s="589"/>
      <c r="L70" s="589"/>
      <c r="M70" s="589"/>
      <c r="N70" s="589"/>
      <c r="O70" s="6"/>
      <c r="P70" s="6"/>
      <c r="Q70" s="6"/>
      <c r="R70" s="6"/>
      <c r="S70" s="6"/>
    </row>
    <row r="71" spans="1:19" ht="16.2">
      <c r="A71" s="31" t="s">
        <v>595</v>
      </c>
      <c r="B71" s="589" t="s">
        <v>660</v>
      </c>
      <c r="C71" s="589"/>
      <c r="D71" s="589"/>
      <c r="E71" s="589"/>
      <c r="F71" s="589"/>
      <c r="G71" s="589"/>
      <c r="H71" s="589"/>
      <c r="I71" s="589"/>
      <c r="J71" s="589"/>
      <c r="K71" s="589"/>
      <c r="L71" s="589"/>
      <c r="M71" s="589"/>
      <c r="N71" s="589"/>
      <c r="O71" s="6"/>
      <c r="P71" s="6"/>
      <c r="Q71" s="6"/>
      <c r="R71" s="6"/>
      <c r="S71" s="6"/>
    </row>
    <row r="72" spans="1:19" ht="16.2">
      <c r="A72" s="31" t="s">
        <v>596</v>
      </c>
      <c r="B72" s="549" t="s">
        <v>714</v>
      </c>
      <c r="C72" s="550"/>
      <c r="D72" s="550"/>
      <c r="E72" s="550"/>
      <c r="F72" s="550"/>
      <c r="G72" s="550"/>
      <c r="H72" s="550"/>
      <c r="I72" s="550"/>
      <c r="J72" s="550"/>
      <c r="K72" s="550"/>
      <c r="L72" s="550"/>
      <c r="M72" s="550"/>
      <c r="N72" s="551"/>
      <c r="O72" s="6"/>
      <c r="P72" s="6" t="s">
        <v>178</v>
      </c>
      <c r="Q72" s="6"/>
      <c r="R72" s="6"/>
      <c r="S72" s="6"/>
    </row>
    <row r="74" spans="1:19">
      <c r="B74" s="315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0"/>
  <sheetViews>
    <sheetView workbookViewId="0">
      <selection activeCell="K74" sqref="K74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1.796875" customWidth="1"/>
    <col min="15" max="15" width="12.796875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</row>
    <row r="2" spans="1:250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64" t="s">
        <v>1309</v>
      </c>
      <c r="B4" s="564"/>
      <c r="C4" s="564"/>
      <c r="D4" s="564"/>
      <c r="E4" s="564"/>
      <c r="F4" s="564"/>
      <c r="G4" s="564"/>
      <c r="H4" s="564"/>
      <c r="I4" s="564"/>
      <c r="J4" s="564"/>
      <c r="K4" s="564"/>
      <c r="L4" s="564"/>
      <c r="M4" s="564"/>
      <c r="N4" s="564"/>
      <c r="O4" s="564"/>
    </row>
    <row r="5" spans="1:250">
      <c r="A5" s="9" t="s">
        <v>4</v>
      </c>
      <c r="B5" s="9" t="s">
        <v>5</v>
      </c>
      <c r="C5" s="602" t="s">
        <v>767</v>
      </c>
      <c r="D5" s="603"/>
      <c r="E5" s="602" t="s">
        <v>767</v>
      </c>
      <c r="F5" s="603"/>
      <c r="G5" s="600" t="s">
        <v>1207</v>
      </c>
      <c r="H5" s="601"/>
      <c r="I5" s="600" t="s">
        <v>670</v>
      </c>
      <c r="J5" s="601"/>
      <c r="K5" s="9" t="s">
        <v>5</v>
      </c>
      <c r="L5" s="542" t="s">
        <v>1310</v>
      </c>
      <c r="M5" s="496"/>
      <c r="N5" s="542" t="s">
        <v>401</v>
      </c>
      <c r="O5" s="541"/>
      <c r="P5" s="600" t="s">
        <v>1207</v>
      </c>
      <c r="Q5" s="601"/>
      <c r="R5" s="602" t="s">
        <v>767</v>
      </c>
      <c r="S5" s="603"/>
    </row>
    <row r="6" spans="1:250">
      <c r="A6" s="10" t="s">
        <v>13</v>
      </c>
      <c r="B6" s="10" t="s">
        <v>14</v>
      </c>
      <c r="C6" s="496" t="s">
        <v>1311</v>
      </c>
      <c r="D6" s="496"/>
      <c r="E6" s="496" t="s">
        <v>1312</v>
      </c>
      <c r="F6" s="496"/>
      <c r="G6" s="496" t="s">
        <v>596</v>
      </c>
      <c r="H6" s="496"/>
      <c r="I6" s="541" t="s">
        <v>674</v>
      </c>
      <c r="J6" s="582"/>
      <c r="K6" s="10" t="s">
        <v>14</v>
      </c>
      <c r="L6" s="496" t="s">
        <v>249</v>
      </c>
      <c r="M6" s="496"/>
      <c r="N6" s="496" t="s">
        <v>248</v>
      </c>
      <c r="O6" s="541"/>
      <c r="P6" s="496" t="s">
        <v>596</v>
      </c>
      <c r="Q6" s="496"/>
      <c r="R6" s="496" t="s">
        <v>1311</v>
      </c>
      <c r="S6" s="496"/>
    </row>
    <row r="7" spans="1:250">
      <c r="A7" s="14"/>
      <c r="B7" s="98"/>
      <c r="C7" s="536" t="s">
        <v>22</v>
      </c>
      <c r="D7" s="536"/>
      <c r="E7" s="536" t="s">
        <v>22</v>
      </c>
      <c r="F7" s="536"/>
      <c r="G7" s="536" t="s">
        <v>22</v>
      </c>
      <c r="H7" s="536"/>
      <c r="I7" s="536" t="s">
        <v>22</v>
      </c>
      <c r="J7" s="536"/>
      <c r="K7" s="98"/>
      <c r="L7" s="536" t="s">
        <v>22</v>
      </c>
      <c r="M7" s="536"/>
      <c r="N7" s="536" t="s">
        <v>22</v>
      </c>
      <c r="O7" s="684"/>
      <c r="P7" s="536" t="s">
        <v>22</v>
      </c>
      <c r="Q7" s="536"/>
      <c r="R7" s="536" t="s">
        <v>22</v>
      </c>
      <c r="S7" s="536"/>
    </row>
    <row r="8" spans="1:250" ht="26.4">
      <c r="A8" s="14"/>
      <c r="B8" s="144"/>
      <c r="C8" s="260" t="s">
        <v>1313</v>
      </c>
      <c r="D8" s="260" t="s">
        <v>1314</v>
      </c>
      <c r="E8" s="260" t="s">
        <v>1315</v>
      </c>
      <c r="F8" s="260" t="s">
        <v>1316</v>
      </c>
      <c r="G8" s="260" t="s">
        <v>1317</v>
      </c>
      <c r="H8" s="260" t="s">
        <v>1318</v>
      </c>
      <c r="I8" s="17" t="s">
        <v>1319</v>
      </c>
      <c r="J8" s="17" t="s">
        <v>1320</v>
      </c>
      <c r="K8" s="10"/>
      <c r="L8" s="17" t="s">
        <v>32</v>
      </c>
      <c r="M8" s="17" t="s">
        <v>1321</v>
      </c>
      <c r="N8" s="17" t="s">
        <v>1322</v>
      </c>
      <c r="O8" s="288" t="s">
        <v>1323</v>
      </c>
      <c r="P8" s="17" t="s">
        <v>1324</v>
      </c>
      <c r="Q8" s="260" t="s">
        <v>1325</v>
      </c>
      <c r="R8" s="260" t="s">
        <v>1313</v>
      </c>
      <c r="S8" s="260" t="s">
        <v>1314</v>
      </c>
    </row>
    <row r="9" spans="1:250" s="285" customFormat="1" ht="15" hidden="1" customHeight="1">
      <c r="A9" s="178" t="s">
        <v>815</v>
      </c>
      <c r="B9" s="289" t="s">
        <v>1326</v>
      </c>
      <c r="C9" s="169">
        <v>46019</v>
      </c>
      <c r="D9" s="169">
        <f>C9+1</f>
        <v>46020</v>
      </c>
      <c r="E9" s="169">
        <f>D9</f>
        <v>46020</v>
      </c>
      <c r="F9" s="169">
        <f>E9</f>
        <v>46020</v>
      </c>
      <c r="G9" s="169">
        <f>F9</f>
        <v>46020</v>
      </c>
      <c r="H9" s="169">
        <f>G9+1</f>
        <v>46021</v>
      </c>
      <c r="I9" s="169">
        <f>H9+3</f>
        <v>46024</v>
      </c>
      <c r="J9" s="169">
        <f>I9</f>
        <v>46024</v>
      </c>
      <c r="K9" s="290" t="s">
        <v>1327</v>
      </c>
      <c r="L9" s="169">
        <f>J9+6</f>
        <v>46030</v>
      </c>
      <c r="M9" s="169">
        <f>L9+1</f>
        <v>46031</v>
      </c>
      <c r="N9" s="169">
        <f>M9+1</f>
        <v>46032</v>
      </c>
      <c r="O9" s="169">
        <f>N9+1</f>
        <v>46033</v>
      </c>
      <c r="P9" s="169">
        <f>O9+6</f>
        <v>46039</v>
      </c>
      <c r="Q9" s="169">
        <f>P9</f>
        <v>46039</v>
      </c>
      <c r="R9" s="169">
        <f>Q9+1</f>
        <v>46040</v>
      </c>
      <c r="S9" s="169">
        <f>R9+1</f>
        <v>46041</v>
      </c>
    </row>
    <row r="10" spans="1:250" s="285" customFormat="1" ht="15" hidden="1" customHeight="1">
      <c r="A10" s="178" t="s">
        <v>778</v>
      </c>
      <c r="B10" s="291" t="s">
        <v>1328</v>
      </c>
      <c r="C10" s="169">
        <v>46026</v>
      </c>
      <c r="D10" s="169">
        <f t="shared" ref="D10:D12" si="0">C10+1</f>
        <v>46027</v>
      </c>
      <c r="E10" s="169">
        <f t="shared" ref="E10:E12" si="1">D10</f>
        <v>46027</v>
      </c>
      <c r="F10" s="169">
        <f t="shared" ref="F10:F12" si="2">E10</f>
        <v>46027</v>
      </c>
      <c r="G10" s="169">
        <f t="shared" ref="G10:G12" si="3">F10</f>
        <v>46027</v>
      </c>
      <c r="H10" s="169">
        <f t="shared" ref="H10:H12" si="4">G10+1</f>
        <v>46028</v>
      </c>
      <c r="I10" s="169">
        <f t="shared" ref="I10:I12" si="5">H10+3</f>
        <v>46031</v>
      </c>
      <c r="J10" s="169">
        <f t="shared" ref="J10:J12" si="6">I10</f>
        <v>46031</v>
      </c>
      <c r="K10" s="292" t="s">
        <v>1329</v>
      </c>
      <c r="L10" s="169">
        <f t="shared" ref="L10:L12" si="7">J10+6</f>
        <v>46037</v>
      </c>
      <c r="M10" s="169">
        <f t="shared" ref="M10:M12" si="8">L10+1</f>
        <v>46038</v>
      </c>
      <c r="N10" s="169">
        <f t="shared" ref="N10:N12" si="9">M10+1</f>
        <v>46039</v>
      </c>
      <c r="O10" s="169">
        <f t="shared" ref="O10:O12" si="10">N10+1</f>
        <v>46040</v>
      </c>
      <c r="P10" s="169">
        <f t="shared" ref="P10:P12" si="11">O10+6</f>
        <v>46046</v>
      </c>
      <c r="Q10" s="169">
        <f t="shared" ref="Q10:Q12" si="12">P10</f>
        <v>46046</v>
      </c>
      <c r="R10" s="169">
        <f t="shared" ref="R10:R12" si="13">Q10+1</f>
        <v>46047</v>
      </c>
      <c r="S10" s="169">
        <f t="shared" ref="S10:S12" si="14">R10+1</f>
        <v>46048</v>
      </c>
    </row>
    <row r="11" spans="1:250" s="285" customFormat="1" ht="15" hidden="1" customHeight="1">
      <c r="A11" s="27" t="s">
        <v>1299</v>
      </c>
      <c r="B11" s="292" t="s">
        <v>722</v>
      </c>
      <c r="C11" s="169">
        <v>46033</v>
      </c>
      <c r="D11" s="169">
        <f t="shared" si="0"/>
        <v>46034</v>
      </c>
      <c r="E11" s="169">
        <f t="shared" si="1"/>
        <v>46034</v>
      </c>
      <c r="F11" s="169">
        <f t="shared" si="2"/>
        <v>46034</v>
      </c>
      <c r="G11" s="169">
        <f t="shared" si="3"/>
        <v>46034</v>
      </c>
      <c r="H11" s="169">
        <f t="shared" si="4"/>
        <v>46035</v>
      </c>
      <c r="I11" s="169">
        <f t="shared" si="5"/>
        <v>46038</v>
      </c>
      <c r="J11" s="169">
        <f t="shared" si="6"/>
        <v>46038</v>
      </c>
      <c r="K11" s="292" t="s">
        <v>721</v>
      </c>
      <c r="L11" s="169">
        <f t="shared" si="7"/>
        <v>46044</v>
      </c>
      <c r="M11" s="169">
        <f t="shared" si="8"/>
        <v>46045</v>
      </c>
      <c r="N11" s="169">
        <f t="shared" si="9"/>
        <v>46046</v>
      </c>
      <c r="O11" s="169">
        <f t="shared" si="10"/>
        <v>46047</v>
      </c>
      <c r="P11" s="169">
        <f t="shared" si="11"/>
        <v>46053</v>
      </c>
      <c r="Q11" s="169">
        <f t="shared" si="12"/>
        <v>46053</v>
      </c>
      <c r="R11" s="169">
        <f t="shared" si="13"/>
        <v>46054</v>
      </c>
      <c r="S11" s="169">
        <f t="shared" si="14"/>
        <v>46055</v>
      </c>
    </row>
    <row r="12" spans="1:250" s="285" customFormat="1" ht="15" hidden="1" customHeight="1">
      <c r="A12" s="178" t="s">
        <v>815</v>
      </c>
      <c r="B12" s="289" t="s">
        <v>1330</v>
      </c>
      <c r="C12" s="169">
        <v>46040</v>
      </c>
      <c r="D12" s="169">
        <f t="shared" si="0"/>
        <v>46041</v>
      </c>
      <c r="E12" s="169">
        <f t="shared" si="1"/>
        <v>46041</v>
      </c>
      <c r="F12" s="169">
        <f t="shared" si="2"/>
        <v>46041</v>
      </c>
      <c r="G12" s="169">
        <f t="shared" si="3"/>
        <v>46041</v>
      </c>
      <c r="H12" s="169">
        <f t="shared" si="4"/>
        <v>46042</v>
      </c>
      <c r="I12" s="169">
        <f t="shared" si="5"/>
        <v>46045</v>
      </c>
      <c r="J12" s="169">
        <f t="shared" si="6"/>
        <v>46045</v>
      </c>
      <c r="K12" s="290" t="s">
        <v>1331</v>
      </c>
      <c r="L12" s="169">
        <f t="shared" si="7"/>
        <v>46051</v>
      </c>
      <c r="M12" s="169">
        <f t="shared" si="8"/>
        <v>46052</v>
      </c>
      <c r="N12" s="169">
        <f t="shared" si="9"/>
        <v>46053</v>
      </c>
      <c r="O12" s="169">
        <f t="shared" si="10"/>
        <v>46054</v>
      </c>
      <c r="P12" s="169">
        <f t="shared" si="11"/>
        <v>46060</v>
      </c>
      <c r="Q12" s="169">
        <f t="shared" si="12"/>
        <v>46060</v>
      </c>
      <c r="R12" s="169">
        <f t="shared" si="13"/>
        <v>46061</v>
      </c>
      <c r="S12" s="169">
        <f t="shared" si="14"/>
        <v>46062</v>
      </c>
    </row>
    <row r="13" spans="1:250" s="285" customFormat="1" ht="15" hidden="1" customHeight="1">
      <c r="A13" s="178" t="s">
        <v>778</v>
      </c>
      <c r="B13" s="291" t="s">
        <v>1332</v>
      </c>
      <c r="C13" s="169">
        <v>46047</v>
      </c>
      <c r="D13" s="169">
        <f t="shared" ref="D13" si="15">C13+1</f>
        <v>46048</v>
      </c>
      <c r="E13" s="169">
        <f t="shared" ref="E13" si="16">D13</f>
        <v>46048</v>
      </c>
      <c r="F13" s="169">
        <f t="shared" ref="F13" si="17">E13</f>
        <v>46048</v>
      </c>
      <c r="G13" s="169">
        <f t="shared" ref="G13" si="18">F13</f>
        <v>46048</v>
      </c>
      <c r="H13" s="169">
        <f t="shared" ref="H13" si="19">G13+1</f>
        <v>46049</v>
      </c>
      <c r="I13" s="169">
        <f t="shared" ref="I13" si="20">H13+3</f>
        <v>46052</v>
      </c>
      <c r="J13" s="169">
        <f t="shared" ref="J13" si="21">I13</f>
        <v>46052</v>
      </c>
      <c r="K13" s="292" t="s">
        <v>1333</v>
      </c>
      <c r="L13" s="169">
        <f t="shared" ref="L13" si="22">J13+6</f>
        <v>46058</v>
      </c>
      <c r="M13" s="169">
        <f t="shared" ref="M13" si="23">L13+1</f>
        <v>46059</v>
      </c>
      <c r="N13" s="169">
        <f t="shared" ref="N13" si="24">M13+1</f>
        <v>46060</v>
      </c>
      <c r="O13" s="169">
        <f t="shared" ref="O13" si="25">N13+1</f>
        <v>46061</v>
      </c>
      <c r="P13" s="169">
        <f t="shared" ref="P13" si="26">O13+6</f>
        <v>46067</v>
      </c>
      <c r="Q13" s="169">
        <f t="shared" ref="Q13" si="27">P13</f>
        <v>46067</v>
      </c>
      <c r="R13" s="169">
        <f t="shared" ref="R13" si="28">Q13+1</f>
        <v>46068</v>
      </c>
      <c r="S13" s="169">
        <f t="shared" ref="S13" si="29">R13+1</f>
        <v>46069</v>
      </c>
    </row>
    <row r="14" spans="1:250" s="285" customFormat="1" ht="15" hidden="1" customHeight="1">
      <c r="A14" s="27" t="s">
        <v>1299</v>
      </c>
      <c r="B14" s="292" t="s">
        <v>731</v>
      </c>
      <c r="C14" s="169">
        <v>46054</v>
      </c>
      <c r="D14" s="169">
        <f t="shared" ref="D14:D17" si="30">C14+1</f>
        <v>46055</v>
      </c>
      <c r="E14" s="169">
        <f t="shared" ref="E14:E17" si="31">D14</f>
        <v>46055</v>
      </c>
      <c r="F14" s="169">
        <f t="shared" ref="F14:F17" si="32">E14</f>
        <v>46055</v>
      </c>
      <c r="G14" s="169">
        <f t="shared" ref="G14:G17" si="33">F14</f>
        <v>46055</v>
      </c>
      <c r="H14" s="169">
        <f t="shared" ref="H14:H17" si="34">G14+1</f>
        <v>46056</v>
      </c>
      <c r="I14" s="23" t="s">
        <v>39</v>
      </c>
      <c r="J14" s="23" t="s">
        <v>39</v>
      </c>
      <c r="K14" s="292" t="s">
        <v>730</v>
      </c>
      <c r="L14" s="169">
        <v>46065</v>
      </c>
      <c r="M14" s="169">
        <f t="shared" ref="M14:M17" si="35">L14+1</f>
        <v>46066</v>
      </c>
      <c r="N14" s="169">
        <f t="shared" ref="N14:N17" si="36">M14+1</f>
        <v>46067</v>
      </c>
      <c r="O14" s="169">
        <f t="shared" ref="O14:O17" si="37">N14+1</f>
        <v>46068</v>
      </c>
      <c r="P14" s="169">
        <f t="shared" ref="P14:P17" si="38">O14+6</f>
        <v>46074</v>
      </c>
      <c r="Q14" s="169">
        <f t="shared" ref="Q14:Q17" si="39">P14</f>
        <v>46074</v>
      </c>
      <c r="R14" s="169">
        <f t="shared" ref="R14:R17" si="40">Q14+1</f>
        <v>46075</v>
      </c>
      <c r="S14" s="169">
        <f t="shared" ref="S14:S17" si="41">R14+1</f>
        <v>46076</v>
      </c>
    </row>
    <row r="15" spans="1:250" s="285" customFormat="1" ht="15" hidden="1" customHeight="1">
      <c r="A15" s="178" t="s">
        <v>815</v>
      </c>
      <c r="B15" s="289" t="s">
        <v>1334</v>
      </c>
      <c r="C15" s="169">
        <v>46061</v>
      </c>
      <c r="D15" s="169">
        <f t="shared" si="30"/>
        <v>46062</v>
      </c>
      <c r="E15" s="169">
        <f t="shared" si="31"/>
        <v>46062</v>
      </c>
      <c r="F15" s="169">
        <f t="shared" si="32"/>
        <v>46062</v>
      </c>
      <c r="G15" s="169">
        <f t="shared" si="33"/>
        <v>46062</v>
      </c>
      <c r="H15" s="169">
        <f t="shared" si="34"/>
        <v>46063</v>
      </c>
      <c r="I15" s="169">
        <f t="shared" ref="I15:I17" si="42">H15+3</f>
        <v>46066</v>
      </c>
      <c r="J15" s="169">
        <f t="shared" ref="J15:J17" si="43">I15</f>
        <v>46066</v>
      </c>
      <c r="K15" s="290" t="s">
        <v>1335</v>
      </c>
      <c r="L15" s="169">
        <f t="shared" ref="L15:L17" si="44">J15+6</f>
        <v>46072</v>
      </c>
      <c r="M15" s="169">
        <f t="shared" si="35"/>
        <v>46073</v>
      </c>
      <c r="N15" s="169">
        <f t="shared" si="36"/>
        <v>46074</v>
      </c>
      <c r="O15" s="169">
        <f t="shared" si="37"/>
        <v>46075</v>
      </c>
      <c r="P15" s="169">
        <f t="shared" si="38"/>
        <v>46081</v>
      </c>
      <c r="Q15" s="169">
        <f t="shared" si="39"/>
        <v>46081</v>
      </c>
      <c r="R15" s="169">
        <f t="shared" si="40"/>
        <v>46082</v>
      </c>
      <c r="S15" s="169">
        <f t="shared" si="41"/>
        <v>46083</v>
      </c>
    </row>
    <row r="16" spans="1:250" s="285" customFormat="1" ht="15" hidden="1" customHeight="1">
      <c r="A16" s="179" t="s">
        <v>778</v>
      </c>
      <c r="B16" s="291" t="s">
        <v>1336</v>
      </c>
      <c r="C16" s="169">
        <v>46068</v>
      </c>
      <c r="D16" s="169">
        <f t="shared" si="30"/>
        <v>46069</v>
      </c>
      <c r="E16" s="169">
        <f t="shared" si="31"/>
        <v>46069</v>
      </c>
      <c r="F16" s="169">
        <f t="shared" si="32"/>
        <v>46069</v>
      </c>
      <c r="G16" s="169">
        <f t="shared" si="33"/>
        <v>46069</v>
      </c>
      <c r="H16" s="169">
        <f t="shared" si="34"/>
        <v>46070</v>
      </c>
      <c r="I16" s="23" t="s">
        <v>39</v>
      </c>
      <c r="J16" s="23" t="s">
        <v>39</v>
      </c>
      <c r="K16" s="291" t="s">
        <v>1337</v>
      </c>
      <c r="L16" s="169">
        <v>46079</v>
      </c>
      <c r="M16" s="169">
        <f t="shared" si="35"/>
        <v>46080</v>
      </c>
      <c r="N16" s="169">
        <f t="shared" si="36"/>
        <v>46081</v>
      </c>
      <c r="O16" s="169">
        <f t="shared" si="37"/>
        <v>46082</v>
      </c>
      <c r="P16" s="169">
        <f t="shared" si="38"/>
        <v>46088</v>
      </c>
      <c r="Q16" s="169">
        <f t="shared" si="39"/>
        <v>46088</v>
      </c>
      <c r="R16" s="169">
        <f t="shared" si="40"/>
        <v>46089</v>
      </c>
      <c r="S16" s="169">
        <f t="shared" si="41"/>
        <v>46090</v>
      </c>
    </row>
    <row r="17" spans="1:20" s="285" customFormat="1" ht="15" hidden="1" customHeight="1">
      <c r="A17" s="27" t="s">
        <v>1299</v>
      </c>
      <c r="B17" s="292" t="s">
        <v>735</v>
      </c>
      <c r="C17" s="169">
        <v>46075</v>
      </c>
      <c r="D17" s="169">
        <f t="shared" si="30"/>
        <v>46076</v>
      </c>
      <c r="E17" s="169">
        <f t="shared" si="31"/>
        <v>46076</v>
      </c>
      <c r="F17" s="169">
        <f t="shared" si="32"/>
        <v>46076</v>
      </c>
      <c r="G17" s="169">
        <f t="shared" si="33"/>
        <v>46076</v>
      </c>
      <c r="H17" s="169">
        <f t="shared" si="34"/>
        <v>46077</v>
      </c>
      <c r="I17" s="169">
        <f t="shared" si="42"/>
        <v>46080</v>
      </c>
      <c r="J17" s="169">
        <f t="shared" si="43"/>
        <v>46080</v>
      </c>
      <c r="K17" s="292" t="s">
        <v>734</v>
      </c>
      <c r="L17" s="169">
        <f t="shared" si="44"/>
        <v>46086</v>
      </c>
      <c r="M17" s="169">
        <f t="shared" si="35"/>
        <v>46087</v>
      </c>
      <c r="N17" s="169">
        <f t="shared" si="36"/>
        <v>46088</v>
      </c>
      <c r="O17" s="169">
        <f t="shared" si="37"/>
        <v>46089</v>
      </c>
      <c r="P17" s="169">
        <f t="shared" si="38"/>
        <v>46095</v>
      </c>
      <c r="Q17" s="169">
        <f t="shared" si="39"/>
        <v>46095</v>
      </c>
      <c r="R17" s="169">
        <f t="shared" si="40"/>
        <v>46096</v>
      </c>
      <c r="S17" s="169">
        <f t="shared" si="41"/>
        <v>46097</v>
      </c>
    </row>
    <row r="18" spans="1:20" s="285" customFormat="1" ht="15" hidden="1" customHeight="1">
      <c r="A18" s="178" t="s">
        <v>815</v>
      </c>
      <c r="B18" s="289" t="s">
        <v>1338</v>
      </c>
      <c r="C18" s="169">
        <v>46082</v>
      </c>
      <c r="D18" s="169">
        <f t="shared" ref="D18:D23" si="45">C18+1</f>
        <v>46083</v>
      </c>
      <c r="E18" s="169">
        <f t="shared" ref="E18:E23" si="46">D18</f>
        <v>46083</v>
      </c>
      <c r="F18" s="169">
        <f t="shared" ref="F18:F23" si="47">E18</f>
        <v>46083</v>
      </c>
      <c r="G18" s="169">
        <f t="shared" ref="G18:G23" si="48">F18</f>
        <v>46083</v>
      </c>
      <c r="H18" s="169">
        <f t="shared" ref="H18:H23" si="49">G18+1</f>
        <v>46084</v>
      </c>
      <c r="I18" s="169">
        <f t="shared" ref="I18:I23" si="50">H18+3</f>
        <v>46087</v>
      </c>
      <c r="J18" s="169">
        <f t="shared" ref="J18:J23" si="51">I18</f>
        <v>46087</v>
      </c>
      <c r="K18" s="289" t="s">
        <v>1339</v>
      </c>
      <c r="L18" s="169">
        <f t="shared" ref="L18:L23" si="52">J18+6</f>
        <v>46093</v>
      </c>
      <c r="M18" s="169">
        <f t="shared" ref="M18:M23" si="53">L18+1</f>
        <v>46094</v>
      </c>
      <c r="N18" s="169">
        <f t="shared" ref="N18:N23" si="54">M18+1</f>
        <v>46095</v>
      </c>
      <c r="O18" s="169">
        <f t="shared" ref="O18:O23" si="55">N18+1</f>
        <v>46096</v>
      </c>
      <c r="P18" s="169">
        <f t="shared" ref="P18:P23" si="56">O18+6</f>
        <v>46102</v>
      </c>
      <c r="Q18" s="169">
        <f t="shared" ref="Q18:Q23" si="57">P18</f>
        <v>46102</v>
      </c>
      <c r="R18" s="169">
        <f t="shared" ref="R18:R23" si="58">Q18+1</f>
        <v>46103</v>
      </c>
      <c r="S18" s="169">
        <f t="shared" ref="S18:S23" si="59">R18+1</f>
        <v>46104</v>
      </c>
    </row>
    <row r="19" spans="1:20" s="285" customFormat="1" ht="15" hidden="1" customHeight="1">
      <c r="A19" s="178" t="s">
        <v>778</v>
      </c>
      <c r="B19" s="291" t="s">
        <v>1340</v>
      </c>
      <c r="C19" s="169">
        <f>C18+7</f>
        <v>46089</v>
      </c>
      <c r="D19" s="169">
        <f t="shared" si="45"/>
        <v>46090</v>
      </c>
      <c r="E19" s="169">
        <f t="shared" si="46"/>
        <v>46090</v>
      </c>
      <c r="F19" s="169">
        <f t="shared" si="47"/>
        <v>46090</v>
      </c>
      <c r="G19" s="169">
        <f t="shared" si="48"/>
        <v>46090</v>
      </c>
      <c r="H19" s="169">
        <f t="shared" si="49"/>
        <v>46091</v>
      </c>
      <c r="I19" s="169">
        <f t="shared" si="50"/>
        <v>46094</v>
      </c>
      <c r="J19" s="169">
        <f t="shared" si="51"/>
        <v>46094</v>
      </c>
      <c r="K19" s="291" t="s">
        <v>1341</v>
      </c>
      <c r="L19" s="169">
        <f t="shared" si="52"/>
        <v>46100</v>
      </c>
      <c r="M19" s="169">
        <f t="shared" si="53"/>
        <v>46101</v>
      </c>
      <c r="N19" s="169">
        <f t="shared" si="54"/>
        <v>46102</v>
      </c>
      <c r="O19" s="169">
        <f t="shared" si="55"/>
        <v>46103</v>
      </c>
      <c r="P19" s="169">
        <f t="shared" si="56"/>
        <v>46109</v>
      </c>
      <c r="Q19" s="169">
        <f t="shared" si="57"/>
        <v>46109</v>
      </c>
      <c r="R19" s="169">
        <f t="shared" si="58"/>
        <v>46110</v>
      </c>
      <c r="S19" s="169">
        <f t="shared" si="59"/>
        <v>46111</v>
      </c>
    </row>
    <row r="20" spans="1:20" s="285" customFormat="1" ht="15" hidden="1" customHeight="1">
      <c r="A20" s="27" t="s">
        <v>1299</v>
      </c>
      <c r="B20" s="292" t="s">
        <v>741</v>
      </c>
      <c r="C20" s="169">
        <f t="shared" ref="C20:C22" si="60">C19+7</f>
        <v>46096</v>
      </c>
      <c r="D20" s="169">
        <f t="shared" si="45"/>
        <v>46097</v>
      </c>
      <c r="E20" s="169">
        <f t="shared" si="46"/>
        <v>46097</v>
      </c>
      <c r="F20" s="169">
        <f t="shared" si="47"/>
        <v>46097</v>
      </c>
      <c r="G20" s="169">
        <f t="shared" si="48"/>
        <v>46097</v>
      </c>
      <c r="H20" s="169">
        <f t="shared" si="49"/>
        <v>46098</v>
      </c>
      <c r="I20" s="169">
        <f t="shared" si="50"/>
        <v>46101</v>
      </c>
      <c r="J20" s="169">
        <f t="shared" si="51"/>
        <v>46101</v>
      </c>
      <c r="K20" s="292" t="s">
        <v>740</v>
      </c>
      <c r="L20" s="169">
        <f t="shared" si="52"/>
        <v>46107</v>
      </c>
      <c r="M20" s="89" t="s">
        <v>1342</v>
      </c>
      <c r="N20" s="169">
        <v>46109</v>
      </c>
      <c r="O20" s="169">
        <f t="shared" si="55"/>
        <v>46110</v>
      </c>
      <c r="P20" s="169">
        <f t="shared" si="56"/>
        <v>46116</v>
      </c>
      <c r="Q20" s="169">
        <f t="shared" si="57"/>
        <v>46116</v>
      </c>
      <c r="R20" s="169">
        <f t="shared" si="58"/>
        <v>46117</v>
      </c>
      <c r="S20" s="169">
        <f t="shared" si="59"/>
        <v>46118</v>
      </c>
    </row>
    <row r="21" spans="1:20" s="285" customFormat="1" ht="15" hidden="1" customHeight="1">
      <c r="A21" s="178" t="s">
        <v>815</v>
      </c>
      <c r="B21" s="123" t="s">
        <v>1343</v>
      </c>
      <c r="C21" s="169">
        <f t="shared" si="60"/>
        <v>46103</v>
      </c>
      <c r="D21" s="169">
        <f t="shared" si="45"/>
        <v>46104</v>
      </c>
      <c r="E21" s="169">
        <f t="shared" si="46"/>
        <v>46104</v>
      </c>
      <c r="F21" s="169">
        <f t="shared" si="47"/>
        <v>46104</v>
      </c>
      <c r="G21" s="169">
        <f t="shared" si="48"/>
        <v>46104</v>
      </c>
      <c r="H21" s="169">
        <f t="shared" si="49"/>
        <v>46105</v>
      </c>
      <c r="I21" s="169">
        <f t="shared" si="50"/>
        <v>46108</v>
      </c>
      <c r="J21" s="169">
        <f t="shared" si="51"/>
        <v>46108</v>
      </c>
      <c r="K21" s="123" t="s">
        <v>1344</v>
      </c>
      <c r="L21" s="169">
        <f t="shared" si="52"/>
        <v>46114</v>
      </c>
      <c r="M21" s="169">
        <f t="shared" si="53"/>
        <v>46115</v>
      </c>
      <c r="N21" s="169">
        <f t="shared" si="54"/>
        <v>46116</v>
      </c>
      <c r="O21" s="169">
        <f t="shared" si="55"/>
        <v>46117</v>
      </c>
      <c r="P21" s="169">
        <f t="shared" si="56"/>
        <v>46123</v>
      </c>
      <c r="Q21" s="169">
        <f t="shared" si="57"/>
        <v>46123</v>
      </c>
      <c r="R21" s="169">
        <f t="shared" si="58"/>
        <v>46124</v>
      </c>
      <c r="S21" s="169">
        <f t="shared" si="59"/>
        <v>46125</v>
      </c>
    </row>
    <row r="22" spans="1:20" s="285" customFormat="1" ht="15" hidden="1" customHeight="1">
      <c r="A22" s="178" t="s">
        <v>778</v>
      </c>
      <c r="B22" s="291" t="s">
        <v>1345</v>
      </c>
      <c r="C22" s="169">
        <f t="shared" si="60"/>
        <v>46110</v>
      </c>
      <c r="D22" s="169">
        <f t="shared" si="45"/>
        <v>46111</v>
      </c>
      <c r="E22" s="169">
        <f t="shared" si="46"/>
        <v>46111</v>
      </c>
      <c r="F22" s="169">
        <f t="shared" si="47"/>
        <v>46111</v>
      </c>
      <c r="G22" s="169">
        <f t="shared" si="48"/>
        <v>46111</v>
      </c>
      <c r="H22" s="169">
        <f t="shared" si="49"/>
        <v>46112</v>
      </c>
      <c r="I22" s="169">
        <f t="shared" si="50"/>
        <v>46115</v>
      </c>
      <c r="J22" s="169">
        <f t="shared" si="51"/>
        <v>46115</v>
      </c>
      <c r="K22" s="291" t="s">
        <v>1346</v>
      </c>
      <c r="L22" s="169">
        <f t="shared" si="52"/>
        <v>46121</v>
      </c>
      <c r="M22" s="169">
        <f t="shared" si="53"/>
        <v>46122</v>
      </c>
      <c r="N22" s="169">
        <f t="shared" si="54"/>
        <v>46123</v>
      </c>
      <c r="O22" s="169">
        <f t="shared" si="55"/>
        <v>46124</v>
      </c>
      <c r="P22" s="169">
        <f t="shared" si="56"/>
        <v>46130</v>
      </c>
      <c r="Q22" s="169">
        <f t="shared" si="57"/>
        <v>46130</v>
      </c>
      <c r="R22" s="169">
        <f t="shared" si="58"/>
        <v>46131</v>
      </c>
      <c r="S22" s="169">
        <f t="shared" si="59"/>
        <v>46132</v>
      </c>
    </row>
    <row r="23" spans="1:20" s="285" customFormat="1" ht="15" hidden="1" customHeight="1">
      <c r="A23" s="27" t="s">
        <v>1299</v>
      </c>
      <c r="B23" s="292" t="s">
        <v>747</v>
      </c>
      <c r="C23" s="169">
        <v>46117</v>
      </c>
      <c r="D23" s="169">
        <f t="shared" si="45"/>
        <v>46118</v>
      </c>
      <c r="E23" s="169">
        <f t="shared" si="46"/>
        <v>46118</v>
      </c>
      <c r="F23" s="169">
        <f t="shared" si="47"/>
        <v>46118</v>
      </c>
      <c r="G23" s="169">
        <f t="shared" si="48"/>
        <v>46118</v>
      </c>
      <c r="H23" s="169">
        <f t="shared" si="49"/>
        <v>46119</v>
      </c>
      <c r="I23" s="169">
        <f t="shared" si="50"/>
        <v>46122</v>
      </c>
      <c r="J23" s="169">
        <f t="shared" si="51"/>
        <v>46122</v>
      </c>
      <c r="K23" s="210" t="s">
        <v>746</v>
      </c>
      <c r="L23" s="169">
        <f t="shared" si="52"/>
        <v>46128</v>
      </c>
      <c r="M23" s="169">
        <f t="shared" si="53"/>
        <v>46129</v>
      </c>
      <c r="N23" s="169">
        <f t="shared" si="54"/>
        <v>46130</v>
      </c>
      <c r="O23" s="169">
        <f t="shared" si="55"/>
        <v>46131</v>
      </c>
      <c r="P23" s="169">
        <f t="shared" si="56"/>
        <v>46137</v>
      </c>
      <c r="Q23" s="169">
        <f t="shared" si="57"/>
        <v>46137</v>
      </c>
      <c r="R23" s="169">
        <f t="shared" si="58"/>
        <v>46138</v>
      </c>
      <c r="S23" s="169">
        <f t="shared" si="59"/>
        <v>46139</v>
      </c>
    </row>
    <row r="24" spans="1:20" s="285" customFormat="1" ht="15" hidden="1" customHeight="1">
      <c r="A24" s="178" t="s">
        <v>815</v>
      </c>
      <c r="B24" s="289" t="s">
        <v>1347</v>
      </c>
      <c r="C24" s="169">
        <v>46124</v>
      </c>
      <c r="D24" s="169">
        <f t="shared" ref="D24:D25" si="61">C24+1</f>
        <v>46125</v>
      </c>
      <c r="E24" s="169">
        <f t="shared" ref="E24:E25" si="62">D24</f>
        <v>46125</v>
      </c>
      <c r="F24" s="169">
        <f t="shared" ref="F24:F25" si="63">E24</f>
        <v>46125</v>
      </c>
      <c r="G24" s="169">
        <f t="shared" ref="G24:G25" si="64">F24</f>
        <v>46125</v>
      </c>
      <c r="H24" s="169">
        <f t="shared" ref="H24:H25" si="65">G24+1</f>
        <v>46126</v>
      </c>
      <c r="I24" s="86" t="s">
        <v>39</v>
      </c>
      <c r="J24" s="86" t="s">
        <v>39</v>
      </c>
      <c r="K24" s="110" t="s">
        <v>1348</v>
      </c>
      <c r="L24" s="169">
        <v>46135</v>
      </c>
      <c r="M24" s="169">
        <f t="shared" ref="M24:M25" si="66">L24+1</f>
        <v>46136</v>
      </c>
      <c r="N24" s="169">
        <f t="shared" ref="N24:N25" si="67">M24+1</f>
        <v>46137</v>
      </c>
      <c r="O24" s="169">
        <f t="shared" ref="O24:O25" si="68">N24+1</f>
        <v>46138</v>
      </c>
      <c r="P24" s="169">
        <f t="shared" ref="P24:P25" si="69">O24+6</f>
        <v>46144</v>
      </c>
      <c r="Q24" s="169">
        <f t="shared" ref="Q24:Q25" si="70">P24</f>
        <v>46144</v>
      </c>
      <c r="R24" s="169">
        <f t="shared" ref="R24:R25" si="71">Q24+1</f>
        <v>46145</v>
      </c>
      <c r="S24" s="169">
        <f t="shared" ref="S24:S25" si="72">R24+1</f>
        <v>46146</v>
      </c>
    </row>
    <row r="25" spans="1:20" s="285" customFormat="1" ht="15" hidden="1" customHeight="1">
      <c r="A25" s="178" t="s">
        <v>778</v>
      </c>
      <c r="B25" s="289" t="s">
        <v>1349</v>
      </c>
      <c r="C25" s="169">
        <v>46131</v>
      </c>
      <c r="D25" s="169">
        <f t="shared" si="61"/>
        <v>46132</v>
      </c>
      <c r="E25" s="169">
        <f t="shared" si="62"/>
        <v>46132</v>
      </c>
      <c r="F25" s="169">
        <f t="shared" si="63"/>
        <v>46132</v>
      </c>
      <c r="G25" s="169">
        <f t="shared" si="64"/>
        <v>46132</v>
      </c>
      <c r="H25" s="169">
        <f t="shared" si="65"/>
        <v>46133</v>
      </c>
      <c r="I25" s="86" t="s">
        <v>39</v>
      </c>
      <c r="J25" s="86" t="s">
        <v>39</v>
      </c>
      <c r="K25" s="110" t="s">
        <v>1350</v>
      </c>
      <c r="L25" s="169">
        <v>46142</v>
      </c>
      <c r="M25" s="169">
        <f t="shared" si="66"/>
        <v>46143</v>
      </c>
      <c r="N25" s="169">
        <f t="shared" si="67"/>
        <v>46144</v>
      </c>
      <c r="O25" s="169">
        <f t="shared" si="68"/>
        <v>46145</v>
      </c>
      <c r="P25" s="169">
        <f t="shared" si="69"/>
        <v>46151</v>
      </c>
      <c r="Q25" s="169">
        <f t="shared" si="70"/>
        <v>46151</v>
      </c>
      <c r="R25" s="169">
        <f t="shared" si="71"/>
        <v>46152</v>
      </c>
      <c r="S25" s="169">
        <f t="shared" si="72"/>
        <v>46153</v>
      </c>
    </row>
    <row r="26" spans="1:20" s="285" customFormat="1" ht="15" hidden="1" customHeight="1">
      <c r="A26" s="27" t="s">
        <v>1299</v>
      </c>
      <c r="B26" s="292" t="s">
        <v>753</v>
      </c>
      <c r="C26" s="169">
        <v>46138</v>
      </c>
      <c r="D26" s="169">
        <f t="shared" ref="D26:D29" si="73">C26+1</f>
        <v>46139</v>
      </c>
      <c r="E26" s="169">
        <f t="shared" ref="E26:E29" si="74">D26</f>
        <v>46139</v>
      </c>
      <c r="F26" s="169">
        <f t="shared" ref="F26:F29" si="75">E26</f>
        <v>46139</v>
      </c>
      <c r="G26" s="169">
        <f t="shared" ref="G26:G29" si="76">F26</f>
        <v>46139</v>
      </c>
      <c r="H26" s="169">
        <f t="shared" ref="H26:H29" si="77">G26+1</f>
        <v>46140</v>
      </c>
      <c r="I26" s="169">
        <f t="shared" ref="I26" si="78">H26+3</f>
        <v>46143</v>
      </c>
      <c r="J26" s="169">
        <f t="shared" ref="J26" si="79">I26</f>
        <v>46143</v>
      </c>
      <c r="K26" s="292" t="s">
        <v>752</v>
      </c>
      <c r="L26" s="685" t="s">
        <v>1351</v>
      </c>
      <c r="M26" s="686"/>
      <c r="N26" s="687" t="s">
        <v>1352</v>
      </c>
      <c r="O26" s="688"/>
      <c r="P26" s="73" t="s">
        <v>144</v>
      </c>
      <c r="Q26" s="169"/>
      <c r="R26" s="169"/>
      <c r="S26" s="169"/>
    </row>
    <row r="27" spans="1:20" s="285" customFormat="1" ht="15" hidden="1" customHeight="1">
      <c r="A27" s="25" t="s">
        <v>1353</v>
      </c>
      <c r="B27" s="292"/>
      <c r="C27" s="169"/>
      <c r="D27" s="169"/>
      <c r="E27" s="169"/>
      <c r="F27" s="169"/>
      <c r="G27" s="169"/>
      <c r="H27" s="169"/>
      <c r="I27" s="169"/>
      <c r="J27" s="73"/>
      <c r="K27" s="290" t="s">
        <v>752</v>
      </c>
      <c r="L27" s="169">
        <v>46149</v>
      </c>
      <c r="M27" s="169">
        <f t="shared" ref="M27" si="80">L27+1</f>
        <v>46150</v>
      </c>
      <c r="N27" s="169">
        <f t="shared" ref="N27" si="81">M27+1</f>
        <v>46151</v>
      </c>
      <c r="O27" s="169">
        <f t="shared" ref="O27" si="82">N27+1</f>
        <v>46152</v>
      </c>
      <c r="P27" s="169">
        <f t="shared" ref="P27" si="83">O27+6</f>
        <v>46158</v>
      </c>
      <c r="Q27" s="169">
        <f t="shared" ref="Q27" si="84">P27</f>
        <v>46158</v>
      </c>
      <c r="R27" s="169">
        <f t="shared" ref="R27" si="85">Q27+1</f>
        <v>46159</v>
      </c>
      <c r="S27" s="169">
        <f t="shared" ref="S27" si="86">R27+1</f>
        <v>46160</v>
      </c>
    </row>
    <row r="28" spans="1:20" s="285" customFormat="1" ht="15" hidden="1" customHeight="1">
      <c r="A28" s="178" t="s">
        <v>815</v>
      </c>
      <c r="B28" s="289" t="s">
        <v>1354</v>
      </c>
      <c r="C28" s="169">
        <v>46145</v>
      </c>
      <c r="D28" s="169">
        <f t="shared" si="73"/>
        <v>46146</v>
      </c>
      <c r="E28" s="169">
        <f t="shared" si="74"/>
        <v>46146</v>
      </c>
      <c r="F28" s="169">
        <f t="shared" si="75"/>
        <v>46146</v>
      </c>
      <c r="G28" s="169">
        <f t="shared" si="76"/>
        <v>46146</v>
      </c>
      <c r="H28" s="169">
        <f t="shared" si="77"/>
        <v>46147</v>
      </c>
      <c r="I28" s="169">
        <f t="shared" ref="I28:I32" si="87">H28+3</f>
        <v>46150</v>
      </c>
      <c r="J28" s="169">
        <f t="shared" ref="J28:J32" si="88">I28</f>
        <v>46150</v>
      </c>
      <c r="K28" s="110" t="s">
        <v>1355</v>
      </c>
      <c r="L28" s="169">
        <f t="shared" ref="L28:L32" si="89">J28+6</f>
        <v>46156</v>
      </c>
      <c r="M28" s="169">
        <f t="shared" ref="M28:M29" si="90">L28+1</f>
        <v>46157</v>
      </c>
      <c r="N28" s="169">
        <f t="shared" ref="N28:N29" si="91">M28+1</f>
        <v>46158</v>
      </c>
      <c r="O28" s="169">
        <f t="shared" ref="O28:O29" si="92">N28+1</f>
        <v>46159</v>
      </c>
      <c r="P28" s="169">
        <f t="shared" ref="P28:P31" si="93">O28+6</f>
        <v>46165</v>
      </c>
      <c r="Q28" s="169">
        <f t="shared" ref="Q28:Q29" si="94">P28</f>
        <v>46165</v>
      </c>
      <c r="R28" s="169">
        <f t="shared" ref="R28:R29" si="95">Q28+1</f>
        <v>46166</v>
      </c>
      <c r="S28" s="169">
        <f t="shared" ref="S28:S29" si="96">R28+1</f>
        <v>46167</v>
      </c>
    </row>
    <row r="29" spans="1:20" s="285" customFormat="1" ht="15" hidden="1" customHeight="1">
      <c r="A29" s="178" t="s">
        <v>778</v>
      </c>
      <c r="B29" s="289" t="s">
        <v>1356</v>
      </c>
      <c r="C29" s="169">
        <v>46152</v>
      </c>
      <c r="D29" s="169">
        <f t="shared" si="73"/>
        <v>46153</v>
      </c>
      <c r="E29" s="169">
        <f t="shared" si="74"/>
        <v>46153</v>
      </c>
      <c r="F29" s="169">
        <f t="shared" si="75"/>
        <v>46153</v>
      </c>
      <c r="G29" s="169">
        <f t="shared" si="76"/>
        <v>46153</v>
      </c>
      <c r="H29" s="169">
        <f t="shared" si="77"/>
        <v>46154</v>
      </c>
      <c r="I29" s="86" t="s">
        <v>39</v>
      </c>
      <c r="J29" s="86" t="s">
        <v>39</v>
      </c>
      <c r="K29" s="110" t="s">
        <v>1357</v>
      </c>
      <c r="L29" s="169">
        <v>46163</v>
      </c>
      <c r="M29" s="169">
        <f t="shared" si="90"/>
        <v>46164</v>
      </c>
      <c r="N29" s="169">
        <f t="shared" si="91"/>
        <v>46165</v>
      </c>
      <c r="O29" s="169">
        <f t="shared" si="92"/>
        <v>46166</v>
      </c>
      <c r="P29" s="169">
        <f t="shared" si="93"/>
        <v>46172</v>
      </c>
      <c r="Q29" s="169">
        <f t="shared" si="94"/>
        <v>46172</v>
      </c>
      <c r="R29" s="169">
        <f t="shared" si="95"/>
        <v>46173</v>
      </c>
      <c r="S29" s="169">
        <f t="shared" si="96"/>
        <v>46174</v>
      </c>
    </row>
    <row r="30" spans="1:20" s="285" customFormat="1" ht="15" hidden="1" customHeight="1">
      <c r="A30" s="179" t="s">
        <v>1353</v>
      </c>
      <c r="B30" s="291" t="s">
        <v>1358</v>
      </c>
      <c r="C30" s="169">
        <v>46159</v>
      </c>
      <c r="D30" s="169">
        <f t="shared" ref="D30:D32" si="97">C30+1</f>
        <v>46160</v>
      </c>
      <c r="E30" s="169">
        <f t="shared" ref="E30:E32" si="98">D30</f>
        <v>46160</v>
      </c>
      <c r="F30" s="169">
        <f t="shared" ref="F30:F32" si="99">E30</f>
        <v>46160</v>
      </c>
      <c r="G30" s="169">
        <f t="shared" ref="G30:G32" si="100">F30</f>
        <v>46160</v>
      </c>
      <c r="H30" s="169">
        <f t="shared" ref="H30:H32" si="101">G30+1</f>
        <v>46161</v>
      </c>
      <c r="I30" s="169">
        <f t="shared" si="87"/>
        <v>46164</v>
      </c>
      <c r="J30" s="169">
        <f t="shared" si="88"/>
        <v>46164</v>
      </c>
      <c r="K30" s="292" t="s">
        <v>1359</v>
      </c>
      <c r="L30" s="169">
        <f t="shared" si="89"/>
        <v>46170</v>
      </c>
      <c r="M30" s="169">
        <f t="shared" ref="M30:O32" si="102">L30+1</f>
        <v>46171</v>
      </c>
      <c r="N30" s="23" t="s">
        <v>39</v>
      </c>
      <c r="O30" s="240" t="s">
        <v>1360</v>
      </c>
      <c r="P30" s="169">
        <v>46179</v>
      </c>
      <c r="Q30" s="73" t="s">
        <v>1361</v>
      </c>
      <c r="R30" s="490" t="s">
        <v>1362</v>
      </c>
      <c r="S30" s="492"/>
      <c r="T30" s="293" t="s">
        <v>1363</v>
      </c>
    </row>
    <row r="31" spans="1:20" s="285" customFormat="1" ht="15" hidden="1" customHeight="1">
      <c r="A31" s="178" t="s">
        <v>815</v>
      </c>
      <c r="B31" s="289" t="s">
        <v>779</v>
      </c>
      <c r="C31" s="169">
        <v>46166</v>
      </c>
      <c r="D31" s="169">
        <f t="shared" si="97"/>
        <v>46167</v>
      </c>
      <c r="E31" s="169">
        <f t="shared" si="98"/>
        <v>46167</v>
      </c>
      <c r="F31" s="169">
        <f t="shared" si="99"/>
        <v>46167</v>
      </c>
      <c r="G31" s="169">
        <f t="shared" si="100"/>
        <v>46167</v>
      </c>
      <c r="H31" s="169">
        <f t="shared" si="101"/>
        <v>46168</v>
      </c>
      <c r="I31" s="169">
        <f t="shared" si="87"/>
        <v>46171</v>
      </c>
      <c r="J31" s="169">
        <f t="shared" si="88"/>
        <v>46171</v>
      </c>
      <c r="K31" s="110" t="s">
        <v>1364</v>
      </c>
      <c r="L31" s="169">
        <f t="shared" si="89"/>
        <v>46177</v>
      </c>
      <c r="M31" s="169">
        <f t="shared" si="102"/>
        <v>46178</v>
      </c>
      <c r="N31" s="169">
        <f t="shared" si="102"/>
        <v>46179</v>
      </c>
      <c r="O31" s="169">
        <f t="shared" si="102"/>
        <v>46180</v>
      </c>
      <c r="P31" s="169">
        <f t="shared" si="93"/>
        <v>46186</v>
      </c>
      <c r="Q31" s="169">
        <f>P31</f>
        <v>46186</v>
      </c>
      <c r="R31" s="169">
        <f>Q31+1</f>
        <v>46187</v>
      </c>
      <c r="S31" s="169">
        <f>R31+1</f>
        <v>46188</v>
      </c>
    </row>
    <row r="32" spans="1:20" s="285" customFormat="1" ht="15" hidden="1" customHeight="1">
      <c r="A32" s="178" t="s">
        <v>778</v>
      </c>
      <c r="B32" s="289" t="s">
        <v>1365</v>
      </c>
      <c r="C32" s="169">
        <v>46173</v>
      </c>
      <c r="D32" s="169">
        <f t="shared" si="97"/>
        <v>46174</v>
      </c>
      <c r="E32" s="169">
        <f t="shared" si="98"/>
        <v>46174</v>
      </c>
      <c r="F32" s="169">
        <f t="shared" si="99"/>
        <v>46174</v>
      </c>
      <c r="G32" s="169">
        <f t="shared" si="100"/>
        <v>46174</v>
      </c>
      <c r="H32" s="169">
        <f t="shared" si="101"/>
        <v>46175</v>
      </c>
      <c r="I32" s="169">
        <f t="shared" si="87"/>
        <v>46178</v>
      </c>
      <c r="J32" s="169">
        <f t="shared" si="88"/>
        <v>46178</v>
      </c>
      <c r="K32" s="110" t="s">
        <v>1366</v>
      </c>
      <c r="L32" s="169">
        <f t="shared" si="89"/>
        <v>46184</v>
      </c>
      <c r="M32" s="169">
        <f t="shared" si="102"/>
        <v>46185</v>
      </c>
      <c r="N32" s="169">
        <f t="shared" si="102"/>
        <v>46186</v>
      </c>
      <c r="O32" s="169">
        <f t="shared" si="102"/>
        <v>46187</v>
      </c>
      <c r="P32" s="169">
        <f t="shared" ref="P32:P35" si="103">O32+6</f>
        <v>46193</v>
      </c>
      <c r="Q32" s="169">
        <f t="shared" ref="Q32:Q38" si="104">P32</f>
        <v>46193</v>
      </c>
      <c r="R32" s="169">
        <f t="shared" ref="R32:R38" si="105">Q32+1</f>
        <v>46194</v>
      </c>
      <c r="S32" s="169">
        <f t="shared" ref="S32:S38" si="106">R32+1</f>
        <v>46195</v>
      </c>
    </row>
    <row r="33" spans="1:20" s="285" customFormat="1" ht="15" hidden="1" customHeight="1">
      <c r="A33" s="294"/>
      <c r="B33" s="295"/>
      <c r="C33" s="490" t="s">
        <v>1367</v>
      </c>
      <c r="D33" s="491"/>
      <c r="E33" s="491"/>
      <c r="F33" s="491"/>
      <c r="G33" s="491"/>
      <c r="H33" s="491"/>
      <c r="I33" s="491"/>
      <c r="J33" s="492"/>
      <c r="K33" s="289"/>
      <c r="L33" s="169"/>
      <c r="M33" s="169"/>
      <c r="N33" s="169"/>
      <c r="O33" s="169"/>
      <c r="P33" s="169"/>
      <c r="Q33" s="169"/>
      <c r="R33" s="169"/>
      <c r="S33" s="169"/>
    </row>
    <row r="34" spans="1:20" s="285" customFormat="1" ht="15" hidden="1" customHeight="1">
      <c r="A34" s="25" t="s">
        <v>1234</v>
      </c>
      <c r="B34" s="295"/>
      <c r="C34" s="681" t="s">
        <v>1368</v>
      </c>
      <c r="D34" s="682"/>
      <c r="E34" s="682"/>
      <c r="F34" s="682"/>
      <c r="G34" s="682"/>
      <c r="H34" s="682"/>
      <c r="I34" s="682"/>
      <c r="J34" s="683"/>
      <c r="K34" s="296" t="s">
        <v>1369</v>
      </c>
      <c r="L34" s="169">
        <v>46191</v>
      </c>
      <c r="M34" s="169">
        <f t="shared" ref="M34:O36" si="107">L34+1</f>
        <v>46192</v>
      </c>
      <c r="N34" s="169">
        <f t="shared" si="107"/>
        <v>46193</v>
      </c>
      <c r="O34" s="169">
        <f t="shared" si="107"/>
        <v>46194</v>
      </c>
      <c r="P34" s="169">
        <f t="shared" si="103"/>
        <v>46200</v>
      </c>
      <c r="Q34" s="169">
        <f t="shared" si="104"/>
        <v>46200</v>
      </c>
      <c r="R34" s="169">
        <f t="shared" si="105"/>
        <v>46201</v>
      </c>
      <c r="S34" s="169">
        <f t="shared" si="106"/>
        <v>46202</v>
      </c>
    </row>
    <row r="35" spans="1:20" s="285" customFormat="1" ht="15" hidden="1" customHeight="1">
      <c r="A35" s="178" t="s">
        <v>815</v>
      </c>
      <c r="B35" s="102" t="s">
        <v>785</v>
      </c>
      <c r="C35" s="169">
        <v>46187</v>
      </c>
      <c r="D35" s="169">
        <f>C35+1</f>
        <v>46188</v>
      </c>
      <c r="E35" s="169">
        <f t="shared" ref="E35:G35" si="108">D35</f>
        <v>46188</v>
      </c>
      <c r="F35" s="169">
        <f t="shared" si="108"/>
        <v>46188</v>
      </c>
      <c r="G35" s="169">
        <f t="shared" si="108"/>
        <v>46188</v>
      </c>
      <c r="H35" s="169">
        <f>G35+1</f>
        <v>46189</v>
      </c>
      <c r="I35" s="169">
        <f>H35+3</f>
        <v>46192</v>
      </c>
      <c r="J35" s="169">
        <f>I35</f>
        <v>46192</v>
      </c>
      <c r="K35" s="102" t="s">
        <v>1370</v>
      </c>
      <c r="L35" s="169">
        <f t="shared" ref="L35:L39" si="109">J35+6</f>
        <v>46198</v>
      </c>
      <c r="M35" s="169">
        <f t="shared" si="107"/>
        <v>46199</v>
      </c>
      <c r="N35" s="169">
        <f t="shared" si="107"/>
        <v>46200</v>
      </c>
      <c r="O35" s="169">
        <f t="shared" si="107"/>
        <v>46201</v>
      </c>
      <c r="P35" s="169">
        <f t="shared" si="103"/>
        <v>46207</v>
      </c>
      <c r="Q35" s="169">
        <f t="shared" si="104"/>
        <v>46207</v>
      </c>
      <c r="R35" s="169">
        <f t="shared" si="105"/>
        <v>46208</v>
      </c>
      <c r="S35" s="169">
        <f t="shared" si="106"/>
        <v>46209</v>
      </c>
    </row>
    <row r="36" spans="1:20" s="285" customFormat="1" ht="15" hidden="1" customHeight="1">
      <c r="A36" s="178" t="s">
        <v>778</v>
      </c>
      <c r="B36" s="123" t="s">
        <v>1371</v>
      </c>
      <c r="C36" s="169">
        <v>46194</v>
      </c>
      <c r="D36" s="169">
        <f>C36+1</f>
        <v>46195</v>
      </c>
      <c r="E36" s="169">
        <f>D36</f>
        <v>46195</v>
      </c>
      <c r="F36" s="169">
        <f>E36</f>
        <v>46195</v>
      </c>
      <c r="G36" s="23" t="s">
        <v>39</v>
      </c>
      <c r="H36" s="23" t="s">
        <v>39</v>
      </c>
      <c r="I36" s="169">
        <v>46199</v>
      </c>
      <c r="J36" s="73" t="s">
        <v>1372</v>
      </c>
      <c r="K36" s="103" t="s">
        <v>1373</v>
      </c>
      <c r="L36" s="169">
        <v>46205</v>
      </c>
      <c r="M36" s="169">
        <f t="shared" si="107"/>
        <v>46206</v>
      </c>
      <c r="N36" s="169">
        <f t="shared" si="107"/>
        <v>46207</v>
      </c>
      <c r="O36" s="169">
        <f t="shared" si="107"/>
        <v>46208</v>
      </c>
      <c r="P36" s="73" t="s">
        <v>1374</v>
      </c>
      <c r="Q36" s="169"/>
      <c r="R36" s="169"/>
      <c r="S36" s="169"/>
    </row>
    <row r="37" spans="1:20" s="285" customFormat="1" ht="15" hidden="1" customHeight="1">
      <c r="A37" s="182" t="s">
        <v>787</v>
      </c>
      <c r="B37" s="123"/>
      <c r="C37" s="169"/>
      <c r="D37" s="169"/>
      <c r="E37" s="169"/>
      <c r="F37" s="169"/>
      <c r="G37" s="169"/>
      <c r="H37" s="169"/>
      <c r="I37" s="169"/>
      <c r="J37" s="169"/>
      <c r="K37" s="127" t="s">
        <v>1375</v>
      </c>
      <c r="L37" s="483" t="s">
        <v>1376</v>
      </c>
      <c r="M37" s="484"/>
      <c r="N37" s="483" t="s">
        <v>1377</v>
      </c>
      <c r="O37" s="484"/>
      <c r="P37" s="169">
        <v>46214</v>
      </c>
      <c r="Q37" s="169">
        <f t="shared" si="104"/>
        <v>46214</v>
      </c>
      <c r="R37" s="169">
        <f t="shared" si="105"/>
        <v>46215</v>
      </c>
      <c r="S37" s="169">
        <f t="shared" si="106"/>
        <v>46216</v>
      </c>
    </row>
    <row r="38" spans="1:20" s="285" customFormat="1" ht="15" hidden="1" customHeight="1">
      <c r="A38" s="27" t="s">
        <v>1234</v>
      </c>
      <c r="B38" s="102" t="s">
        <v>1378</v>
      </c>
      <c r="C38" s="169">
        <v>46201</v>
      </c>
      <c r="D38" s="169">
        <f>C38+1</f>
        <v>46202</v>
      </c>
      <c r="E38" s="169">
        <f t="shared" ref="E38:G39" si="110">D38</f>
        <v>46202</v>
      </c>
      <c r="F38" s="169">
        <f t="shared" si="110"/>
        <v>46202</v>
      </c>
      <c r="G38" s="169">
        <f t="shared" si="110"/>
        <v>46202</v>
      </c>
      <c r="H38" s="169">
        <f>G38+1</f>
        <v>46203</v>
      </c>
      <c r="I38" s="169">
        <f>H38+3</f>
        <v>46206</v>
      </c>
      <c r="J38" s="169">
        <f>I38</f>
        <v>46206</v>
      </c>
      <c r="K38" s="102" t="s">
        <v>1379</v>
      </c>
      <c r="L38" s="169">
        <f t="shared" si="109"/>
        <v>46212</v>
      </c>
      <c r="M38" s="169">
        <f t="shared" ref="M38:M39" si="111">L38+1</f>
        <v>46213</v>
      </c>
      <c r="N38" s="169">
        <f t="shared" ref="N38:N39" si="112">M38+1</f>
        <v>46214</v>
      </c>
      <c r="O38" s="169">
        <f t="shared" ref="O38:O39" si="113">N38+1</f>
        <v>46215</v>
      </c>
      <c r="P38" s="169">
        <f t="shared" ref="P38" si="114">O38+6</f>
        <v>46221</v>
      </c>
      <c r="Q38" s="169">
        <f t="shared" si="104"/>
        <v>46221</v>
      </c>
      <c r="R38" s="169">
        <f t="shared" si="105"/>
        <v>46222</v>
      </c>
      <c r="S38" s="169">
        <f t="shared" si="106"/>
        <v>46223</v>
      </c>
    </row>
    <row r="39" spans="1:20" s="285" customFormat="1" ht="15" hidden="1" customHeight="1">
      <c r="A39" s="179" t="s">
        <v>815</v>
      </c>
      <c r="B39" s="102" t="s">
        <v>789</v>
      </c>
      <c r="C39" s="169">
        <v>46208</v>
      </c>
      <c r="D39" s="169">
        <f>C39+1</f>
        <v>46209</v>
      </c>
      <c r="E39" s="169">
        <f t="shared" si="110"/>
        <v>46209</v>
      </c>
      <c r="F39" s="169">
        <f t="shared" si="110"/>
        <v>46209</v>
      </c>
      <c r="G39" s="169">
        <f t="shared" si="110"/>
        <v>46209</v>
      </c>
      <c r="H39" s="169">
        <f>G39+1</f>
        <v>46210</v>
      </c>
      <c r="I39" s="169">
        <f>H39+3</f>
        <v>46213</v>
      </c>
      <c r="J39" s="169">
        <f>I39</f>
        <v>46213</v>
      </c>
      <c r="K39" s="102" t="s">
        <v>1380</v>
      </c>
      <c r="L39" s="169">
        <f t="shared" si="109"/>
        <v>46219</v>
      </c>
      <c r="M39" s="169">
        <f t="shared" si="111"/>
        <v>46220</v>
      </c>
      <c r="N39" s="169">
        <f t="shared" si="112"/>
        <v>46221</v>
      </c>
      <c r="O39" s="169">
        <f t="shared" si="113"/>
        <v>46222</v>
      </c>
      <c r="P39" s="73" t="s">
        <v>1374</v>
      </c>
      <c r="Q39" s="169"/>
      <c r="R39" s="169"/>
      <c r="S39" s="169"/>
    </row>
    <row r="40" spans="1:20" s="285" customFormat="1" ht="15" hidden="1" customHeight="1">
      <c r="A40" s="184" t="s">
        <v>778</v>
      </c>
      <c r="B40" s="102"/>
      <c r="C40" s="169"/>
      <c r="D40" s="169"/>
      <c r="E40" s="169"/>
      <c r="F40" s="169"/>
      <c r="G40" s="169"/>
      <c r="H40" s="169"/>
      <c r="I40" s="169"/>
      <c r="J40" s="169"/>
      <c r="K40" s="297" t="s">
        <v>1381</v>
      </c>
      <c r="L40" s="483" t="s">
        <v>1382</v>
      </c>
      <c r="M40" s="484"/>
      <c r="N40" s="483" t="s">
        <v>1383</v>
      </c>
      <c r="O40" s="484"/>
      <c r="P40" s="169">
        <v>46228</v>
      </c>
      <c r="Q40" s="169">
        <f>P40</f>
        <v>46228</v>
      </c>
      <c r="R40" s="169">
        <v>46236</v>
      </c>
      <c r="S40" s="169">
        <v>46237</v>
      </c>
    </row>
    <row r="41" spans="1:20" s="285" customFormat="1" ht="15" hidden="1" customHeight="1">
      <c r="A41" s="178" t="s">
        <v>787</v>
      </c>
      <c r="B41" s="102" t="s">
        <v>1384</v>
      </c>
      <c r="C41" s="169">
        <v>46215</v>
      </c>
      <c r="D41" s="169">
        <f>C41+1</f>
        <v>46216</v>
      </c>
      <c r="E41" s="169">
        <f t="shared" ref="E41:G42" si="115">D41</f>
        <v>46216</v>
      </c>
      <c r="F41" s="169">
        <f t="shared" si="115"/>
        <v>46216</v>
      </c>
      <c r="G41" s="169">
        <f t="shared" si="115"/>
        <v>46216</v>
      </c>
      <c r="H41" s="169">
        <f>G41+1</f>
        <v>46217</v>
      </c>
      <c r="I41" s="23" t="s">
        <v>39</v>
      </c>
      <c r="J41" s="23" t="s">
        <v>39</v>
      </c>
      <c r="K41" s="103" t="s">
        <v>1385</v>
      </c>
      <c r="L41" s="169">
        <v>46226</v>
      </c>
      <c r="M41" s="169">
        <f t="shared" ref="M41:O42" si="116">L41+1</f>
        <v>46227</v>
      </c>
      <c r="N41" s="169">
        <f t="shared" si="116"/>
        <v>46228</v>
      </c>
      <c r="O41" s="169">
        <f t="shared" si="116"/>
        <v>46229</v>
      </c>
      <c r="P41" s="169">
        <f>O41+6</f>
        <v>46235</v>
      </c>
      <c r="Q41" s="169">
        <f>P41</f>
        <v>46235</v>
      </c>
      <c r="R41" s="169">
        <v>46243</v>
      </c>
      <c r="S41" s="169">
        <v>46244</v>
      </c>
    </row>
    <row r="42" spans="1:20" s="285" customFormat="1" ht="15" hidden="1" customHeight="1">
      <c r="A42" s="27" t="s">
        <v>2218</v>
      </c>
      <c r="B42" s="102" t="s">
        <v>1386</v>
      </c>
      <c r="C42" s="169">
        <v>46222</v>
      </c>
      <c r="D42" s="169">
        <f>C42+1</f>
        <v>46223</v>
      </c>
      <c r="E42" s="169">
        <f t="shared" si="115"/>
        <v>46223</v>
      </c>
      <c r="F42" s="169">
        <f t="shared" si="115"/>
        <v>46223</v>
      </c>
      <c r="G42" s="169">
        <f t="shared" si="115"/>
        <v>46223</v>
      </c>
      <c r="H42" s="169">
        <f>G42+1</f>
        <v>46224</v>
      </c>
      <c r="I42" s="23" t="s">
        <v>39</v>
      </c>
      <c r="J42" s="23" t="s">
        <v>39</v>
      </c>
      <c r="K42" s="102" t="s">
        <v>1387</v>
      </c>
      <c r="L42" s="169">
        <v>46233</v>
      </c>
      <c r="M42" s="169">
        <f t="shared" si="116"/>
        <v>46234</v>
      </c>
      <c r="N42" s="169">
        <f t="shared" si="116"/>
        <v>46235</v>
      </c>
      <c r="O42" s="169">
        <f t="shared" si="116"/>
        <v>46236</v>
      </c>
      <c r="P42" s="169">
        <f>O42+6</f>
        <v>46242</v>
      </c>
      <c r="Q42" s="169">
        <f>P42</f>
        <v>46242</v>
      </c>
      <c r="R42" s="169">
        <v>46250</v>
      </c>
      <c r="S42" s="169">
        <v>46251</v>
      </c>
    </row>
    <row r="43" spans="1:20" s="285" customFormat="1" ht="15" hidden="1" customHeight="1">
      <c r="A43" s="178" t="s">
        <v>2219</v>
      </c>
      <c r="B43" s="103" t="s">
        <v>1388</v>
      </c>
      <c r="C43" s="169">
        <v>46229</v>
      </c>
      <c r="D43" s="169">
        <f t="shared" ref="D43:D45" si="117">C43+1</f>
        <v>46230</v>
      </c>
      <c r="E43" s="169">
        <f t="shared" ref="E43:G45" si="118">D43</f>
        <v>46230</v>
      </c>
      <c r="F43" s="169">
        <f t="shared" si="118"/>
        <v>46230</v>
      </c>
      <c r="G43" s="169">
        <f t="shared" si="118"/>
        <v>46230</v>
      </c>
      <c r="H43" s="169">
        <f t="shared" ref="H43:H45" si="119">G43+1</f>
        <v>46231</v>
      </c>
      <c r="I43" s="169">
        <f t="shared" ref="I43:I44" si="120">H43+3</f>
        <v>46234</v>
      </c>
      <c r="J43" s="169">
        <f t="shared" ref="J43:J44" si="121">I43</f>
        <v>46234</v>
      </c>
      <c r="K43" s="102" t="s">
        <v>1389</v>
      </c>
      <c r="L43" s="169">
        <v>46247</v>
      </c>
      <c r="M43" s="169">
        <v>46248</v>
      </c>
      <c r="N43" s="169">
        <v>46249</v>
      </c>
      <c r="O43" s="169">
        <v>46250</v>
      </c>
      <c r="P43" s="169">
        <v>46256</v>
      </c>
      <c r="Q43" s="169">
        <v>46256</v>
      </c>
      <c r="R43" s="169">
        <v>46257</v>
      </c>
      <c r="S43" s="169">
        <v>46258</v>
      </c>
    </row>
    <row r="44" spans="1:20" s="285" customFormat="1" ht="15" hidden="1" customHeight="1">
      <c r="A44" s="178" t="s">
        <v>2220</v>
      </c>
      <c r="B44" s="103" t="s">
        <v>1390</v>
      </c>
      <c r="C44" s="169">
        <v>46236</v>
      </c>
      <c r="D44" s="169">
        <f t="shared" si="117"/>
        <v>46237</v>
      </c>
      <c r="E44" s="169">
        <f t="shared" si="118"/>
        <v>46237</v>
      </c>
      <c r="F44" s="169">
        <f t="shared" si="118"/>
        <v>46237</v>
      </c>
      <c r="G44" s="169">
        <f t="shared" si="118"/>
        <v>46237</v>
      </c>
      <c r="H44" s="169">
        <f t="shared" si="119"/>
        <v>46238</v>
      </c>
      <c r="I44" s="169">
        <f t="shared" si="120"/>
        <v>46241</v>
      </c>
      <c r="J44" s="169">
        <f t="shared" si="121"/>
        <v>46241</v>
      </c>
      <c r="K44" s="102" t="s">
        <v>1391</v>
      </c>
      <c r="L44" s="169">
        <v>46254</v>
      </c>
      <c r="M44" s="169">
        <v>46255</v>
      </c>
      <c r="N44" s="169">
        <v>46256</v>
      </c>
      <c r="O44" s="169">
        <v>46257</v>
      </c>
      <c r="P44" s="169">
        <v>46263</v>
      </c>
      <c r="Q44" s="169">
        <v>46263</v>
      </c>
      <c r="R44" s="169">
        <v>46264</v>
      </c>
      <c r="S44" s="169">
        <v>46265</v>
      </c>
    </row>
    <row r="45" spans="1:20" s="285" customFormat="1" ht="15" customHeight="1">
      <c r="A45" s="178" t="s">
        <v>2218</v>
      </c>
      <c r="B45" s="103" t="s">
        <v>1392</v>
      </c>
      <c r="C45" s="169">
        <v>46243</v>
      </c>
      <c r="D45" s="169">
        <f t="shared" si="117"/>
        <v>46244</v>
      </c>
      <c r="E45" s="169">
        <f t="shared" si="118"/>
        <v>46244</v>
      </c>
      <c r="F45" s="169">
        <f t="shared" si="118"/>
        <v>46244</v>
      </c>
      <c r="G45" s="169">
        <f t="shared" si="118"/>
        <v>46244</v>
      </c>
      <c r="H45" s="169">
        <f t="shared" si="119"/>
        <v>46245</v>
      </c>
      <c r="I45" s="23" t="s">
        <v>39</v>
      </c>
      <c r="J45" s="23" t="s">
        <v>39</v>
      </c>
      <c r="K45" s="102" t="s">
        <v>1393</v>
      </c>
      <c r="L45" s="490" t="s">
        <v>2225</v>
      </c>
      <c r="M45" s="492"/>
      <c r="N45" s="490" t="s">
        <v>2259</v>
      </c>
      <c r="O45" s="492"/>
      <c r="P45" s="23" t="s">
        <v>39</v>
      </c>
      <c r="Q45" s="23" t="s">
        <v>39</v>
      </c>
      <c r="R45" s="23" t="s">
        <v>39</v>
      </c>
      <c r="S45" s="23" t="s">
        <v>39</v>
      </c>
      <c r="T45" s="444" t="s">
        <v>2226</v>
      </c>
    </row>
    <row r="46" spans="1:20" s="285" customFormat="1" ht="15" customHeight="1">
      <c r="A46" s="633" t="s">
        <v>727</v>
      </c>
      <c r="B46" s="634"/>
      <c r="C46" s="634"/>
      <c r="D46" s="634"/>
      <c r="E46" s="634"/>
      <c r="F46" s="634"/>
      <c r="G46" s="634"/>
      <c r="H46" s="634"/>
      <c r="I46" s="634"/>
      <c r="J46" s="634"/>
      <c r="K46" s="634"/>
      <c r="L46" s="634"/>
      <c r="M46" s="634"/>
      <c r="N46" s="634"/>
      <c r="O46" s="634"/>
      <c r="P46" s="634"/>
      <c r="Q46" s="634"/>
      <c r="R46" s="634"/>
      <c r="S46" s="635"/>
    </row>
    <row r="47" spans="1:20" s="286" customFormat="1" ht="15" customHeight="1">
      <c r="A47" s="178" t="s">
        <v>778</v>
      </c>
      <c r="B47" s="103" t="s">
        <v>1394</v>
      </c>
      <c r="C47" s="279">
        <v>46257</v>
      </c>
      <c r="D47" s="279">
        <v>46258</v>
      </c>
      <c r="E47" s="279">
        <v>46258</v>
      </c>
      <c r="F47" s="279">
        <v>46258</v>
      </c>
      <c r="G47" s="279">
        <v>46258</v>
      </c>
      <c r="H47" s="279">
        <v>46259</v>
      </c>
      <c r="I47" s="279">
        <v>46262</v>
      </c>
      <c r="J47" s="73" t="s">
        <v>1372</v>
      </c>
      <c r="K47" s="103" t="s">
        <v>1395</v>
      </c>
      <c r="L47" s="279">
        <v>46268</v>
      </c>
      <c r="M47" s="279">
        <v>46269</v>
      </c>
      <c r="N47" s="279">
        <v>46270</v>
      </c>
      <c r="O47" s="279">
        <v>46271</v>
      </c>
      <c r="P47" s="279">
        <v>46277</v>
      </c>
      <c r="Q47" s="279">
        <v>46277</v>
      </c>
      <c r="R47" s="279">
        <v>46278</v>
      </c>
      <c r="S47" s="279">
        <v>46279</v>
      </c>
    </row>
    <row r="48" spans="1:20" s="286" customFormat="1" ht="15" customHeight="1">
      <c r="A48" s="178" t="s">
        <v>787</v>
      </c>
      <c r="B48" s="103" t="s">
        <v>1396</v>
      </c>
      <c r="C48" s="279">
        <v>46264</v>
      </c>
      <c r="D48" s="279">
        <v>46265</v>
      </c>
      <c r="E48" s="279">
        <v>46265</v>
      </c>
      <c r="F48" s="279">
        <v>46265</v>
      </c>
      <c r="G48" s="279">
        <v>46265</v>
      </c>
      <c r="H48" s="279">
        <v>46266</v>
      </c>
      <c r="I48" s="279">
        <v>46269</v>
      </c>
      <c r="J48" s="279">
        <v>46269</v>
      </c>
      <c r="K48" s="103" t="s">
        <v>1397</v>
      </c>
      <c r="L48" s="279">
        <f t="shared" ref="L48" si="122">J48+6</f>
        <v>46275</v>
      </c>
      <c r="M48" s="279">
        <f t="shared" ref="M48:O51" si="123">L48+1</f>
        <v>46276</v>
      </c>
      <c r="N48" s="279">
        <f t="shared" si="123"/>
        <v>46277</v>
      </c>
      <c r="O48" s="279">
        <f t="shared" si="123"/>
        <v>46278</v>
      </c>
      <c r="P48" s="279">
        <f t="shared" ref="P48:P50" si="124">O48+6</f>
        <v>46284</v>
      </c>
      <c r="Q48" s="279">
        <f t="shared" ref="Q48:Q51" si="125">P48</f>
        <v>46284</v>
      </c>
      <c r="R48" s="279">
        <f t="shared" ref="R48:S51" si="126">Q48+1</f>
        <v>46285</v>
      </c>
      <c r="S48" s="279">
        <f t="shared" si="126"/>
        <v>46286</v>
      </c>
    </row>
    <row r="49" spans="1:21" s="286" customFormat="1" ht="15" customHeight="1">
      <c r="A49" s="178" t="s">
        <v>1234</v>
      </c>
      <c r="B49" s="103" t="s">
        <v>1398</v>
      </c>
      <c r="C49" s="590" t="s">
        <v>2072</v>
      </c>
      <c r="D49" s="591"/>
      <c r="E49" s="591"/>
      <c r="F49" s="591"/>
      <c r="G49" s="591"/>
      <c r="H49" s="591"/>
      <c r="I49" s="591"/>
      <c r="J49" s="592"/>
      <c r="K49" s="103" t="s">
        <v>1399</v>
      </c>
      <c r="L49" s="590" t="s">
        <v>2072</v>
      </c>
      <c r="M49" s="591"/>
      <c r="N49" s="591"/>
      <c r="O49" s="591"/>
      <c r="P49" s="591"/>
      <c r="Q49" s="591"/>
      <c r="R49" s="591"/>
      <c r="S49" s="592"/>
    </row>
    <row r="50" spans="1:21">
      <c r="A50" s="178" t="s">
        <v>2327</v>
      </c>
      <c r="B50" s="103" t="s">
        <v>1400</v>
      </c>
      <c r="C50" s="669" t="s">
        <v>2311</v>
      </c>
      <c r="D50" s="680"/>
      <c r="E50" s="680"/>
      <c r="F50" s="680"/>
      <c r="G50" s="680"/>
      <c r="H50" s="680"/>
      <c r="I50" s="680"/>
      <c r="J50" s="670"/>
      <c r="K50" s="103" t="s">
        <v>2328</v>
      </c>
      <c r="L50" s="23" t="s">
        <v>39</v>
      </c>
      <c r="M50" s="23" t="s">
        <v>39</v>
      </c>
      <c r="N50" s="279">
        <v>46291</v>
      </c>
      <c r="O50" s="279">
        <f t="shared" si="123"/>
        <v>46292</v>
      </c>
      <c r="P50" s="279">
        <f t="shared" si="124"/>
        <v>46298</v>
      </c>
      <c r="Q50" s="279">
        <f t="shared" si="125"/>
        <v>46298</v>
      </c>
      <c r="R50" s="279">
        <f t="shared" si="126"/>
        <v>46299</v>
      </c>
      <c r="S50" s="279">
        <f t="shared" si="126"/>
        <v>46300</v>
      </c>
    </row>
    <row r="51" spans="1:21" s="286" customFormat="1" ht="15" customHeight="1">
      <c r="A51" s="178" t="s">
        <v>787</v>
      </c>
      <c r="B51" s="103" t="s">
        <v>2111</v>
      </c>
      <c r="C51" s="669" t="s">
        <v>2311</v>
      </c>
      <c r="D51" s="680"/>
      <c r="E51" s="680"/>
      <c r="F51" s="680"/>
      <c r="G51" s="680"/>
      <c r="H51" s="680"/>
      <c r="I51" s="680"/>
      <c r="J51" s="670"/>
      <c r="K51" s="103" t="s">
        <v>2112</v>
      </c>
      <c r="L51" s="279">
        <v>46296</v>
      </c>
      <c r="M51" s="279">
        <f t="shared" si="123"/>
        <v>46297</v>
      </c>
      <c r="N51" s="279">
        <f t="shared" si="123"/>
        <v>46298</v>
      </c>
      <c r="O51" s="279">
        <f t="shared" si="123"/>
        <v>46299</v>
      </c>
      <c r="P51" s="279">
        <f>O51+6</f>
        <v>46305</v>
      </c>
      <c r="Q51" s="279">
        <f t="shared" si="125"/>
        <v>46305</v>
      </c>
      <c r="R51" s="279">
        <f t="shared" si="126"/>
        <v>46306</v>
      </c>
      <c r="S51" s="279">
        <f t="shared" si="126"/>
        <v>46307</v>
      </c>
    </row>
    <row r="52" spans="1:21">
      <c r="A52" s="178" t="s">
        <v>1234</v>
      </c>
      <c r="B52" s="103" t="s">
        <v>2113</v>
      </c>
      <c r="C52" s="590" t="s">
        <v>2072</v>
      </c>
      <c r="D52" s="591"/>
      <c r="E52" s="591"/>
      <c r="F52" s="591"/>
      <c r="G52" s="591"/>
      <c r="H52" s="591"/>
      <c r="I52" s="591"/>
      <c r="J52" s="592"/>
      <c r="K52" s="103" t="s">
        <v>2114</v>
      </c>
      <c r="L52" s="590" t="s">
        <v>2072</v>
      </c>
      <c r="M52" s="591"/>
      <c r="N52" s="591"/>
      <c r="O52" s="591"/>
      <c r="P52" s="591"/>
      <c r="Q52" s="591"/>
      <c r="R52" s="591"/>
      <c r="S52" s="592"/>
    </row>
    <row r="53" spans="1:21">
      <c r="A53" s="286"/>
      <c r="B53" s="443"/>
      <c r="C53" s="439"/>
      <c r="D53" s="439"/>
      <c r="E53" s="439"/>
      <c r="F53" s="439"/>
      <c r="G53" s="439"/>
      <c r="H53" s="439"/>
      <c r="I53" s="439"/>
      <c r="J53" s="439"/>
      <c r="K53" s="443"/>
      <c r="L53" s="439"/>
      <c r="M53" s="439"/>
      <c r="N53" s="439"/>
      <c r="O53" s="439"/>
      <c r="P53" s="439"/>
      <c r="Q53" s="439"/>
      <c r="R53" s="439"/>
      <c r="S53" s="439"/>
    </row>
    <row r="54" spans="1:21" ht="16.2">
      <c r="A54" s="298" t="s">
        <v>160</v>
      </c>
      <c r="B54" s="468" t="s">
        <v>1401</v>
      </c>
      <c r="C54" s="468"/>
      <c r="D54" s="468"/>
      <c r="E54" s="468"/>
      <c r="F54" s="468"/>
      <c r="G54" s="468"/>
      <c r="H54" s="468"/>
      <c r="I54" s="468"/>
      <c r="J54" s="468"/>
      <c r="K54" s="468"/>
      <c r="L54" s="6"/>
      <c r="M54" s="6"/>
      <c r="N54" s="6"/>
      <c r="O54" s="6"/>
      <c r="P54" s="6"/>
      <c r="Q54" s="6"/>
      <c r="R54" s="6"/>
      <c r="S54" s="6"/>
    </row>
    <row r="55" spans="1:21" ht="16.2">
      <c r="A55" s="299" t="s">
        <v>383</v>
      </c>
      <c r="B55" s="609" t="s">
        <v>1402</v>
      </c>
      <c r="C55" s="609"/>
      <c r="D55" s="609"/>
      <c r="E55" s="609"/>
      <c r="F55" s="609"/>
      <c r="G55" s="609"/>
      <c r="H55" s="609"/>
      <c r="I55" s="609"/>
      <c r="J55" s="609"/>
      <c r="K55" s="609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6.2">
      <c r="A56" s="30" t="s">
        <v>1403</v>
      </c>
      <c r="B56" s="458" t="s">
        <v>838</v>
      </c>
      <c r="C56" s="458"/>
      <c r="D56" s="458"/>
      <c r="E56" s="458"/>
      <c r="F56" s="458"/>
      <c r="G56" s="458"/>
      <c r="H56" s="458"/>
      <c r="I56" s="458"/>
      <c r="J56" s="458"/>
      <c r="K56" s="458"/>
      <c r="L56" s="6"/>
      <c r="M56" s="6"/>
      <c r="N56" s="6"/>
      <c r="O56" s="6"/>
      <c r="P56" s="6"/>
      <c r="Q56" s="6"/>
      <c r="R56" s="6"/>
      <c r="S56" s="6"/>
    </row>
    <row r="57" spans="1:21" ht="16.2">
      <c r="A57" s="30" t="s">
        <v>1404</v>
      </c>
      <c r="B57" s="458" t="s">
        <v>1405</v>
      </c>
      <c r="C57" s="458"/>
      <c r="D57" s="458"/>
      <c r="E57" s="458"/>
      <c r="F57" s="458"/>
      <c r="G57" s="458"/>
      <c r="H57" s="458"/>
      <c r="I57" s="458"/>
      <c r="J57" s="458"/>
      <c r="K57" s="458"/>
      <c r="L57" s="6"/>
      <c r="M57" s="6"/>
      <c r="N57" s="6"/>
      <c r="O57" s="6"/>
      <c r="P57" s="6"/>
      <c r="Q57" s="6"/>
      <c r="R57" s="6"/>
      <c r="S57" s="6"/>
    </row>
    <row r="58" spans="1:21" ht="16.2">
      <c r="A58" s="31" t="s">
        <v>661</v>
      </c>
      <c r="B58" s="458" t="s">
        <v>1406</v>
      </c>
      <c r="C58" s="458"/>
      <c r="D58" s="458"/>
      <c r="E58" s="458"/>
      <c r="F58" s="458"/>
      <c r="G58" s="458"/>
      <c r="H58" s="458"/>
      <c r="I58" s="458"/>
      <c r="J58" s="458"/>
      <c r="K58" s="458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674</v>
      </c>
      <c r="B59" s="458" t="s">
        <v>1407</v>
      </c>
      <c r="C59" s="458"/>
      <c r="D59" s="458"/>
      <c r="E59" s="458"/>
      <c r="F59" s="458"/>
      <c r="G59" s="458"/>
      <c r="H59" s="458"/>
      <c r="I59" s="458"/>
      <c r="J59" s="458"/>
      <c r="K59" s="458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381</v>
      </c>
      <c r="B60" s="458" t="s">
        <v>1408</v>
      </c>
      <c r="C60" s="458"/>
      <c r="D60" s="458"/>
      <c r="E60" s="458"/>
      <c r="F60" s="458"/>
      <c r="G60" s="458"/>
      <c r="H60" s="458"/>
      <c r="I60" s="458"/>
      <c r="J60" s="458"/>
      <c r="K60" s="458"/>
    </row>
  </sheetData>
  <mergeCells count="52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4:K54"/>
    <mergeCell ref="B55:K55"/>
    <mergeCell ref="L45:M45"/>
    <mergeCell ref="N45:O45"/>
    <mergeCell ref="C49:J49"/>
    <mergeCell ref="L49:S49"/>
    <mergeCell ref="C52:J52"/>
    <mergeCell ref="L52:S52"/>
    <mergeCell ref="C50:J50"/>
    <mergeCell ref="C51:J51"/>
    <mergeCell ref="B56:K56"/>
    <mergeCell ref="B57:K57"/>
    <mergeCell ref="B58:K58"/>
    <mergeCell ref="B59:K59"/>
    <mergeCell ref="B60:K60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K54" sqref="K54"/>
    </sheetView>
  </sheetViews>
  <sheetFormatPr defaultColWidth="9" defaultRowHeight="15.6"/>
  <cols>
    <col min="1" max="1" width="16.59765625" customWidth="1"/>
  </cols>
  <sheetData>
    <row r="1" spans="1:243" ht="44.85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</row>
    <row r="2" spans="1:243" ht="17.399999999999999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94" t="s">
        <v>1409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</row>
    <row r="5" spans="1:243" s="94" customFormat="1" ht="15" customHeight="1">
      <c r="A5" s="9" t="s">
        <v>4</v>
      </c>
      <c r="B5" s="9" t="s">
        <v>5</v>
      </c>
      <c r="C5" s="525" t="s">
        <v>469</v>
      </c>
      <c r="D5" s="525"/>
      <c r="E5" s="698" t="s">
        <v>1410</v>
      </c>
      <c r="F5" s="699"/>
      <c r="G5" s="502" t="s">
        <v>1411</v>
      </c>
      <c r="H5" s="503"/>
      <c r="I5" s="11" t="s">
        <v>5</v>
      </c>
      <c r="J5" s="525" t="s">
        <v>469</v>
      </c>
      <c r="K5" s="525"/>
      <c r="L5" s="698" t="s">
        <v>1410</v>
      </c>
      <c r="M5" s="699"/>
    </row>
    <row r="6" spans="1:243" s="94" customFormat="1" ht="15" customHeight="1">
      <c r="A6" s="10" t="s">
        <v>13</v>
      </c>
      <c r="B6" s="10" t="s">
        <v>14</v>
      </c>
      <c r="C6" s="517" t="s">
        <v>474</v>
      </c>
      <c r="D6" s="539"/>
      <c r="E6" s="517" t="s">
        <v>1412</v>
      </c>
      <c r="F6" s="539"/>
      <c r="G6" s="541" t="s">
        <v>1413</v>
      </c>
      <c r="H6" s="582"/>
      <c r="I6" s="10" t="s">
        <v>14</v>
      </c>
      <c r="J6" s="517" t="s">
        <v>474</v>
      </c>
      <c r="K6" s="539"/>
      <c r="L6" s="517" t="s">
        <v>1412</v>
      </c>
      <c r="M6" s="539"/>
    </row>
    <row r="7" spans="1:243" s="94" customFormat="1" ht="15" customHeight="1">
      <c r="A7" s="14"/>
      <c r="B7" s="98"/>
      <c r="C7" s="517" t="s">
        <v>22</v>
      </c>
      <c r="D7" s="539"/>
      <c r="E7" s="517" t="s">
        <v>22</v>
      </c>
      <c r="F7" s="539"/>
      <c r="G7" s="517" t="s">
        <v>22</v>
      </c>
      <c r="H7" s="539"/>
      <c r="I7" s="10"/>
      <c r="J7" s="517" t="s">
        <v>22</v>
      </c>
      <c r="K7" s="539"/>
      <c r="L7" s="517" t="s">
        <v>22</v>
      </c>
      <c r="M7" s="539"/>
    </row>
    <row r="8" spans="1:243" s="94" customFormat="1" ht="26.1" customHeight="1">
      <c r="A8" s="10"/>
      <c r="B8" s="10"/>
      <c r="C8" s="145" t="s">
        <v>1414</v>
      </c>
      <c r="D8" s="145" t="s">
        <v>1415</v>
      </c>
      <c r="E8" s="145" t="s">
        <v>1416</v>
      </c>
      <c r="F8" s="145" t="s">
        <v>1417</v>
      </c>
      <c r="G8" s="145" t="s">
        <v>1418</v>
      </c>
      <c r="H8" s="145" t="s">
        <v>1419</v>
      </c>
      <c r="I8" s="10"/>
      <c r="J8" s="145" t="s">
        <v>1414</v>
      </c>
      <c r="K8" s="145" t="s">
        <v>1415</v>
      </c>
      <c r="L8" s="145" t="s">
        <v>1416</v>
      </c>
      <c r="M8" s="145" t="s">
        <v>1417</v>
      </c>
    </row>
    <row r="9" spans="1:243" s="94" customFormat="1" ht="15" hidden="1" customHeight="1">
      <c r="A9" s="178" t="s">
        <v>1420</v>
      </c>
      <c r="B9" s="280" t="s">
        <v>1421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6">
        <f>F9+2</f>
        <v>46198</v>
      </c>
      <c r="H9" s="120">
        <f>G9+1</f>
        <v>46199</v>
      </c>
      <c r="I9" s="280" t="s">
        <v>1422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5"/>
      <c r="P9" s="149"/>
    </row>
    <row r="10" spans="1:243" s="94" customFormat="1" ht="15" hidden="1" customHeight="1">
      <c r="A10" s="557" t="s">
        <v>208</v>
      </c>
      <c r="B10" s="696"/>
      <c r="C10" s="696"/>
      <c r="D10" s="696"/>
      <c r="E10" s="696"/>
      <c r="F10" s="696"/>
      <c r="G10" s="696"/>
      <c r="H10" s="696"/>
      <c r="I10" s="696"/>
      <c r="J10" s="696"/>
      <c r="K10" s="696"/>
      <c r="L10" s="696"/>
      <c r="M10" s="696"/>
      <c r="N10" s="75"/>
      <c r="O10" s="155"/>
      <c r="P10" s="149"/>
    </row>
    <row r="11" spans="1:243" s="94" customFormat="1" hidden="1">
      <c r="A11" s="178" t="s">
        <v>1420</v>
      </c>
      <c r="B11" s="141" t="s">
        <v>1423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6">
        <f>F11+2</f>
        <v>46212</v>
      </c>
      <c r="H11" s="120">
        <f>G11+1</f>
        <v>46213</v>
      </c>
      <c r="I11" s="141" t="s">
        <v>1424</v>
      </c>
      <c r="J11" s="689" t="s">
        <v>1425</v>
      </c>
      <c r="K11" s="689"/>
      <c r="L11" s="689"/>
      <c r="M11" s="689"/>
      <c r="N11" s="75"/>
      <c r="O11" s="155"/>
      <c r="P11" s="149"/>
    </row>
    <row r="12" spans="1:243" s="94" customFormat="1" ht="15" hidden="1" customHeight="1">
      <c r="A12" s="178" t="s">
        <v>1420</v>
      </c>
      <c r="B12" s="280" t="s">
        <v>1426</v>
      </c>
      <c r="C12" s="697" t="s">
        <v>208</v>
      </c>
      <c r="D12" s="697"/>
      <c r="E12" s="697"/>
      <c r="F12" s="697"/>
      <c r="G12" s="697"/>
      <c r="H12" s="697"/>
      <c r="I12" s="280" t="s">
        <v>1427</v>
      </c>
      <c r="J12" s="697" t="s">
        <v>208</v>
      </c>
      <c r="K12" s="697"/>
      <c r="L12" s="697"/>
      <c r="M12" s="697"/>
      <c r="N12" s="75"/>
      <c r="O12" s="155"/>
      <c r="P12" s="149"/>
    </row>
    <row r="13" spans="1:243" s="94" customFormat="1" ht="15" hidden="1" customHeight="1">
      <c r="A13" s="178" t="s">
        <v>1420</v>
      </c>
      <c r="B13" s="280" t="s">
        <v>1428</v>
      </c>
      <c r="C13" s="697" t="s">
        <v>208</v>
      </c>
      <c r="D13" s="697"/>
      <c r="E13" s="697"/>
      <c r="F13" s="697"/>
      <c r="G13" s="697"/>
      <c r="H13" s="697"/>
      <c r="I13" s="280" t="s">
        <v>1429</v>
      </c>
      <c r="J13" s="697" t="s">
        <v>208</v>
      </c>
      <c r="K13" s="697"/>
      <c r="L13" s="697"/>
      <c r="M13" s="697"/>
      <c r="N13" s="75"/>
      <c r="O13" s="155"/>
      <c r="P13" s="149"/>
    </row>
    <row r="14" spans="1:243" s="94" customFormat="1" ht="15" hidden="1" customHeight="1">
      <c r="A14" s="179" t="s">
        <v>1430</v>
      </c>
      <c r="B14" s="281" t="s">
        <v>1431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6">
        <f t="shared" ref="G14" si="3">F14+2</f>
        <v>46233</v>
      </c>
      <c r="H14" s="120">
        <f t="shared" ref="H14" si="4">G14+1</f>
        <v>46234</v>
      </c>
      <c r="I14" s="281" t="s">
        <v>1432</v>
      </c>
      <c r="J14" s="689" t="s">
        <v>1433</v>
      </c>
      <c r="K14" s="689"/>
      <c r="L14" s="689"/>
      <c r="M14" s="689"/>
      <c r="N14" s="75"/>
      <c r="O14" s="155"/>
      <c r="P14" s="149"/>
    </row>
    <row r="15" spans="1:243" s="94" customFormat="1" ht="15" hidden="1" customHeight="1">
      <c r="A15" s="178" t="s">
        <v>1420</v>
      </c>
      <c r="B15" s="282" t="s">
        <v>1434</v>
      </c>
      <c r="C15" s="474" t="s">
        <v>208</v>
      </c>
      <c r="D15" s="475"/>
      <c r="E15" s="475"/>
      <c r="F15" s="475"/>
      <c r="G15" s="475"/>
      <c r="H15" s="476"/>
      <c r="I15" s="282" t="s">
        <v>1435</v>
      </c>
      <c r="J15" s="474" t="s">
        <v>208</v>
      </c>
      <c r="K15" s="475"/>
      <c r="L15" s="475"/>
      <c r="M15" s="476"/>
      <c r="N15" s="75"/>
      <c r="O15" s="155"/>
      <c r="P15" s="149"/>
    </row>
    <row r="16" spans="1:243" s="94" customFormat="1" ht="15" hidden="1" customHeight="1">
      <c r="A16" s="179" t="s">
        <v>1436</v>
      </c>
      <c r="B16" s="283" t="s">
        <v>1437</v>
      </c>
      <c r="C16" s="138">
        <v>46243</v>
      </c>
      <c r="D16" s="240" t="s">
        <v>1438</v>
      </c>
      <c r="E16" s="138">
        <v>46244</v>
      </c>
      <c r="F16" s="138">
        <f t="shared" ref="F16:F18" si="5">E16+1</f>
        <v>46245</v>
      </c>
      <c r="G16" s="166">
        <f t="shared" ref="G16:G18" si="6">F16+2</f>
        <v>46247</v>
      </c>
      <c r="H16" s="186">
        <f t="shared" ref="H16:H18" si="7">G16+1</f>
        <v>46248</v>
      </c>
      <c r="I16" s="283" t="s">
        <v>1439</v>
      </c>
      <c r="J16" s="166">
        <v>46250</v>
      </c>
      <c r="K16" s="166">
        <v>46251</v>
      </c>
      <c r="L16" s="222">
        <v>46251</v>
      </c>
      <c r="M16" s="222">
        <v>46252</v>
      </c>
      <c r="N16" s="75"/>
      <c r="O16" s="155"/>
      <c r="P16" s="149"/>
    </row>
    <row r="17" spans="1:16" s="94" customFormat="1" ht="15" hidden="1" customHeight="1">
      <c r="A17" s="179" t="s">
        <v>2058</v>
      </c>
      <c r="B17" s="283" t="s">
        <v>2059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6">
        <f t="shared" si="6"/>
        <v>46254</v>
      </c>
      <c r="H17" s="186">
        <f t="shared" si="7"/>
        <v>46255</v>
      </c>
      <c r="I17" s="283" t="s">
        <v>2061</v>
      </c>
      <c r="J17" s="166">
        <v>46257</v>
      </c>
      <c r="K17" s="166">
        <v>46258</v>
      </c>
      <c r="L17" s="166">
        <v>46258</v>
      </c>
      <c r="M17" s="166">
        <v>46259</v>
      </c>
      <c r="N17" s="75"/>
      <c r="O17" s="187"/>
      <c r="P17" s="149"/>
    </row>
    <row r="18" spans="1:16" s="94" customFormat="1" ht="15" hidden="1" customHeight="1">
      <c r="A18" s="178" t="s">
        <v>2058</v>
      </c>
      <c r="B18" s="284" t="s">
        <v>1441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6">
        <f t="shared" si="6"/>
        <v>46261</v>
      </c>
      <c r="H18" s="186">
        <f t="shared" si="7"/>
        <v>46262</v>
      </c>
      <c r="I18" s="284" t="s">
        <v>2060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7"/>
      <c r="P18" s="149"/>
    </row>
    <row r="19" spans="1:16" s="94" customFormat="1" ht="15" customHeight="1">
      <c r="A19" s="178" t="s">
        <v>2058</v>
      </c>
      <c r="B19" s="284" t="s">
        <v>1393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6">
        <f t="shared" ref="G19" si="12">F19+2</f>
        <v>46268</v>
      </c>
      <c r="H19" s="186">
        <f t="shared" ref="H19" si="13">G19+1</f>
        <v>46269</v>
      </c>
      <c r="I19" s="284" t="s">
        <v>1392</v>
      </c>
      <c r="J19" s="483" t="s">
        <v>2347</v>
      </c>
      <c r="K19" s="484"/>
      <c r="L19" s="483" t="s">
        <v>2348</v>
      </c>
      <c r="M19" s="484"/>
      <c r="N19" s="75"/>
      <c r="O19" s="187"/>
      <c r="P19" s="149"/>
    </row>
    <row r="20" spans="1:16" s="94" customFormat="1" ht="15" customHeight="1">
      <c r="A20" s="693" t="s">
        <v>2320</v>
      </c>
      <c r="B20" s="694"/>
      <c r="C20" s="694"/>
      <c r="D20" s="694"/>
      <c r="E20" s="694"/>
      <c r="F20" s="694"/>
      <c r="G20" s="694"/>
      <c r="H20" s="694"/>
      <c r="I20" s="694"/>
      <c r="J20" s="694"/>
      <c r="K20" s="694"/>
      <c r="L20" s="694"/>
      <c r="M20" s="695"/>
      <c r="N20" s="75"/>
      <c r="O20" s="187"/>
      <c r="P20" s="149"/>
    </row>
    <row r="21" spans="1:16" s="94" customFormat="1" ht="15" customHeight="1">
      <c r="A21" s="178" t="s">
        <v>2058</v>
      </c>
      <c r="B21" s="142" t="s">
        <v>1442</v>
      </c>
      <c r="C21" s="483" t="s">
        <v>2347</v>
      </c>
      <c r="D21" s="484"/>
      <c r="E21" s="483" t="s">
        <v>2348</v>
      </c>
      <c r="F21" s="484"/>
      <c r="G21" s="166">
        <v>46282</v>
      </c>
      <c r="H21" s="166">
        <f t="shared" ref="H21:H23" si="14">G21+1</f>
        <v>46283</v>
      </c>
      <c r="I21" s="142" t="s">
        <v>1443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7"/>
      <c r="P21" s="149"/>
    </row>
    <row r="22" spans="1:16" s="94" customFormat="1" ht="15" customHeight="1">
      <c r="A22" s="178" t="s">
        <v>2058</v>
      </c>
      <c r="B22" s="142" t="s">
        <v>1829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6">
        <f t="shared" ref="G22:G23" si="22">F22+2</f>
        <v>46289</v>
      </c>
      <c r="H22" s="186">
        <f t="shared" si="14"/>
        <v>46290</v>
      </c>
      <c r="I22" s="142" t="s">
        <v>1830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7"/>
      <c r="P22" s="149"/>
    </row>
    <row r="23" spans="1:16" s="94" customFormat="1" ht="15" customHeight="1">
      <c r="A23" s="178" t="s">
        <v>2058</v>
      </c>
      <c r="B23" s="142" t="s">
        <v>1399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6">
        <f t="shared" si="22"/>
        <v>46296</v>
      </c>
      <c r="H23" s="186">
        <f t="shared" si="14"/>
        <v>46297</v>
      </c>
      <c r="I23" s="142" t="s">
        <v>1398</v>
      </c>
      <c r="J23" s="138">
        <v>46306</v>
      </c>
      <c r="K23" s="138">
        <v>46307</v>
      </c>
      <c r="L23" s="138">
        <v>46307</v>
      </c>
      <c r="M23" s="138">
        <v>46308</v>
      </c>
      <c r="N23" s="75"/>
      <c r="O23" s="187"/>
      <c r="P23" s="149"/>
    </row>
    <row r="24" spans="1:16" s="94" customFormat="1" ht="15" customHeight="1">
      <c r="A24" s="693" t="s">
        <v>2320</v>
      </c>
      <c r="B24" s="694"/>
      <c r="C24" s="694"/>
      <c r="D24" s="694"/>
      <c r="E24" s="694"/>
      <c r="F24" s="694"/>
      <c r="G24" s="694"/>
      <c r="H24" s="694"/>
      <c r="I24" s="694"/>
      <c r="J24" s="694"/>
      <c r="K24" s="694"/>
      <c r="L24" s="694"/>
      <c r="M24" s="695"/>
      <c r="N24" s="75"/>
      <c r="O24" s="187"/>
      <c r="P24" s="149"/>
    </row>
    <row r="25" spans="1:16" s="94" customFormat="1" ht="15" customHeight="1">
      <c r="A25" s="178" t="s">
        <v>2058</v>
      </c>
      <c r="B25" s="142" t="s">
        <v>2005</v>
      </c>
      <c r="C25" s="138">
        <v>46306</v>
      </c>
      <c r="D25" s="138">
        <f t="shared" ref="D25:D28" si="27">C25+1</f>
        <v>46307</v>
      </c>
      <c r="E25" s="138">
        <f t="shared" ref="E25:E28" si="28">D25</f>
        <v>46307</v>
      </c>
      <c r="F25" s="138">
        <f t="shared" ref="F25:F28" si="29">E25+1</f>
        <v>46308</v>
      </c>
      <c r="G25" s="166">
        <f t="shared" ref="G25:G28" si="30">F25+2</f>
        <v>46310</v>
      </c>
      <c r="H25" s="186">
        <f t="shared" ref="H25:H28" si="31">G25+1</f>
        <v>46311</v>
      </c>
      <c r="I25" s="142" t="s">
        <v>2006</v>
      </c>
      <c r="J25" s="138">
        <f t="shared" ref="J25:J26" si="32">H25+2</f>
        <v>46313</v>
      </c>
      <c r="K25" s="138">
        <f t="shared" ref="K25:K26" si="33">J25+1</f>
        <v>46314</v>
      </c>
      <c r="L25" s="138">
        <f t="shared" ref="L25:L26" si="34">K25</f>
        <v>46314</v>
      </c>
      <c r="M25" s="138">
        <f t="shared" ref="M25:M26" si="35">L25+1</f>
        <v>46315</v>
      </c>
      <c r="N25" s="75"/>
      <c r="O25" s="187"/>
      <c r="P25" s="149"/>
    </row>
    <row r="26" spans="1:16" s="94" customFormat="1" ht="15" customHeight="1">
      <c r="A26" s="178" t="s">
        <v>2058</v>
      </c>
      <c r="B26" s="284" t="s">
        <v>2115</v>
      </c>
      <c r="C26" s="138">
        <v>46313</v>
      </c>
      <c r="D26" s="138">
        <f t="shared" si="27"/>
        <v>46314</v>
      </c>
      <c r="E26" s="138">
        <f t="shared" si="28"/>
        <v>46314</v>
      </c>
      <c r="F26" s="138">
        <f t="shared" si="29"/>
        <v>46315</v>
      </c>
      <c r="G26" s="166">
        <f t="shared" si="30"/>
        <v>46317</v>
      </c>
      <c r="H26" s="186">
        <f t="shared" si="31"/>
        <v>46318</v>
      </c>
      <c r="I26" s="142" t="s">
        <v>2116</v>
      </c>
      <c r="J26" s="138">
        <f t="shared" si="32"/>
        <v>46320</v>
      </c>
      <c r="K26" s="138">
        <f t="shared" si="33"/>
        <v>46321</v>
      </c>
      <c r="L26" s="138">
        <f t="shared" si="34"/>
        <v>46321</v>
      </c>
      <c r="M26" s="138">
        <f t="shared" si="35"/>
        <v>46322</v>
      </c>
      <c r="N26" s="75"/>
      <c r="O26" s="187"/>
      <c r="P26" s="149"/>
    </row>
    <row r="27" spans="1:16" s="94" customFormat="1" ht="15" customHeight="1">
      <c r="A27" s="178" t="s">
        <v>2058</v>
      </c>
      <c r="B27" s="284" t="s">
        <v>2127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6">
        <f t="shared" si="30"/>
        <v>46324</v>
      </c>
      <c r="H27" s="186">
        <f t="shared" si="31"/>
        <v>46325</v>
      </c>
      <c r="I27" s="284" t="s">
        <v>2128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6">L27+1</f>
        <v>46329</v>
      </c>
      <c r="N27" s="75"/>
      <c r="O27" s="187"/>
      <c r="P27" s="149"/>
    </row>
    <row r="28" spans="1:16" s="94" customFormat="1" ht="15" customHeight="1">
      <c r="A28" s="178" t="s">
        <v>2058</v>
      </c>
      <c r="B28" s="284" t="s">
        <v>2378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6">
        <f t="shared" si="30"/>
        <v>46331</v>
      </c>
      <c r="H28" s="186">
        <f t="shared" si="31"/>
        <v>46332</v>
      </c>
      <c r="I28" s="284" t="s">
        <v>2379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7">L28+1</f>
        <v>46336</v>
      </c>
      <c r="N28" s="75"/>
      <c r="O28" s="187"/>
      <c r="P28" s="149"/>
    </row>
    <row r="29" spans="1:16" s="94" customFormat="1" ht="15" customHeight="1">
      <c r="A29" s="178" t="s">
        <v>2058</v>
      </c>
      <c r="B29" s="284" t="s">
        <v>2429</v>
      </c>
      <c r="C29" s="138">
        <v>46334</v>
      </c>
      <c r="D29" s="138">
        <f t="shared" si="19"/>
        <v>46335</v>
      </c>
      <c r="E29" s="138">
        <f t="shared" ref="E29" si="38">D29</f>
        <v>46335</v>
      </c>
      <c r="F29" s="138">
        <f t="shared" ref="F29" si="39">E29+1</f>
        <v>46336</v>
      </c>
      <c r="G29" s="166">
        <f t="shared" ref="G29" si="40">F29+2</f>
        <v>46338</v>
      </c>
      <c r="H29" s="186">
        <f t="shared" ref="H29" si="41">G29+1</f>
        <v>46339</v>
      </c>
      <c r="I29" s="284" t="s">
        <v>2430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42">L29+1</f>
        <v>46343</v>
      </c>
      <c r="N29" s="75"/>
      <c r="O29" s="187"/>
      <c r="P29" s="149"/>
    </row>
    <row r="31" spans="1:16">
      <c r="A31" s="129" t="s">
        <v>160</v>
      </c>
      <c r="B31" s="690" t="s">
        <v>1444</v>
      </c>
      <c r="C31" s="691"/>
      <c r="D31" s="691"/>
      <c r="E31" s="691"/>
      <c r="F31" s="691"/>
      <c r="G31" s="691"/>
      <c r="H31" s="691"/>
      <c r="I31" s="691"/>
      <c r="J31" s="691"/>
      <c r="K31" s="691"/>
      <c r="L31" s="691"/>
      <c r="M31" s="691"/>
      <c r="N31" s="692"/>
    </row>
    <row r="32" spans="1:16" ht="16.350000000000001" customHeight="1">
      <c r="A32" s="31" t="s">
        <v>576</v>
      </c>
      <c r="B32" s="549" t="s">
        <v>1445</v>
      </c>
      <c r="C32" s="550"/>
      <c r="D32" s="550"/>
      <c r="E32" s="550"/>
      <c r="F32" s="550"/>
      <c r="G32" s="550"/>
      <c r="H32" s="550"/>
      <c r="I32" s="550"/>
      <c r="J32" s="550"/>
      <c r="K32" s="550"/>
      <c r="L32" s="550"/>
      <c r="M32" s="550"/>
      <c r="N32" s="551"/>
    </row>
    <row r="33" spans="1:14">
      <c r="A33" s="32" t="s">
        <v>579</v>
      </c>
      <c r="B33" s="511" t="s">
        <v>582</v>
      </c>
      <c r="C33" s="511"/>
      <c r="D33" s="511"/>
      <c r="E33" s="511"/>
      <c r="F33" s="511"/>
      <c r="G33" s="511"/>
      <c r="H33" s="511"/>
      <c r="I33" s="511"/>
      <c r="J33" s="511"/>
      <c r="K33" s="511"/>
      <c r="L33" s="511"/>
      <c r="M33" s="511"/>
      <c r="N33" s="511"/>
    </row>
    <row r="34" spans="1:14">
      <c r="A34" s="32" t="s">
        <v>900</v>
      </c>
      <c r="B34" s="511" t="s">
        <v>1446</v>
      </c>
      <c r="C34" s="511"/>
      <c r="D34" s="511"/>
      <c r="E34" s="511"/>
      <c r="F34" s="511"/>
      <c r="G34" s="511"/>
      <c r="H34" s="511"/>
      <c r="I34" s="511"/>
      <c r="J34" s="511"/>
      <c r="K34" s="511"/>
      <c r="L34" s="511"/>
      <c r="M34" s="511"/>
      <c r="N34" s="511"/>
    </row>
  </sheetData>
  <mergeCells count="37">
    <mergeCell ref="B1:S1"/>
    <mergeCell ref="B2:S2"/>
    <mergeCell ref="A4:Q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0:M10"/>
    <mergeCell ref="J11:M11"/>
    <mergeCell ref="C12:H12"/>
    <mergeCell ref="J12:M12"/>
    <mergeCell ref="C13:H13"/>
    <mergeCell ref="J13:M13"/>
    <mergeCell ref="B33:N33"/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34"/>
  <sheetViews>
    <sheetView zoomScale="90" zoomScaleNormal="90" workbookViewId="0">
      <selection activeCell="G55" sqref="G55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1"/>
      <c r="Y1" s="1"/>
    </row>
    <row r="2" spans="1:259" ht="17.399999999999999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3" t="s">
        <v>1447</v>
      </c>
      <c r="B4" s="703"/>
      <c r="C4" s="703"/>
      <c r="D4" s="703"/>
      <c r="E4" s="703"/>
      <c r="F4" s="703"/>
      <c r="G4" s="703"/>
      <c r="H4" s="703"/>
      <c r="I4" s="703"/>
      <c r="J4" s="703"/>
      <c r="K4" s="703"/>
      <c r="L4" s="703"/>
      <c r="M4" s="703"/>
      <c r="N4" s="703"/>
      <c r="O4" s="703"/>
      <c r="P4" s="703"/>
      <c r="Q4" s="703"/>
      <c r="R4" s="703"/>
      <c r="S4" s="703"/>
      <c r="T4" s="703"/>
      <c r="U4" s="703"/>
      <c r="V4" s="703"/>
      <c r="W4" s="703"/>
    </row>
    <row r="5" spans="1:259">
      <c r="A5" s="8" t="s">
        <v>667</v>
      </c>
      <c r="B5" s="8" t="s">
        <v>668</v>
      </c>
      <c r="C5" s="600" t="s">
        <v>1448</v>
      </c>
      <c r="D5" s="601"/>
      <c r="E5" s="600" t="s">
        <v>669</v>
      </c>
      <c r="F5" s="601"/>
      <c r="G5" s="602" t="s">
        <v>1449</v>
      </c>
      <c r="H5" s="603"/>
      <c r="I5" s="602" t="s">
        <v>1450</v>
      </c>
      <c r="J5" s="603"/>
      <c r="K5" s="600" t="s">
        <v>1451</v>
      </c>
      <c r="L5" s="601"/>
      <c r="M5" s="602" t="s">
        <v>1452</v>
      </c>
      <c r="N5" s="603"/>
      <c r="O5" s="602" t="s">
        <v>1453</v>
      </c>
      <c r="P5" s="603"/>
      <c r="Q5" s="8" t="s">
        <v>668</v>
      </c>
      <c r="R5" s="602" t="s">
        <v>1450</v>
      </c>
      <c r="S5" s="603"/>
      <c r="T5" s="600" t="s">
        <v>1448</v>
      </c>
      <c r="U5" s="601"/>
    </row>
    <row r="6" spans="1:259">
      <c r="A6" s="10" t="s">
        <v>13</v>
      </c>
      <c r="B6" s="10" t="s">
        <v>14</v>
      </c>
      <c r="C6" s="541" t="s">
        <v>248</v>
      </c>
      <c r="D6" s="582"/>
      <c r="E6" s="541" t="s">
        <v>249</v>
      </c>
      <c r="F6" s="582"/>
      <c r="G6" s="541" t="s">
        <v>474</v>
      </c>
      <c r="H6" s="582"/>
      <c r="I6" s="541" t="s">
        <v>1454</v>
      </c>
      <c r="J6" s="582"/>
      <c r="K6" s="541" t="s">
        <v>1455</v>
      </c>
      <c r="L6" s="582"/>
      <c r="M6" s="496" t="s">
        <v>1456</v>
      </c>
      <c r="N6" s="496"/>
      <c r="O6" s="496" t="s">
        <v>1457</v>
      </c>
      <c r="P6" s="496"/>
      <c r="Q6" s="10" t="s">
        <v>14</v>
      </c>
      <c r="R6" s="541" t="s">
        <v>1454</v>
      </c>
      <c r="S6" s="582"/>
      <c r="T6" s="541" t="s">
        <v>248</v>
      </c>
      <c r="U6" s="582"/>
    </row>
    <row r="7" spans="1:259">
      <c r="A7" s="10"/>
      <c r="B7" s="10"/>
      <c r="C7" s="541" t="s">
        <v>676</v>
      </c>
      <c r="D7" s="582"/>
      <c r="E7" s="541" t="s">
        <v>773</v>
      </c>
      <c r="F7" s="582"/>
      <c r="G7" s="541" t="s">
        <v>676</v>
      </c>
      <c r="H7" s="582"/>
      <c r="I7" s="541" t="s">
        <v>849</v>
      </c>
      <c r="J7" s="582"/>
      <c r="K7" s="541" t="s">
        <v>675</v>
      </c>
      <c r="L7" s="582"/>
      <c r="M7" s="541" t="s">
        <v>775</v>
      </c>
      <c r="N7" s="582"/>
      <c r="O7" s="541" t="s">
        <v>848</v>
      </c>
      <c r="P7" s="582"/>
      <c r="Q7" s="10"/>
      <c r="R7" s="541" t="s">
        <v>849</v>
      </c>
      <c r="S7" s="582"/>
      <c r="T7" s="541" t="s">
        <v>676</v>
      </c>
      <c r="U7" s="582"/>
    </row>
    <row r="8" spans="1:259" hidden="1">
      <c r="A8" s="700" t="s">
        <v>337</v>
      </c>
      <c r="B8" s="701"/>
      <c r="C8" s="701"/>
      <c r="D8" s="701"/>
      <c r="E8" s="701"/>
      <c r="F8" s="701"/>
      <c r="G8" s="701"/>
      <c r="H8" s="701"/>
      <c r="I8" s="701"/>
      <c r="J8" s="701"/>
      <c r="K8" s="701"/>
      <c r="L8" s="701"/>
      <c r="M8" s="701"/>
      <c r="N8" s="701"/>
      <c r="O8" s="701"/>
      <c r="P8" s="701"/>
      <c r="Q8" s="701"/>
      <c r="R8" s="701"/>
      <c r="S8" s="701"/>
      <c r="T8" s="701"/>
      <c r="U8" s="702"/>
    </row>
    <row r="9" spans="1:259" hidden="1">
      <c r="A9" s="185" t="s">
        <v>1458</v>
      </c>
      <c r="B9" s="72" t="s">
        <v>1459</v>
      </c>
      <c r="C9" s="490" t="s">
        <v>208</v>
      </c>
      <c r="D9" s="491"/>
      <c r="E9" s="491"/>
      <c r="F9" s="491"/>
      <c r="G9" s="491"/>
      <c r="H9" s="491"/>
      <c r="I9" s="491"/>
      <c r="J9" s="491"/>
      <c r="K9" s="491"/>
      <c r="L9" s="491"/>
      <c r="M9" s="491"/>
      <c r="N9" s="491"/>
      <c r="O9" s="491"/>
      <c r="P9" s="492"/>
      <c r="Q9" s="72" t="s">
        <v>1460</v>
      </c>
      <c r="R9" s="490" t="s">
        <v>208</v>
      </c>
      <c r="S9" s="491"/>
      <c r="T9" s="491"/>
      <c r="U9" s="492"/>
    </row>
    <row r="10" spans="1:259">
      <c r="A10" s="185" t="s">
        <v>2206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>
      <c r="A11" s="179" t="s">
        <v>2207</v>
      </c>
      <c r="B11" s="72" t="s">
        <v>1463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1464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>
      <c r="A12" s="185" t="s">
        <v>2208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2179</v>
      </c>
      <c r="S12" s="23" t="s">
        <v>2179</v>
      </c>
      <c r="T12" s="67">
        <v>46275</v>
      </c>
      <c r="U12" s="67">
        <v>46276</v>
      </c>
    </row>
    <row r="13" spans="1:259">
      <c r="A13" s="633" t="s">
        <v>2320</v>
      </c>
      <c r="B13" s="634"/>
      <c r="C13" s="634"/>
      <c r="D13" s="634"/>
      <c r="E13" s="634"/>
      <c r="F13" s="634"/>
      <c r="G13" s="634"/>
      <c r="H13" s="634"/>
      <c r="I13" s="634"/>
      <c r="J13" s="634"/>
      <c r="K13" s="634"/>
      <c r="L13" s="634"/>
      <c r="M13" s="634"/>
      <c r="N13" s="634"/>
      <c r="O13" s="634"/>
      <c r="P13" s="634"/>
      <c r="Q13" s="634"/>
      <c r="R13" s="634"/>
      <c r="S13" s="634"/>
      <c r="T13" s="634"/>
      <c r="U13" s="635"/>
    </row>
    <row r="14" spans="1:259">
      <c r="A14" s="179" t="s">
        <v>2209</v>
      </c>
      <c r="B14" s="72" t="s">
        <v>1466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1467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5" t="s">
        <v>2210</v>
      </c>
      <c r="B15" s="72" t="s">
        <v>1469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2038</v>
      </c>
      <c r="H15" s="73" t="s">
        <v>2040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1470</v>
      </c>
      <c r="R15" s="67">
        <f t="shared" si="26"/>
        <v>46282</v>
      </c>
      <c r="S15" s="67">
        <f t="shared" si="27"/>
        <v>46282</v>
      </c>
      <c r="T15" s="23" t="s">
        <v>2179</v>
      </c>
      <c r="U15" s="73" t="s">
        <v>2321</v>
      </c>
      <c r="V15" s="75" t="s">
        <v>2305</v>
      </c>
    </row>
    <row r="16" spans="1:259">
      <c r="A16" s="179" t="s">
        <v>1471</v>
      </c>
      <c r="B16" s="72" t="s">
        <v>1472</v>
      </c>
      <c r="C16" s="490" t="s">
        <v>208</v>
      </c>
      <c r="D16" s="491"/>
      <c r="E16" s="491"/>
      <c r="F16" s="491"/>
      <c r="G16" s="491"/>
      <c r="H16" s="491"/>
      <c r="I16" s="491"/>
      <c r="J16" s="491"/>
      <c r="K16" s="491"/>
      <c r="L16" s="491"/>
      <c r="M16" s="491"/>
      <c r="N16" s="491"/>
      <c r="O16" s="491"/>
      <c r="P16" s="492"/>
      <c r="Q16" s="72" t="s">
        <v>1473</v>
      </c>
      <c r="R16" s="490" t="s">
        <v>208</v>
      </c>
      <c r="S16" s="491"/>
      <c r="T16" s="491"/>
      <c r="U16" s="492"/>
    </row>
    <row r="17" spans="1:21">
      <c r="A17" s="185" t="s">
        <v>1461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2179</v>
      </c>
      <c r="S17" s="23" t="s">
        <v>2179</v>
      </c>
      <c r="T17" s="67">
        <v>46303</v>
      </c>
      <c r="U17" s="67">
        <f t="shared" ref="U17:U20" si="53">T17+1</f>
        <v>46304</v>
      </c>
    </row>
    <row r="18" spans="1:21">
      <c r="A18" s="185" t="s">
        <v>1462</v>
      </c>
      <c r="B18" s="72" t="s">
        <v>1474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1475</v>
      </c>
      <c r="R18" s="67">
        <f t="shared" ref="R18:R20" si="54">P18+9</f>
        <v>46303</v>
      </c>
      <c r="S18" s="67">
        <f t="shared" ref="S18:S20" si="55">R18</f>
        <v>46303</v>
      </c>
      <c r="T18" s="67">
        <f t="shared" ref="T18:T20" si="56">S18+7</f>
        <v>46310</v>
      </c>
      <c r="U18" s="67">
        <f t="shared" si="53"/>
        <v>46311</v>
      </c>
    </row>
    <row r="19" spans="1:21">
      <c r="A19" s="185" t="s">
        <v>1465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si="54"/>
        <v>46310</v>
      </c>
      <c r="S19" s="67">
        <f t="shared" si="55"/>
        <v>46310</v>
      </c>
      <c r="T19" s="67">
        <f t="shared" si="56"/>
        <v>46317</v>
      </c>
      <c r="U19" s="67">
        <f t="shared" si="53"/>
        <v>46318</v>
      </c>
    </row>
    <row r="20" spans="1:21">
      <c r="A20" s="185" t="s">
        <v>2204</v>
      </c>
      <c r="B20" s="72" t="s">
        <v>2213</v>
      </c>
      <c r="C20" s="23" t="s">
        <v>2221</v>
      </c>
      <c r="D20" s="106" t="s">
        <v>2322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2214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9" t="s">
        <v>2209</v>
      </c>
      <c r="B21" s="72" t="s">
        <v>2211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2212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9" t="s">
        <v>2217</v>
      </c>
      <c r="B22" s="72" t="s">
        <v>2306</v>
      </c>
      <c r="C22" s="490" t="s">
        <v>208</v>
      </c>
      <c r="D22" s="491"/>
      <c r="E22" s="491"/>
      <c r="F22" s="491"/>
      <c r="G22" s="491"/>
      <c r="H22" s="491"/>
      <c r="I22" s="491"/>
      <c r="J22" s="491"/>
      <c r="K22" s="491"/>
      <c r="L22" s="491"/>
      <c r="M22" s="491"/>
      <c r="N22" s="491"/>
      <c r="O22" s="491"/>
      <c r="P22" s="492"/>
      <c r="Q22" s="72" t="s">
        <v>2307</v>
      </c>
      <c r="R22" s="490" t="s">
        <v>208</v>
      </c>
      <c r="S22" s="491"/>
      <c r="T22" s="491"/>
      <c r="U22" s="492"/>
    </row>
    <row r="23" spans="1:21">
      <c r="A23" s="185" t="s">
        <v>1461</v>
      </c>
      <c r="B23" s="72" t="s">
        <v>2215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2216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5" t="s">
        <v>1462</v>
      </c>
      <c r="B24" s="72" t="s">
        <v>2397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2398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5" t="s">
        <v>1465</v>
      </c>
      <c r="B25" s="72" t="s">
        <v>2399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2400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7" spans="1:21" ht="16.2">
      <c r="A27" s="29" t="s">
        <v>160</v>
      </c>
      <c r="B27" s="468" t="s">
        <v>1476</v>
      </c>
      <c r="C27" s="468"/>
      <c r="D27" s="468"/>
      <c r="E27" s="468"/>
      <c r="F27" s="468"/>
      <c r="G27" s="468"/>
      <c r="H27" s="468"/>
      <c r="I27" s="468"/>
      <c r="J27" s="468"/>
      <c r="K27" s="468"/>
      <c r="L27" s="468"/>
      <c r="M27" s="468"/>
      <c r="N27" s="468"/>
    </row>
    <row r="28" spans="1:21" ht="16.2">
      <c r="A28" s="31" t="s">
        <v>248</v>
      </c>
      <c r="B28" s="589" t="s">
        <v>1051</v>
      </c>
      <c r="C28" s="589"/>
      <c r="D28" s="589"/>
      <c r="E28" s="589"/>
      <c r="F28" s="589"/>
      <c r="G28" s="589"/>
      <c r="H28" s="589"/>
      <c r="I28" s="589"/>
      <c r="J28" s="589"/>
      <c r="K28" s="589"/>
      <c r="L28" s="589"/>
      <c r="M28" s="589"/>
      <c r="N28" s="589"/>
    </row>
    <row r="29" spans="1:21" ht="16.2">
      <c r="A29" s="31" t="s">
        <v>249</v>
      </c>
      <c r="B29" s="589" t="s">
        <v>709</v>
      </c>
      <c r="C29" s="589"/>
      <c r="D29" s="589"/>
      <c r="E29" s="589"/>
      <c r="F29" s="589"/>
      <c r="G29" s="589"/>
      <c r="H29" s="589"/>
      <c r="I29" s="589"/>
      <c r="J29" s="589"/>
      <c r="K29" s="589"/>
      <c r="L29" s="589"/>
      <c r="M29" s="589"/>
      <c r="N29" s="589"/>
    </row>
    <row r="30" spans="1:21" ht="16.2">
      <c r="A30" s="31" t="s">
        <v>474</v>
      </c>
      <c r="B30" s="589" t="s">
        <v>1477</v>
      </c>
      <c r="C30" s="589"/>
      <c r="D30" s="589"/>
      <c r="E30" s="589"/>
      <c r="F30" s="589"/>
      <c r="G30" s="589"/>
      <c r="H30" s="589"/>
      <c r="I30" s="589"/>
      <c r="J30" s="589"/>
      <c r="K30" s="589"/>
      <c r="L30" s="589"/>
      <c r="M30" s="589"/>
      <c r="N30" s="589"/>
    </row>
    <row r="31" spans="1:21" ht="16.350000000000001" customHeight="1">
      <c r="A31" s="31" t="s">
        <v>1454</v>
      </c>
      <c r="B31" s="549" t="s">
        <v>1478</v>
      </c>
      <c r="C31" s="550"/>
      <c r="D31" s="550"/>
      <c r="E31" s="550"/>
      <c r="F31" s="550"/>
      <c r="G31" s="550"/>
      <c r="H31" s="550"/>
      <c r="I31" s="550"/>
      <c r="J31" s="550"/>
      <c r="K31" s="550"/>
      <c r="L31" s="550"/>
      <c r="M31" s="550"/>
      <c r="N31" s="551"/>
    </row>
    <row r="32" spans="1:21" ht="16.350000000000001" customHeight="1">
      <c r="A32" s="31" t="s">
        <v>1455</v>
      </c>
      <c r="B32" s="549" t="s">
        <v>1479</v>
      </c>
      <c r="C32" s="550"/>
      <c r="D32" s="550"/>
      <c r="E32" s="550"/>
      <c r="F32" s="550"/>
      <c r="G32" s="550"/>
      <c r="H32" s="550"/>
      <c r="I32" s="550"/>
      <c r="J32" s="550"/>
      <c r="K32" s="550"/>
      <c r="L32" s="550"/>
      <c r="M32" s="550"/>
      <c r="N32" s="551"/>
    </row>
    <row r="33" spans="1:14" ht="16.2">
      <c r="A33" s="31" t="s">
        <v>1456</v>
      </c>
      <c r="B33" s="549" t="s">
        <v>1480</v>
      </c>
      <c r="C33" s="550"/>
      <c r="D33" s="550"/>
      <c r="E33" s="550"/>
      <c r="F33" s="550"/>
      <c r="G33" s="550"/>
      <c r="H33" s="550"/>
      <c r="I33" s="550"/>
      <c r="J33" s="550"/>
      <c r="K33" s="550"/>
      <c r="L33" s="550"/>
      <c r="M33" s="550"/>
      <c r="N33" s="551"/>
    </row>
    <row r="34" spans="1:14" ht="16.350000000000001" customHeight="1">
      <c r="A34" s="31" t="s">
        <v>1457</v>
      </c>
      <c r="B34" s="549" t="s">
        <v>2192</v>
      </c>
      <c r="C34" s="550"/>
      <c r="D34" s="550"/>
      <c r="E34" s="550"/>
      <c r="F34" s="550"/>
      <c r="G34" s="550"/>
      <c r="H34" s="550"/>
      <c r="I34" s="550"/>
      <c r="J34" s="550"/>
      <c r="K34" s="550"/>
      <c r="L34" s="550"/>
      <c r="M34" s="550"/>
      <c r="N34" s="551"/>
    </row>
  </sheetData>
  <mergeCells count="46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2:N32"/>
    <mergeCell ref="B33:N33"/>
    <mergeCell ref="B34:N34"/>
    <mergeCell ref="B27:N27"/>
    <mergeCell ref="B28:N28"/>
    <mergeCell ref="B29:N29"/>
    <mergeCell ref="B30:N30"/>
    <mergeCell ref="B31:N31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68"/>
  <sheetViews>
    <sheetView zoomScaleNormal="100" workbookViewId="0">
      <selection activeCell="A50" sqref="A50:W50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  <c r="T1" s="497"/>
      <c r="U1" s="497"/>
      <c r="V1" s="497"/>
      <c r="W1" s="497"/>
      <c r="X1" s="1"/>
      <c r="Y1" s="1"/>
    </row>
    <row r="2" spans="1:259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3" t="s">
        <v>1482</v>
      </c>
      <c r="B4" s="703"/>
      <c r="C4" s="703"/>
      <c r="D4" s="703"/>
      <c r="E4" s="703"/>
      <c r="F4" s="703"/>
      <c r="G4" s="703"/>
      <c r="H4" s="703"/>
      <c r="I4" s="703"/>
      <c r="J4" s="703"/>
      <c r="K4" s="703"/>
      <c r="L4" s="703"/>
      <c r="M4" s="703"/>
      <c r="N4" s="703"/>
      <c r="O4" s="703"/>
      <c r="P4" s="703"/>
      <c r="Q4" s="703"/>
      <c r="R4" s="703"/>
      <c r="S4" s="703"/>
      <c r="T4" s="703"/>
      <c r="U4" s="703"/>
      <c r="V4" s="703"/>
      <c r="W4" s="703"/>
    </row>
    <row r="5" spans="1:259">
      <c r="A5" s="8" t="s">
        <v>667</v>
      </c>
      <c r="B5" s="8" t="s">
        <v>668</v>
      </c>
      <c r="C5" s="600" t="s">
        <v>1483</v>
      </c>
      <c r="D5" s="601"/>
      <c r="E5" s="600" t="s">
        <v>1484</v>
      </c>
      <c r="F5" s="601"/>
      <c r="G5" s="600" t="s">
        <v>1485</v>
      </c>
      <c r="H5" s="601"/>
      <c r="I5" s="602" t="s">
        <v>1486</v>
      </c>
      <c r="J5" s="603"/>
      <c r="K5" s="602" t="s">
        <v>1450</v>
      </c>
      <c r="L5" s="603"/>
      <c r="M5" s="602" t="s">
        <v>1487</v>
      </c>
      <c r="N5" s="603"/>
      <c r="O5" s="600" t="s">
        <v>1488</v>
      </c>
      <c r="P5" s="601"/>
      <c r="Q5" s="602" t="s">
        <v>1489</v>
      </c>
      <c r="R5" s="603"/>
      <c r="S5" s="8" t="s">
        <v>668</v>
      </c>
      <c r="T5" s="602" t="s">
        <v>1450</v>
      </c>
      <c r="U5" s="603"/>
      <c r="V5" s="600" t="s">
        <v>1483</v>
      </c>
      <c r="W5" s="601"/>
    </row>
    <row r="6" spans="1:259">
      <c r="A6" s="10" t="s">
        <v>13</v>
      </c>
      <c r="B6" s="10" t="s">
        <v>14</v>
      </c>
      <c r="C6" s="541" t="s">
        <v>16</v>
      </c>
      <c r="D6" s="582"/>
      <c r="E6" s="541" t="s">
        <v>250</v>
      </c>
      <c r="F6" s="582"/>
      <c r="G6" s="541" t="s">
        <v>475</v>
      </c>
      <c r="H6" s="582"/>
      <c r="I6" s="541" t="s">
        <v>1490</v>
      </c>
      <c r="J6" s="582"/>
      <c r="K6" s="541" t="s">
        <v>1454</v>
      </c>
      <c r="L6" s="582"/>
      <c r="M6" s="496" t="s">
        <v>1491</v>
      </c>
      <c r="N6" s="496"/>
      <c r="O6" s="541" t="s">
        <v>1455</v>
      </c>
      <c r="P6" s="582"/>
      <c r="Q6" s="496" t="s">
        <v>1457</v>
      </c>
      <c r="R6" s="496"/>
      <c r="S6" s="10" t="s">
        <v>14</v>
      </c>
      <c r="T6" s="541" t="s">
        <v>1454</v>
      </c>
      <c r="U6" s="582"/>
      <c r="V6" s="541" t="s">
        <v>16</v>
      </c>
      <c r="W6" s="582"/>
    </row>
    <row r="7" spans="1:259" hidden="1">
      <c r="A7" s="10"/>
      <c r="B7" s="10"/>
      <c r="C7" s="541" t="s">
        <v>775</v>
      </c>
      <c r="D7" s="582"/>
      <c r="E7" s="541" t="s">
        <v>1492</v>
      </c>
      <c r="F7" s="582"/>
      <c r="G7" s="541" t="s">
        <v>675</v>
      </c>
      <c r="H7" s="582"/>
      <c r="I7" s="541" t="s">
        <v>773</v>
      </c>
      <c r="J7" s="582"/>
      <c r="K7" s="541" t="s">
        <v>1174</v>
      </c>
      <c r="L7" s="582"/>
      <c r="M7" s="541" t="s">
        <v>1492</v>
      </c>
      <c r="N7" s="582"/>
      <c r="O7" s="541" t="s">
        <v>773</v>
      </c>
      <c r="P7" s="582"/>
      <c r="Q7" s="541" t="s">
        <v>676</v>
      </c>
      <c r="R7" s="582"/>
      <c r="S7" s="10"/>
      <c r="T7" s="541" t="s">
        <v>675</v>
      </c>
      <c r="U7" s="582"/>
      <c r="V7" s="541" t="s">
        <v>775</v>
      </c>
      <c r="W7" s="582"/>
    </row>
    <row r="8" spans="1:259" hidden="1">
      <c r="A8" s="55" t="s">
        <v>1493</v>
      </c>
      <c r="B8" s="66" t="s">
        <v>1494</v>
      </c>
      <c r="C8" s="490" t="s">
        <v>208</v>
      </c>
      <c r="D8" s="491"/>
      <c r="E8" s="491"/>
      <c r="F8" s="491"/>
      <c r="G8" s="491"/>
      <c r="H8" s="491"/>
      <c r="I8" s="491"/>
      <c r="J8" s="491"/>
      <c r="K8" s="491"/>
      <c r="L8" s="491"/>
      <c r="M8" s="491"/>
      <c r="N8" s="491"/>
      <c r="O8" s="491"/>
      <c r="P8" s="491"/>
      <c r="Q8" s="491"/>
      <c r="R8" s="492"/>
      <c r="S8" s="66" t="s">
        <v>1495</v>
      </c>
      <c r="T8" s="490" t="s">
        <v>208</v>
      </c>
      <c r="U8" s="491"/>
      <c r="V8" s="491"/>
      <c r="W8" s="492"/>
    </row>
    <row r="9" spans="1:259" hidden="1">
      <c r="A9" s="55" t="s">
        <v>1496</v>
      </c>
      <c r="B9" s="272" t="s">
        <v>1497</v>
      </c>
      <c r="C9" s="67">
        <v>45990</v>
      </c>
      <c r="D9" s="68">
        <f t="shared" ref="D9:D11" si="0">C9+1</f>
        <v>45991</v>
      </c>
      <c r="E9" s="169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9">
        <f t="shared" ref="O9:O15" si="7">N9+3</f>
        <v>46012</v>
      </c>
      <c r="P9" s="120">
        <f t="shared" ref="P9:P15" si="8">O9+1</f>
        <v>46013</v>
      </c>
      <c r="Q9" s="169">
        <f t="shared" ref="Q9:Q15" si="9">P9+3</f>
        <v>46016</v>
      </c>
      <c r="R9" s="120">
        <f t="shared" ref="R9:R15" si="10">Q9+1</f>
        <v>46017</v>
      </c>
      <c r="S9" s="272" t="s">
        <v>1498</v>
      </c>
      <c r="T9" s="169">
        <f t="shared" ref="T9:T15" si="11">R9+7</f>
        <v>46024</v>
      </c>
      <c r="U9" s="120">
        <f t="shared" ref="U9:U15" si="12">T9+1</f>
        <v>46025</v>
      </c>
      <c r="V9" s="169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1499</v>
      </c>
      <c r="B10" s="66" t="s">
        <v>1500</v>
      </c>
      <c r="C10" s="273" t="s">
        <v>39</v>
      </c>
      <c r="D10" s="273" t="s">
        <v>39</v>
      </c>
      <c r="E10" s="169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9">
        <f t="shared" si="7"/>
        <v>46019</v>
      </c>
      <c r="P10" s="120">
        <f t="shared" si="8"/>
        <v>46020</v>
      </c>
      <c r="Q10" s="169">
        <f t="shared" si="9"/>
        <v>46023</v>
      </c>
      <c r="R10" s="120">
        <f t="shared" si="10"/>
        <v>46024</v>
      </c>
      <c r="S10" s="66" t="s">
        <v>1501</v>
      </c>
      <c r="T10" s="169">
        <f t="shared" si="11"/>
        <v>46031</v>
      </c>
      <c r="U10" s="120">
        <f t="shared" si="12"/>
        <v>46032</v>
      </c>
      <c r="V10" s="169">
        <v>46046</v>
      </c>
      <c r="W10" s="120">
        <v>46047</v>
      </c>
    </row>
    <row r="11" spans="1:259" hidden="1">
      <c r="A11" s="55" t="s">
        <v>1502</v>
      </c>
      <c r="B11" s="272" t="s">
        <v>1503</v>
      </c>
      <c r="C11" s="67">
        <v>46004</v>
      </c>
      <c r="D11" s="68">
        <f t="shared" si="0"/>
        <v>46005</v>
      </c>
      <c r="E11" s="169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9">
        <f t="shared" si="7"/>
        <v>46026</v>
      </c>
      <c r="P11" s="120">
        <f t="shared" si="8"/>
        <v>46027</v>
      </c>
      <c r="Q11" s="169">
        <f t="shared" si="9"/>
        <v>46030</v>
      </c>
      <c r="R11" s="120">
        <f t="shared" si="10"/>
        <v>46031</v>
      </c>
      <c r="S11" s="272" t="s">
        <v>1504</v>
      </c>
      <c r="T11" s="169">
        <f t="shared" si="11"/>
        <v>46038</v>
      </c>
      <c r="U11" s="120">
        <f t="shared" si="12"/>
        <v>46039</v>
      </c>
      <c r="V11" s="169">
        <v>46053</v>
      </c>
      <c r="W11" s="120">
        <v>46054</v>
      </c>
    </row>
    <row r="12" spans="1:259" hidden="1">
      <c r="A12" s="55" t="s">
        <v>1505</v>
      </c>
      <c r="B12" s="272" t="s">
        <v>1506</v>
      </c>
      <c r="C12" s="273" t="s">
        <v>39</v>
      </c>
      <c r="D12" s="273" t="s">
        <v>39</v>
      </c>
      <c r="E12" s="169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9">
        <f t="shared" si="7"/>
        <v>46033</v>
      </c>
      <c r="P12" s="120">
        <f t="shared" si="8"/>
        <v>46034</v>
      </c>
      <c r="Q12" s="169">
        <f t="shared" si="9"/>
        <v>46037</v>
      </c>
      <c r="R12" s="120">
        <f t="shared" si="10"/>
        <v>46038</v>
      </c>
      <c r="S12" s="272" t="s">
        <v>1507</v>
      </c>
      <c r="T12" s="169">
        <f t="shared" si="11"/>
        <v>46045</v>
      </c>
      <c r="U12" s="120">
        <f t="shared" si="12"/>
        <v>46046</v>
      </c>
      <c r="V12" s="169">
        <v>46060</v>
      </c>
      <c r="W12" s="120">
        <v>46061</v>
      </c>
    </row>
    <row r="13" spans="1:259" hidden="1">
      <c r="A13" s="53" t="s">
        <v>1508</v>
      </c>
      <c r="B13" s="66" t="s">
        <v>1509</v>
      </c>
      <c r="C13" s="67">
        <v>46018</v>
      </c>
      <c r="D13" s="68">
        <f t="shared" ref="D13:D15" si="15">C13+1</f>
        <v>46019</v>
      </c>
      <c r="E13" s="169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9">
        <f t="shared" si="7"/>
        <v>46040</v>
      </c>
      <c r="P13" s="120">
        <f t="shared" si="8"/>
        <v>46041</v>
      </c>
      <c r="Q13" s="169">
        <f t="shared" si="9"/>
        <v>46044</v>
      </c>
      <c r="R13" s="120">
        <f t="shared" si="10"/>
        <v>46045</v>
      </c>
      <c r="S13" s="66" t="s">
        <v>1510</v>
      </c>
      <c r="T13" s="169">
        <f t="shared" si="11"/>
        <v>46052</v>
      </c>
      <c r="U13" s="120">
        <f t="shared" si="12"/>
        <v>46053</v>
      </c>
      <c r="V13" s="274" t="s">
        <v>1511</v>
      </c>
      <c r="W13" s="120"/>
    </row>
    <row r="14" spans="1:259" hidden="1">
      <c r="A14" s="53" t="s">
        <v>1512</v>
      </c>
      <c r="B14" s="66" t="s">
        <v>1513</v>
      </c>
      <c r="C14" s="490" t="s">
        <v>208</v>
      </c>
      <c r="D14" s="491"/>
      <c r="E14" s="491"/>
      <c r="F14" s="491"/>
      <c r="G14" s="491"/>
      <c r="H14" s="491"/>
      <c r="I14" s="491"/>
      <c r="J14" s="491"/>
      <c r="K14" s="491"/>
      <c r="L14" s="491"/>
      <c r="M14" s="491"/>
      <c r="N14" s="491"/>
      <c r="O14" s="491"/>
      <c r="P14" s="491"/>
      <c r="Q14" s="491"/>
      <c r="R14" s="492"/>
      <c r="S14" s="66" t="s">
        <v>1514</v>
      </c>
      <c r="T14" s="490" t="s">
        <v>208</v>
      </c>
      <c r="U14" s="491"/>
      <c r="V14" s="491"/>
      <c r="W14" s="492"/>
    </row>
    <row r="15" spans="1:259" hidden="1">
      <c r="A15" s="53" t="s">
        <v>1080</v>
      </c>
      <c r="B15" s="66" t="s">
        <v>1515</v>
      </c>
      <c r="C15" s="67">
        <v>46032</v>
      </c>
      <c r="D15" s="68">
        <f t="shared" si="15"/>
        <v>46033</v>
      </c>
      <c r="E15" s="169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9">
        <f t="shared" si="7"/>
        <v>46054</v>
      </c>
      <c r="P15" s="120">
        <f t="shared" si="8"/>
        <v>46055</v>
      </c>
      <c r="Q15" s="169">
        <f t="shared" si="9"/>
        <v>46058</v>
      </c>
      <c r="R15" s="120">
        <f t="shared" si="10"/>
        <v>46059</v>
      </c>
      <c r="S15" s="66" t="s">
        <v>1516</v>
      </c>
      <c r="T15" s="169">
        <f t="shared" si="11"/>
        <v>46066</v>
      </c>
      <c r="U15" s="120">
        <f t="shared" si="12"/>
        <v>46067</v>
      </c>
      <c r="V15" s="169">
        <f t="shared" si="13"/>
        <v>46074</v>
      </c>
      <c r="W15" s="120">
        <f>V15+1</f>
        <v>46075</v>
      </c>
      <c r="X15" s="74" t="s">
        <v>1517</v>
      </c>
    </row>
    <row r="16" spans="1:259" hidden="1">
      <c r="A16" s="140" t="s">
        <v>1518</v>
      </c>
      <c r="B16" s="81" t="s">
        <v>1519</v>
      </c>
      <c r="C16" s="67">
        <v>46039</v>
      </c>
      <c r="D16" s="68">
        <f t="shared" ref="D16:D17" si="17">C16+1</f>
        <v>46040</v>
      </c>
      <c r="E16" s="169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9">
        <f t="shared" ref="O16:O17" si="28">N16+3</f>
        <v>46061</v>
      </c>
      <c r="P16" s="120">
        <f t="shared" ref="P16:P17" si="29">O16+1</f>
        <v>46062</v>
      </c>
      <c r="Q16" s="169">
        <f t="shared" ref="Q16:Q17" si="30">P16+3</f>
        <v>46065</v>
      </c>
      <c r="R16" s="120">
        <f t="shared" ref="R16:R17" si="31">Q16+1</f>
        <v>46066</v>
      </c>
      <c r="S16" s="272" t="s">
        <v>1520</v>
      </c>
      <c r="T16" s="169">
        <f t="shared" ref="T16:T17" si="32">R16+7</f>
        <v>46073</v>
      </c>
      <c r="U16" s="120">
        <f t="shared" ref="U16:U17" si="33">T16+1</f>
        <v>46074</v>
      </c>
      <c r="V16" s="169">
        <v>46088</v>
      </c>
      <c r="W16" s="120">
        <v>46089</v>
      </c>
    </row>
    <row r="17" spans="1:24" hidden="1">
      <c r="A17" s="58" t="s">
        <v>1499</v>
      </c>
      <c r="B17" s="72" t="s">
        <v>1521</v>
      </c>
      <c r="C17" s="67">
        <v>46046</v>
      </c>
      <c r="D17" s="68">
        <f t="shared" si="17"/>
        <v>46047</v>
      </c>
      <c r="E17" s="169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9">
        <f t="shared" si="28"/>
        <v>46068</v>
      </c>
      <c r="P17" s="120">
        <f t="shared" si="29"/>
        <v>46069</v>
      </c>
      <c r="Q17" s="169">
        <f t="shared" si="30"/>
        <v>46072</v>
      </c>
      <c r="R17" s="120">
        <f t="shared" si="31"/>
        <v>46073</v>
      </c>
      <c r="S17" s="66" t="s">
        <v>1522</v>
      </c>
      <c r="T17" s="169">
        <f t="shared" si="32"/>
        <v>46080</v>
      </c>
      <c r="U17" s="120">
        <f t="shared" si="33"/>
        <v>46081</v>
      </c>
      <c r="V17" s="169">
        <v>46095</v>
      </c>
      <c r="W17" s="120">
        <v>46096</v>
      </c>
      <c r="X17" s="74" t="s">
        <v>1517</v>
      </c>
    </row>
    <row r="18" spans="1:24" hidden="1">
      <c r="A18" s="58" t="s">
        <v>1502</v>
      </c>
      <c r="B18" s="81" t="s">
        <v>1523</v>
      </c>
      <c r="C18" s="169">
        <v>46053</v>
      </c>
      <c r="D18" s="68">
        <f t="shared" ref="D18:D23" si="34">C18+1</f>
        <v>46054</v>
      </c>
      <c r="E18" s="169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9">
        <f t="shared" ref="O18:O23" si="45">N18+3</f>
        <v>46075</v>
      </c>
      <c r="P18" s="120">
        <f t="shared" ref="P18:P23" si="46">O18+1</f>
        <v>46076</v>
      </c>
      <c r="Q18" s="169">
        <f t="shared" ref="Q18:Q23" si="47">P18+3</f>
        <v>46079</v>
      </c>
      <c r="R18" s="120">
        <f t="shared" ref="R18:R23" si="48">Q18+1</f>
        <v>46080</v>
      </c>
      <c r="S18" s="81" t="s">
        <v>1524</v>
      </c>
      <c r="T18" s="169">
        <f t="shared" ref="T18:T23" si="49">R18+7</f>
        <v>46087</v>
      </c>
      <c r="U18" s="120">
        <f t="shared" ref="U18:U23" si="50">T18+1</f>
        <v>46088</v>
      </c>
      <c r="V18" s="169">
        <v>46102</v>
      </c>
      <c r="W18" s="120">
        <v>46103</v>
      </c>
    </row>
    <row r="19" spans="1:24" hidden="1">
      <c r="A19" s="58" t="s">
        <v>1505</v>
      </c>
      <c r="B19" s="272" t="s">
        <v>1525</v>
      </c>
      <c r="C19" s="169">
        <v>46060</v>
      </c>
      <c r="D19" s="68">
        <f t="shared" si="34"/>
        <v>46061</v>
      </c>
      <c r="E19" s="169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9">
        <f t="shared" si="45"/>
        <v>46082</v>
      </c>
      <c r="P19" s="120">
        <f t="shared" si="46"/>
        <v>46083</v>
      </c>
      <c r="Q19" s="169">
        <f t="shared" si="47"/>
        <v>46086</v>
      </c>
      <c r="R19" s="120">
        <f t="shared" si="48"/>
        <v>46087</v>
      </c>
      <c r="S19" s="272" t="s">
        <v>1526</v>
      </c>
      <c r="T19" s="169">
        <f t="shared" si="49"/>
        <v>46094</v>
      </c>
      <c r="U19" s="120">
        <f t="shared" si="50"/>
        <v>46095</v>
      </c>
      <c r="V19" s="169">
        <v>46109</v>
      </c>
      <c r="W19" s="120">
        <v>46110</v>
      </c>
    </row>
    <row r="20" spans="1:24" hidden="1">
      <c r="A20" s="90" t="s">
        <v>1468</v>
      </c>
      <c r="B20" s="81" t="s">
        <v>1527</v>
      </c>
      <c r="C20" s="169">
        <v>46067</v>
      </c>
      <c r="D20" s="68">
        <f t="shared" si="34"/>
        <v>46068</v>
      </c>
      <c r="E20" s="169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5" t="s">
        <v>39</v>
      </c>
      <c r="J20" s="266" t="s">
        <v>1528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85" t="s">
        <v>1529</v>
      </c>
      <c r="P20" s="688"/>
      <c r="Q20" s="685" t="s">
        <v>1530</v>
      </c>
      <c r="R20" s="688"/>
      <c r="S20" s="272" t="s">
        <v>1531</v>
      </c>
      <c r="T20" s="169">
        <v>46101</v>
      </c>
      <c r="U20" s="120">
        <f t="shared" si="50"/>
        <v>46102</v>
      </c>
      <c r="V20" s="89" t="s">
        <v>1511</v>
      </c>
      <c r="W20" s="120"/>
    </row>
    <row r="21" spans="1:24" hidden="1">
      <c r="A21" s="90" t="s">
        <v>1532</v>
      </c>
      <c r="B21" s="72" t="s">
        <v>1533</v>
      </c>
      <c r="C21" s="490" t="s">
        <v>208</v>
      </c>
      <c r="D21" s="491"/>
      <c r="E21" s="491"/>
      <c r="F21" s="491"/>
      <c r="G21" s="491"/>
      <c r="H21" s="491"/>
      <c r="I21" s="491"/>
      <c r="J21" s="491"/>
      <c r="K21" s="491"/>
      <c r="L21" s="491"/>
      <c r="M21" s="491"/>
      <c r="N21" s="491"/>
      <c r="O21" s="491"/>
      <c r="P21" s="491"/>
      <c r="Q21" s="491"/>
      <c r="R21" s="492"/>
      <c r="S21" s="66" t="s">
        <v>1534</v>
      </c>
      <c r="T21" s="490" t="s">
        <v>208</v>
      </c>
      <c r="U21" s="491"/>
      <c r="V21" s="491"/>
      <c r="W21" s="492"/>
    </row>
    <row r="22" spans="1:24" hidden="1">
      <c r="A22" s="90" t="s">
        <v>1535</v>
      </c>
      <c r="B22" s="72" t="s">
        <v>1536</v>
      </c>
      <c r="C22" s="273" t="s">
        <v>39</v>
      </c>
      <c r="D22" s="273" t="s">
        <v>39</v>
      </c>
      <c r="E22" s="169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9">
        <f t="shared" si="45"/>
        <v>46103</v>
      </c>
      <c r="P22" s="120">
        <f t="shared" si="46"/>
        <v>46104</v>
      </c>
      <c r="Q22" s="169">
        <f t="shared" si="47"/>
        <v>46107</v>
      </c>
      <c r="R22" s="120">
        <f t="shared" si="48"/>
        <v>46108</v>
      </c>
      <c r="S22" s="66" t="s">
        <v>1537</v>
      </c>
      <c r="T22" s="89" t="s">
        <v>1538</v>
      </c>
      <c r="U22" s="120"/>
      <c r="V22" s="169"/>
      <c r="W22" s="120"/>
    </row>
    <row r="23" spans="1:24" hidden="1">
      <c r="A23" s="140" t="s">
        <v>1518</v>
      </c>
      <c r="B23" s="81" t="s">
        <v>1539</v>
      </c>
      <c r="C23" s="67">
        <v>46088</v>
      </c>
      <c r="D23" s="68">
        <f t="shared" si="34"/>
        <v>46089</v>
      </c>
      <c r="E23" s="169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9">
        <f t="shared" si="45"/>
        <v>46110</v>
      </c>
      <c r="P23" s="120">
        <f t="shared" si="46"/>
        <v>46111</v>
      </c>
      <c r="Q23" s="169">
        <f t="shared" si="47"/>
        <v>46114</v>
      </c>
      <c r="R23" s="120">
        <f t="shared" si="48"/>
        <v>46115</v>
      </c>
      <c r="S23" s="272" t="s">
        <v>1540</v>
      </c>
      <c r="T23" s="169">
        <f t="shared" si="49"/>
        <v>46122</v>
      </c>
      <c r="U23" s="120">
        <f t="shared" si="50"/>
        <v>46123</v>
      </c>
      <c r="V23" s="169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1541</v>
      </c>
      <c r="B24" s="72" t="s">
        <v>1542</v>
      </c>
      <c r="C24" s="67">
        <v>46095</v>
      </c>
      <c r="D24" s="68">
        <f t="shared" ref="D24:D26" si="53">C24+1</f>
        <v>46096</v>
      </c>
      <c r="E24" s="169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9">
        <f t="shared" ref="O24:O26" si="64">N24+3</f>
        <v>46117</v>
      </c>
      <c r="P24" s="120">
        <f t="shared" ref="P24:P26" si="65">O24+1</f>
        <v>46118</v>
      </c>
      <c r="Q24" s="169">
        <f t="shared" ref="Q24:Q26" si="66">P24+3</f>
        <v>46121</v>
      </c>
      <c r="R24" s="120">
        <f t="shared" ref="R24:R26" si="67">Q24+1</f>
        <v>46122</v>
      </c>
      <c r="S24" s="72" t="s">
        <v>1543</v>
      </c>
      <c r="T24" s="169">
        <f t="shared" ref="T24:T26" si="68">R24+7</f>
        <v>46129</v>
      </c>
      <c r="U24" s="120">
        <f t="shared" ref="U24:U26" si="69">T24+1</f>
        <v>46130</v>
      </c>
      <c r="V24" s="169">
        <f t="shared" ref="V24:V26" si="70">U24+7</f>
        <v>46137</v>
      </c>
      <c r="W24" s="120">
        <f t="shared" ref="W24:W26" si="71">V24+1</f>
        <v>46138</v>
      </c>
    </row>
    <row r="25" spans="1:24" hidden="1">
      <c r="A25" s="276" t="s">
        <v>1502</v>
      </c>
      <c r="B25" s="81" t="s">
        <v>1497</v>
      </c>
      <c r="C25" s="67">
        <v>46102</v>
      </c>
      <c r="D25" s="68">
        <f t="shared" si="53"/>
        <v>46103</v>
      </c>
      <c r="E25" s="169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9">
        <f t="shared" si="64"/>
        <v>46124</v>
      </c>
      <c r="P25" s="120">
        <f t="shared" si="65"/>
        <v>46125</v>
      </c>
      <c r="Q25" s="169">
        <f t="shared" si="66"/>
        <v>46128</v>
      </c>
      <c r="R25" s="120">
        <f t="shared" si="67"/>
        <v>46129</v>
      </c>
      <c r="S25" s="81" t="s">
        <v>1498</v>
      </c>
      <c r="T25" s="169">
        <f t="shared" si="68"/>
        <v>46136</v>
      </c>
      <c r="U25" s="120">
        <f t="shared" si="69"/>
        <v>46137</v>
      </c>
      <c r="V25" s="169">
        <f t="shared" si="70"/>
        <v>46144</v>
      </c>
      <c r="W25" s="120">
        <f t="shared" si="71"/>
        <v>46145</v>
      </c>
    </row>
    <row r="26" spans="1:24" hidden="1">
      <c r="A26" s="58" t="s">
        <v>1505</v>
      </c>
      <c r="B26" s="272" t="s">
        <v>1544</v>
      </c>
      <c r="C26" s="67">
        <v>46109</v>
      </c>
      <c r="D26" s="68">
        <f t="shared" si="53"/>
        <v>46110</v>
      </c>
      <c r="E26" s="169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9">
        <f t="shared" si="64"/>
        <v>46131</v>
      </c>
      <c r="P26" s="120">
        <f t="shared" si="65"/>
        <v>46132</v>
      </c>
      <c r="Q26" s="169">
        <f t="shared" si="66"/>
        <v>46135</v>
      </c>
      <c r="R26" s="120">
        <f t="shared" si="67"/>
        <v>46136</v>
      </c>
      <c r="S26" s="272" t="s">
        <v>1545</v>
      </c>
      <c r="T26" s="169">
        <f t="shared" si="68"/>
        <v>46143</v>
      </c>
      <c r="U26" s="120">
        <f t="shared" si="69"/>
        <v>46144</v>
      </c>
      <c r="V26" s="169">
        <f t="shared" si="70"/>
        <v>46151</v>
      </c>
      <c r="W26" s="120">
        <f t="shared" si="71"/>
        <v>46152</v>
      </c>
    </row>
    <row r="27" spans="1:24" hidden="1">
      <c r="A27" s="90" t="s">
        <v>1458</v>
      </c>
      <c r="B27" s="72" t="s">
        <v>1546</v>
      </c>
      <c r="C27" s="67">
        <v>46116</v>
      </c>
      <c r="D27" s="23" t="s">
        <v>1547</v>
      </c>
      <c r="E27" s="169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9">
        <f t="shared" ref="O27:O30" si="81">N27+3</f>
        <v>46138</v>
      </c>
      <c r="P27" s="120">
        <f t="shared" ref="P27:P30" si="82">O27+1</f>
        <v>46139</v>
      </c>
      <c r="Q27" s="169">
        <f t="shared" ref="Q27:Q30" si="83">P27+3</f>
        <v>46142</v>
      </c>
      <c r="R27" s="120">
        <f t="shared" ref="R27:R30" si="84">Q27+1</f>
        <v>46143</v>
      </c>
      <c r="S27" s="72" t="s">
        <v>1548</v>
      </c>
      <c r="T27" s="169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7" t="s">
        <v>1471</v>
      </c>
      <c r="B28" s="72" t="s">
        <v>1549</v>
      </c>
      <c r="C28" s="67">
        <v>46123</v>
      </c>
      <c r="D28" s="68">
        <f t="shared" ref="D28:D30" si="87">C28+1</f>
        <v>46124</v>
      </c>
      <c r="E28" s="169">
        <f t="shared" ref="E28:E30" si="88">D28+3</f>
        <v>46127</v>
      </c>
      <c r="F28" s="120">
        <f t="shared" si="72"/>
        <v>46128</v>
      </c>
      <c r="G28" s="685" t="s">
        <v>1550</v>
      </c>
      <c r="H28" s="688"/>
      <c r="I28" s="685" t="s">
        <v>1551</v>
      </c>
      <c r="J28" s="688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9">
        <f t="shared" si="81"/>
        <v>46145</v>
      </c>
      <c r="P28" s="120">
        <f t="shared" si="82"/>
        <v>46146</v>
      </c>
      <c r="Q28" s="169">
        <f t="shared" si="83"/>
        <v>46149</v>
      </c>
      <c r="R28" s="120">
        <f t="shared" si="84"/>
        <v>46150</v>
      </c>
      <c r="S28" s="72" t="s">
        <v>1552</v>
      </c>
      <c r="T28" s="169">
        <f t="shared" si="85"/>
        <v>46157</v>
      </c>
      <c r="U28" s="120">
        <f t="shared" si="86"/>
        <v>46158</v>
      </c>
      <c r="V28" s="169">
        <f t="shared" ref="V28" si="89">U28+7</f>
        <v>46165</v>
      </c>
      <c r="W28" s="120">
        <f t="shared" ref="W28:W30" si="90">V28+1</f>
        <v>46166</v>
      </c>
      <c r="X28" s="278" t="s">
        <v>1517</v>
      </c>
    </row>
    <row r="29" spans="1:24" hidden="1">
      <c r="A29" s="140" t="s">
        <v>1518</v>
      </c>
      <c r="B29" s="81" t="s">
        <v>1553</v>
      </c>
      <c r="C29" s="67">
        <v>46130</v>
      </c>
      <c r="D29" s="68">
        <f t="shared" si="87"/>
        <v>46131</v>
      </c>
      <c r="E29" s="169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9">
        <f t="shared" si="81"/>
        <v>46152</v>
      </c>
      <c r="P29" s="120">
        <f t="shared" si="82"/>
        <v>46153</v>
      </c>
      <c r="Q29" s="169">
        <v>46156</v>
      </c>
      <c r="R29" s="121" t="s">
        <v>1554</v>
      </c>
      <c r="S29" s="81" t="s">
        <v>1555</v>
      </c>
      <c r="T29" s="169">
        <v>46164</v>
      </c>
      <c r="U29" s="120">
        <f t="shared" si="86"/>
        <v>46165</v>
      </c>
      <c r="V29" s="278" t="s">
        <v>1511</v>
      </c>
      <c r="W29" s="120"/>
    </row>
    <row r="30" spans="1:24" hidden="1">
      <c r="A30" s="90" t="s">
        <v>1541</v>
      </c>
      <c r="B30" s="72" t="s">
        <v>1556</v>
      </c>
      <c r="C30" s="67">
        <v>46137</v>
      </c>
      <c r="D30" s="68">
        <f t="shared" si="87"/>
        <v>46138</v>
      </c>
      <c r="E30" s="169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9">
        <f t="shared" si="81"/>
        <v>46159</v>
      </c>
      <c r="P30" s="120">
        <f t="shared" si="82"/>
        <v>46160</v>
      </c>
      <c r="Q30" s="169">
        <f t="shared" si="83"/>
        <v>46163</v>
      </c>
      <c r="R30" s="120">
        <f t="shared" si="84"/>
        <v>46164</v>
      </c>
      <c r="S30" s="72" t="s">
        <v>1557</v>
      </c>
      <c r="T30" s="169">
        <f t="shared" si="85"/>
        <v>46171</v>
      </c>
      <c r="U30" s="120">
        <f t="shared" si="86"/>
        <v>46172</v>
      </c>
      <c r="V30" s="169">
        <v>46186</v>
      </c>
      <c r="W30" s="120">
        <f t="shared" si="90"/>
        <v>46187</v>
      </c>
    </row>
    <row r="31" spans="1:24" hidden="1">
      <c r="A31" s="139" t="s">
        <v>1502</v>
      </c>
      <c r="B31" s="81" t="s">
        <v>1558</v>
      </c>
      <c r="C31" s="67">
        <v>46144</v>
      </c>
      <c r="D31" s="68">
        <f t="shared" ref="D31:D32" si="91">C31+1</f>
        <v>46145</v>
      </c>
      <c r="E31" s="169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9">
        <f t="shared" ref="O31:O32" si="102">N31+3</f>
        <v>46166</v>
      </c>
      <c r="P31" s="120">
        <f t="shared" ref="P31:P32" si="103">O31+1</f>
        <v>46167</v>
      </c>
      <c r="Q31" s="169">
        <f t="shared" ref="Q31:Q32" si="104">P31+3</f>
        <v>46170</v>
      </c>
      <c r="R31" s="120">
        <f t="shared" ref="R31:R32" si="105">Q31+1</f>
        <v>46171</v>
      </c>
      <c r="S31" s="81" t="s">
        <v>1559</v>
      </c>
      <c r="T31" s="169">
        <f t="shared" ref="T31:T32" si="106">R31+7</f>
        <v>46178</v>
      </c>
      <c r="U31" s="120">
        <f t="shared" ref="U31:U32" si="107">T31+1</f>
        <v>46179</v>
      </c>
      <c r="V31" s="169">
        <v>46193</v>
      </c>
      <c r="W31" s="120">
        <f t="shared" ref="W31:W33" si="108">V31+1</f>
        <v>46194</v>
      </c>
    </row>
    <row r="32" spans="1:24" hidden="1">
      <c r="A32" s="139" t="s">
        <v>1505</v>
      </c>
      <c r="B32" s="81" t="s">
        <v>1560</v>
      </c>
      <c r="C32" s="67">
        <v>46151</v>
      </c>
      <c r="D32" s="68">
        <f t="shared" si="91"/>
        <v>46152</v>
      </c>
      <c r="E32" s="169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9">
        <f t="shared" si="102"/>
        <v>46173</v>
      </c>
      <c r="P32" s="120">
        <f t="shared" si="103"/>
        <v>46174</v>
      </c>
      <c r="Q32" s="169">
        <f t="shared" si="104"/>
        <v>46177</v>
      </c>
      <c r="R32" s="120">
        <f t="shared" si="105"/>
        <v>46178</v>
      </c>
      <c r="S32" s="272" t="s">
        <v>1561</v>
      </c>
      <c r="T32" s="169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7" t="s">
        <v>1458</v>
      </c>
      <c r="B33" s="72" t="s">
        <v>1562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9">
        <f t="shared" ref="O33" si="118">N33+3</f>
        <v>46180</v>
      </c>
      <c r="P33" s="120">
        <f t="shared" ref="P33" si="119">O33+1</f>
        <v>46181</v>
      </c>
      <c r="Q33" s="169">
        <f t="shared" ref="Q33" si="120">P33+3</f>
        <v>46184</v>
      </c>
      <c r="R33" s="120">
        <f t="shared" ref="R33" si="121">Q33+1</f>
        <v>46185</v>
      </c>
      <c r="S33" s="72" t="s">
        <v>1563</v>
      </c>
      <c r="T33" s="169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69" t="s">
        <v>337</v>
      </c>
      <c r="B34" s="470"/>
      <c r="C34" s="470"/>
      <c r="D34" s="470"/>
      <c r="E34" s="470"/>
      <c r="F34" s="470"/>
      <c r="G34" s="470"/>
      <c r="H34" s="470"/>
      <c r="I34" s="470"/>
      <c r="J34" s="470"/>
      <c r="K34" s="470"/>
      <c r="L34" s="470"/>
      <c r="M34" s="470"/>
      <c r="N34" s="470"/>
      <c r="O34" s="470"/>
      <c r="P34" s="470"/>
      <c r="Q34" s="470"/>
      <c r="R34" s="470"/>
      <c r="S34" s="470"/>
      <c r="T34" s="470"/>
      <c r="U34" s="470"/>
      <c r="V34" s="470"/>
      <c r="W34" s="470"/>
    </row>
    <row r="35" spans="1:24" hidden="1">
      <c r="A35" s="58" t="s">
        <v>1564</v>
      </c>
      <c r="B35" s="72" t="s">
        <v>1565</v>
      </c>
      <c r="C35" s="67">
        <v>46172</v>
      </c>
      <c r="D35" s="23" t="s">
        <v>1547</v>
      </c>
      <c r="E35" s="169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9">
        <f t="shared" ref="O35" si="133">N35+3</f>
        <v>46194</v>
      </c>
      <c r="P35" s="120">
        <f t="shared" ref="P35" si="134">O35+1</f>
        <v>46195</v>
      </c>
      <c r="Q35" s="169">
        <f t="shared" ref="Q35" si="135">P35+3</f>
        <v>46198</v>
      </c>
      <c r="R35" s="74" t="s">
        <v>1566</v>
      </c>
      <c r="S35" s="72" t="s">
        <v>1567</v>
      </c>
      <c r="T35" s="169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2146</v>
      </c>
      <c r="B36" s="72" t="s">
        <v>1568</v>
      </c>
      <c r="C36" s="67">
        <v>46179</v>
      </c>
      <c r="D36" s="68">
        <f t="shared" ref="D36:D46" si="138">C36+1</f>
        <v>46180</v>
      </c>
      <c r="E36" s="169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9">
        <f t="shared" ref="O36:O46" si="149">N36+3</f>
        <v>46201</v>
      </c>
      <c r="P36" s="120">
        <f t="shared" ref="P36:P46" si="150">O36+1</f>
        <v>46202</v>
      </c>
      <c r="Q36" s="169">
        <f t="shared" ref="Q36:Q46" si="151">P36+3</f>
        <v>46205</v>
      </c>
      <c r="R36" s="120">
        <f t="shared" ref="R36:R46" si="152">Q36+1</f>
        <v>46206</v>
      </c>
      <c r="S36" s="72" t="s">
        <v>1569</v>
      </c>
      <c r="T36" s="169">
        <f t="shared" ref="T36:T46" si="153">R36+7</f>
        <v>46213</v>
      </c>
      <c r="U36" s="120">
        <f t="shared" ref="U36:U46" si="154">T36+1</f>
        <v>46214</v>
      </c>
      <c r="V36" s="169">
        <f>V35+7</f>
        <v>46228</v>
      </c>
      <c r="W36" s="120">
        <f t="shared" ref="W36:W40" si="155">V36+1</f>
        <v>46229</v>
      </c>
    </row>
    <row r="37" spans="1:24" hidden="1">
      <c r="A37" s="469" t="s">
        <v>337</v>
      </c>
      <c r="B37" s="470"/>
      <c r="C37" s="470"/>
      <c r="D37" s="470"/>
      <c r="E37" s="470"/>
      <c r="F37" s="470"/>
      <c r="G37" s="470"/>
      <c r="H37" s="470"/>
      <c r="I37" s="470"/>
      <c r="J37" s="470"/>
      <c r="K37" s="470"/>
      <c r="L37" s="470"/>
      <c r="M37" s="470"/>
      <c r="N37" s="470"/>
      <c r="O37" s="470"/>
      <c r="P37" s="470"/>
      <c r="Q37" s="470"/>
      <c r="R37" s="470"/>
      <c r="S37" s="470"/>
      <c r="T37" s="470"/>
      <c r="U37" s="470"/>
      <c r="V37" s="470"/>
      <c r="W37" s="470"/>
    </row>
    <row r="38" spans="1:24" hidden="1">
      <c r="A38" s="90" t="s">
        <v>1541</v>
      </c>
      <c r="B38" s="81" t="s">
        <v>1570</v>
      </c>
      <c r="C38" s="67">
        <v>46193</v>
      </c>
      <c r="D38" s="68">
        <f t="shared" si="138"/>
        <v>46194</v>
      </c>
      <c r="E38" s="169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9">
        <f t="shared" si="149"/>
        <v>46215</v>
      </c>
      <c r="P38" s="120">
        <f t="shared" si="150"/>
        <v>46216</v>
      </c>
      <c r="Q38" s="169">
        <f t="shared" si="151"/>
        <v>46219</v>
      </c>
      <c r="R38" s="120">
        <f t="shared" si="152"/>
        <v>46220</v>
      </c>
      <c r="S38" s="81" t="s">
        <v>1571</v>
      </c>
      <c r="T38" s="169">
        <f t="shared" si="153"/>
        <v>46227</v>
      </c>
      <c r="U38" s="120">
        <f t="shared" si="154"/>
        <v>46228</v>
      </c>
      <c r="V38" s="169">
        <f t="shared" ref="V38:V40" si="156">U38+7</f>
        <v>46235</v>
      </c>
      <c r="W38" s="120">
        <f t="shared" si="155"/>
        <v>46236</v>
      </c>
    </row>
    <row r="39" spans="1:24" hidden="1">
      <c r="A39" s="139" t="s">
        <v>2152</v>
      </c>
      <c r="B39" s="72" t="s">
        <v>1572</v>
      </c>
      <c r="C39" s="67">
        <v>46200</v>
      </c>
      <c r="D39" s="68">
        <f t="shared" si="138"/>
        <v>46201</v>
      </c>
      <c r="E39" s="169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9">
        <f t="shared" si="149"/>
        <v>46222</v>
      </c>
      <c r="P39" s="120">
        <f t="shared" si="150"/>
        <v>46223</v>
      </c>
      <c r="Q39" s="169">
        <f t="shared" si="151"/>
        <v>46226</v>
      </c>
      <c r="R39" s="120">
        <f t="shared" si="152"/>
        <v>46227</v>
      </c>
      <c r="S39" s="72" t="s">
        <v>1573</v>
      </c>
      <c r="T39" s="169">
        <f t="shared" si="153"/>
        <v>46234</v>
      </c>
      <c r="U39" s="120">
        <f t="shared" si="154"/>
        <v>46235</v>
      </c>
      <c r="V39" s="169">
        <f t="shared" si="156"/>
        <v>46242</v>
      </c>
      <c r="W39" s="120">
        <f t="shared" si="155"/>
        <v>46243</v>
      </c>
    </row>
    <row r="40" spans="1:24" hidden="1">
      <c r="A40" s="139" t="s">
        <v>2153</v>
      </c>
      <c r="B40" s="72" t="s">
        <v>1574</v>
      </c>
      <c r="C40" s="67">
        <v>46207</v>
      </c>
      <c r="D40" s="68">
        <f t="shared" si="138"/>
        <v>46208</v>
      </c>
      <c r="E40" s="169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9">
        <f t="shared" si="149"/>
        <v>46229</v>
      </c>
      <c r="P40" s="120">
        <f t="shared" si="150"/>
        <v>46230</v>
      </c>
      <c r="Q40" s="169">
        <f t="shared" si="151"/>
        <v>46233</v>
      </c>
      <c r="R40" s="120">
        <f t="shared" si="152"/>
        <v>46234</v>
      </c>
      <c r="S40" s="66" t="s">
        <v>1575</v>
      </c>
      <c r="T40" s="169">
        <f t="shared" si="153"/>
        <v>46241</v>
      </c>
      <c r="U40" s="120">
        <f t="shared" si="154"/>
        <v>46242</v>
      </c>
      <c r="V40" s="169">
        <f t="shared" si="156"/>
        <v>46249</v>
      </c>
      <c r="W40" s="120">
        <f t="shared" si="155"/>
        <v>46250</v>
      </c>
    </row>
    <row r="41" spans="1:24" hidden="1">
      <c r="A41" s="139" t="s">
        <v>2154</v>
      </c>
      <c r="B41" s="72" t="s">
        <v>1576</v>
      </c>
      <c r="C41" s="67">
        <v>46214</v>
      </c>
      <c r="D41" s="68">
        <f t="shared" si="138"/>
        <v>46215</v>
      </c>
      <c r="E41" s="169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9">
        <f t="shared" si="149"/>
        <v>46236</v>
      </c>
      <c r="P41" s="120">
        <f t="shared" si="150"/>
        <v>46237</v>
      </c>
      <c r="Q41" s="169">
        <f t="shared" si="151"/>
        <v>46240</v>
      </c>
      <c r="R41" s="120">
        <f t="shared" si="152"/>
        <v>46241</v>
      </c>
      <c r="S41" s="72" t="s">
        <v>1577</v>
      </c>
      <c r="T41" s="169">
        <f t="shared" si="153"/>
        <v>46248</v>
      </c>
      <c r="U41" s="120">
        <f t="shared" si="154"/>
        <v>46249</v>
      </c>
      <c r="V41" s="89" t="s">
        <v>1578</v>
      </c>
      <c r="W41" s="89" t="s">
        <v>1579</v>
      </c>
      <c r="X41" s="75" t="s">
        <v>144</v>
      </c>
    </row>
    <row r="42" spans="1:24">
      <c r="A42" s="58" t="s">
        <v>2155</v>
      </c>
      <c r="B42" s="72" t="s">
        <v>1580</v>
      </c>
      <c r="C42" s="67">
        <v>46221</v>
      </c>
      <c r="D42" s="68">
        <f t="shared" si="138"/>
        <v>46222</v>
      </c>
      <c r="E42" s="169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9">
        <f t="shared" si="149"/>
        <v>46243</v>
      </c>
      <c r="P42" s="120">
        <f t="shared" si="150"/>
        <v>46244</v>
      </c>
      <c r="Q42" s="89" t="s">
        <v>2194</v>
      </c>
      <c r="R42" s="121" t="s">
        <v>2193</v>
      </c>
      <c r="S42" s="72" t="s">
        <v>1581</v>
      </c>
      <c r="T42" s="169">
        <v>46255</v>
      </c>
      <c r="U42" s="120">
        <v>46256</v>
      </c>
      <c r="V42" s="169">
        <f t="shared" ref="V42:V44" si="157">U42+7</f>
        <v>46263</v>
      </c>
      <c r="W42" s="120">
        <f t="shared" ref="W42" si="158">V42+1</f>
        <v>46264</v>
      </c>
    </row>
    <row r="43" spans="1:24">
      <c r="A43" s="58" t="s">
        <v>2146</v>
      </c>
      <c r="B43" s="72" t="s">
        <v>1582</v>
      </c>
      <c r="C43" s="128">
        <v>46228</v>
      </c>
      <c r="D43" s="22">
        <f t="shared" si="138"/>
        <v>46229</v>
      </c>
      <c r="E43" s="279">
        <f t="shared" si="139"/>
        <v>46232</v>
      </c>
      <c r="F43" s="166">
        <f t="shared" si="140"/>
        <v>46233</v>
      </c>
      <c r="G43" s="166">
        <f t="shared" si="141"/>
        <v>46234</v>
      </c>
      <c r="H43" s="166">
        <f t="shared" si="142"/>
        <v>46235</v>
      </c>
      <c r="I43" s="166">
        <f t="shared" si="143"/>
        <v>46236</v>
      </c>
      <c r="J43" s="166">
        <f t="shared" si="144"/>
        <v>46237</v>
      </c>
      <c r="K43" s="166">
        <f t="shared" si="145"/>
        <v>46242</v>
      </c>
      <c r="L43" s="166">
        <f t="shared" si="146"/>
        <v>46242</v>
      </c>
      <c r="M43" s="166">
        <f t="shared" si="147"/>
        <v>46246</v>
      </c>
      <c r="N43" s="166">
        <f t="shared" si="148"/>
        <v>46247</v>
      </c>
      <c r="O43" s="279">
        <f t="shared" si="149"/>
        <v>46250</v>
      </c>
      <c r="P43" s="166">
        <f t="shared" si="150"/>
        <v>46251</v>
      </c>
      <c r="Q43" s="279">
        <f t="shared" si="151"/>
        <v>46254</v>
      </c>
      <c r="R43" s="166">
        <f t="shared" si="152"/>
        <v>46255</v>
      </c>
      <c r="S43" s="72" t="s">
        <v>1583</v>
      </c>
      <c r="T43" s="279">
        <f t="shared" si="153"/>
        <v>46262</v>
      </c>
      <c r="U43" s="166">
        <f t="shared" si="154"/>
        <v>46263</v>
      </c>
      <c r="V43" s="279">
        <v>46284</v>
      </c>
      <c r="W43" s="166">
        <v>46285</v>
      </c>
      <c r="X43" s="75"/>
    </row>
    <row r="44" spans="1:24">
      <c r="A44" s="58" t="s">
        <v>2204</v>
      </c>
      <c r="B44" s="72" t="s">
        <v>1584</v>
      </c>
      <c r="C44" s="128">
        <v>46235</v>
      </c>
      <c r="D44" s="22">
        <f t="shared" si="138"/>
        <v>46236</v>
      </c>
      <c r="E44" s="279">
        <f t="shared" si="139"/>
        <v>46239</v>
      </c>
      <c r="F44" s="166">
        <f t="shared" si="140"/>
        <v>46240</v>
      </c>
      <c r="G44" s="166">
        <f t="shared" si="141"/>
        <v>46241</v>
      </c>
      <c r="H44" s="166">
        <f t="shared" si="142"/>
        <v>46242</v>
      </c>
      <c r="I44" s="166">
        <f t="shared" si="143"/>
        <v>46243</v>
      </c>
      <c r="J44" s="166">
        <f t="shared" si="144"/>
        <v>46244</v>
      </c>
      <c r="K44" s="166">
        <f t="shared" si="145"/>
        <v>46249</v>
      </c>
      <c r="L44" s="166">
        <f t="shared" si="146"/>
        <v>46249</v>
      </c>
      <c r="M44" s="166">
        <f t="shared" si="147"/>
        <v>46253</v>
      </c>
      <c r="N44" s="166">
        <f t="shared" si="148"/>
        <v>46254</v>
      </c>
      <c r="O44" s="169">
        <f t="shared" ref="O44" si="159">N44+3</f>
        <v>46257</v>
      </c>
      <c r="P44" s="74" t="s">
        <v>2258</v>
      </c>
      <c r="Q44" s="279">
        <v>46261</v>
      </c>
      <c r="R44" s="166">
        <v>46262</v>
      </c>
      <c r="S44" s="72" t="s">
        <v>1585</v>
      </c>
      <c r="T44" s="279">
        <f t="shared" si="153"/>
        <v>46269</v>
      </c>
      <c r="U44" s="166">
        <f t="shared" si="154"/>
        <v>46270</v>
      </c>
      <c r="V44" s="279">
        <f t="shared" si="157"/>
        <v>46277</v>
      </c>
      <c r="W44" s="166">
        <f>V44+1</f>
        <v>46278</v>
      </c>
      <c r="X44" s="75" t="s">
        <v>144</v>
      </c>
    </row>
    <row r="45" spans="1:24">
      <c r="A45" s="58" t="s">
        <v>2205</v>
      </c>
      <c r="B45" s="72" t="s">
        <v>1586</v>
      </c>
      <c r="C45" s="128">
        <v>46242</v>
      </c>
      <c r="D45" s="22">
        <f t="shared" si="138"/>
        <v>46243</v>
      </c>
      <c r="E45" s="279">
        <f t="shared" si="139"/>
        <v>46246</v>
      </c>
      <c r="F45" s="166">
        <f t="shared" si="140"/>
        <v>46247</v>
      </c>
      <c r="G45" s="166">
        <f t="shared" si="141"/>
        <v>46248</v>
      </c>
      <c r="H45" s="166">
        <f t="shared" si="142"/>
        <v>46249</v>
      </c>
      <c r="I45" s="166">
        <f t="shared" si="143"/>
        <v>46250</v>
      </c>
      <c r="J45" s="166">
        <f t="shared" si="144"/>
        <v>46251</v>
      </c>
      <c r="K45" s="166">
        <f t="shared" si="145"/>
        <v>46256</v>
      </c>
      <c r="L45" s="166">
        <f t="shared" si="146"/>
        <v>46256</v>
      </c>
      <c r="M45" s="166">
        <f t="shared" si="147"/>
        <v>46260</v>
      </c>
      <c r="N45" s="166">
        <f t="shared" si="148"/>
        <v>46261</v>
      </c>
      <c r="O45" s="279">
        <f t="shared" si="149"/>
        <v>46264</v>
      </c>
      <c r="P45" s="166">
        <f t="shared" si="150"/>
        <v>46265</v>
      </c>
      <c r="Q45" s="279">
        <f t="shared" si="151"/>
        <v>46268</v>
      </c>
      <c r="R45" s="166">
        <f t="shared" si="152"/>
        <v>46269</v>
      </c>
      <c r="S45" s="72" t="s">
        <v>1587</v>
      </c>
      <c r="T45" s="279">
        <f t="shared" si="153"/>
        <v>46276</v>
      </c>
      <c r="U45" s="166">
        <f t="shared" si="154"/>
        <v>46277</v>
      </c>
      <c r="V45" s="279">
        <v>46291</v>
      </c>
      <c r="W45" s="166">
        <v>46292</v>
      </c>
    </row>
    <row r="46" spans="1:24">
      <c r="A46" s="58" t="s">
        <v>2304</v>
      </c>
      <c r="B46" s="72" t="s">
        <v>1588</v>
      </c>
      <c r="C46" s="128">
        <v>46249</v>
      </c>
      <c r="D46" s="22">
        <f t="shared" si="138"/>
        <v>46250</v>
      </c>
      <c r="E46" s="279">
        <f t="shared" si="139"/>
        <v>46253</v>
      </c>
      <c r="F46" s="166">
        <f t="shared" si="140"/>
        <v>46254</v>
      </c>
      <c r="G46" s="166">
        <f t="shared" si="141"/>
        <v>46255</v>
      </c>
      <c r="H46" s="166">
        <f t="shared" si="142"/>
        <v>46256</v>
      </c>
      <c r="I46" s="166">
        <f t="shared" si="143"/>
        <v>46257</v>
      </c>
      <c r="J46" s="166">
        <f t="shared" si="144"/>
        <v>46258</v>
      </c>
      <c r="K46" s="166">
        <f t="shared" si="145"/>
        <v>46263</v>
      </c>
      <c r="L46" s="166">
        <f t="shared" si="146"/>
        <v>46263</v>
      </c>
      <c r="M46" s="166">
        <f t="shared" si="147"/>
        <v>46267</v>
      </c>
      <c r="N46" s="166">
        <f t="shared" si="148"/>
        <v>46268</v>
      </c>
      <c r="O46" s="279">
        <f t="shared" si="149"/>
        <v>46271</v>
      </c>
      <c r="P46" s="166">
        <f t="shared" si="150"/>
        <v>46272</v>
      </c>
      <c r="Q46" s="279">
        <f t="shared" si="151"/>
        <v>46275</v>
      </c>
      <c r="R46" s="166">
        <f t="shared" si="152"/>
        <v>46276</v>
      </c>
      <c r="S46" s="72" t="s">
        <v>1589</v>
      </c>
      <c r="T46" s="279">
        <f t="shared" si="153"/>
        <v>46283</v>
      </c>
      <c r="U46" s="166">
        <f t="shared" si="154"/>
        <v>46284</v>
      </c>
      <c r="V46" s="279">
        <v>46291</v>
      </c>
      <c r="W46" s="166">
        <v>46292</v>
      </c>
      <c r="X46" s="75" t="s">
        <v>144</v>
      </c>
    </row>
    <row r="47" spans="1:24">
      <c r="A47" s="704" t="s">
        <v>2039</v>
      </c>
      <c r="B47" s="705"/>
      <c r="C47" s="705"/>
      <c r="D47" s="705"/>
      <c r="E47" s="705"/>
      <c r="F47" s="705"/>
      <c r="G47" s="705"/>
      <c r="H47" s="705"/>
      <c r="I47" s="705"/>
      <c r="J47" s="705"/>
      <c r="K47" s="705"/>
      <c r="L47" s="705"/>
      <c r="M47" s="705"/>
      <c r="N47" s="705"/>
      <c r="O47" s="705"/>
      <c r="P47" s="705"/>
      <c r="Q47" s="705"/>
      <c r="R47" s="705"/>
      <c r="S47" s="705"/>
      <c r="T47" s="705"/>
      <c r="U47" s="705"/>
      <c r="V47" s="705"/>
      <c r="W47" s="706"/>
    </row>
    <row r="48" spans="1:24">
      <c r="A48" s="58" t="s">
        <v>1564</v>
      </c>
      <c r="B48" s="72" t="s">
        <v>1590</v>
      </c>
      <c r="C48" s="128">
        <v>46263</v>
      </c>
      <c r="D48" s="22">
        <f t="shared" ref="D48" si="160">C48+1</f>
        <v>46264</v>
      </c>
      <c r="E48" s="279">
        <f t="shared" ref="E48" si="161">D48+3</f>
        <v>46267</v>
      </c>
      <c r="F48" s="166">
        <f t="shared" ref="F48:J48" si="162">E48+1</f>
        <v>46268</v>
      </c>
      <c r="G48" s="166">
        <f t="shared" si="162"/>
        <v>46269</v>
      </c>
      <c r="H48" s="166">
        <f t="shared" si="162"/>
        <v>46270</v>
      </c>
      <c r="I48" s="166">
        <f t="shared" si="162"/>
        <v>46271</v>
      </c>
      <c r="J48" s="166">
        <f t="shared" si="162"/>
        <v>46272</v>
      </c>
      <c r="K48" s="166">
        <f t="shared" ref="K48" si="163">J48+5</f>
        <v>46277</v>
      </c>
      <c r="L48" s="166">
        <f t="shared" ref="L48" si="164">K48</f>
        <v>46277</v>
      </c>
      <c r="M48" s="166">
        <f t="shared" ref="M48" si="165">L48+4</f>
        <v>46281</v>
      </c>
      <c r="N48" s="166">
        <f t="shared" ref="N48" si="166">M48+1</f>
        <v>46282</v>
      </c>
      <c r="O48" s="279">
        <f t="shared" ref="O48" si="167">N48+3</f>
        <v>46285</v>
      </c>
      <c r="P48" s="166">
        <f t="shared" ref="P48" si="168">O48+1</f>
        <v>46286</v>
      </c>
      <c r="Q48" s="279">
        <f t="shared" ref="Q48" si="169">P48+3</f>
        <v>46289</v>
      </c>
      <c r="R48" s="166">
        <f t="shared" ref="R48" si="170">Q48+1</f>
        <v>46290</v>
      </c>
      <c r="S48" s="72" t="s">
        <v>1591</v>
      </c>
      <c r="T48" s="121" t="s">
        <v>2179</v>
      </c>
      <c r="U48" s="121" t="s">
        <v>2179</v>
      </c>
      <c r="V48" s="169">
        <v>46305</v>
      </c>
      <c r="W48" s="120">
        <f t="shared" ref="W48" si="171">V48+1</f>
        <v>46306</v>
      </c>
    </row>
    <row r="49" spans="1:24">
      <c r="A49" s="704" t="s">
        <v>208</v>
      </c>
      <c r="B49" s="705"/>
      <c r="C49" s="705"/>
      <c r="D49" s="705"/>
      <c r="E49" s="705"/>
      <c r="F49" s="705"/>
      <c r="G49" s="705"/>
      <c r="H49" s="705"/>
      <c r="I49" s="705"/>
      <c r="J49" s="705"/>
      <c r="K49" s="705"/>
      <c r="L49" s="705"/>
      <c r="M49" s="705"/>
      <c r="N49" s="705"/>
      <c r="O49" s="705"/>
      <c r="P49" s="705"/>
      <c r="Q49" s="705"/>
      <c r="R49" s="705"/>
      <c r="S49" s="705"/>
      <c r="T49" s="705"/>
      <c r="U49" s="705"/>
      <c r="V49" s="705"/>
      <c r="W49" s="706"/>
    </row>
    <row r="50" spans="1:24">
      <c r="A50" s="704" t="s">
        <v>2444</v>
      </c>
      <c r="B50" s="705"/>
      <c r="C50" s="705"/>
      <c r="D50" s="705"/>
      <c r="E50" s="705"/>
      <c r="F50" s="705"/>
      <c r="G50" s="705"/>
      <c r="H50" s="705"/>
      <c r="I50" s="705"/>
      <c r="J50" s="705"/>
      <c r="K50" s="705"/>
      <c r="L50" s="705"/>
      <c r="M50" s="705"/>
      <c r="N50" s="705"/>
      <c r="O50" s="705"/>
      <c r="P50" s="705"/>
      <c r="Q50" s="705"/>
      <c r="R50" s="705"/>
      <c r="S50" s="705"/>
      <c r="T50" s="705"/>
      <c r="U50" s="705"/>
      <c r="V50" s="705"/>
      <c r="W50" s="706"/>
    </row>
    <row r="51" spans="1:24">
      <c r="A51" s="58" t="s">
        <v>2146</v>
      </c>
      <c r="B51" s="72" t="s">
        <v>2156</v>
      </c>
      <c r="C51" s="128">
        <v>46284</v>
      </c>
      <c r="D51" s="22">
        <f t="shared" ref="D51:D52" si="172">C51+1</f>
        <v>46285</v>
      </c>
      <c r="E51" s="279">
        <f t="shared" ref="E51:E53" si="173">D51+3</f>
        <v>46288</v>
      </c>
      <c r="F51" s="166">
        <f t="shared" ref="F51:J53" si="174">E51+1</f>
        <v>46289</v>
      </c>
      <c r="G51" s="166">
        <f t="shared" si="174"/>
        <v>46290</v>
      </c>
      <c r="H51" s="166">
        <f t="shared" si="174"/>
        <v>46291</v>
      </c>
      <c r="I51" s="166">
        <f t="shared" si="174"/>
        <v>46292</v>
      </c>
      <c r="J51" s="166">
        <f t="shared" si="174"/>
        <v>46293</v>
      </c>
      <c r="K51" s="166">
        <f t="shared" ref="K51:K53" si="175">J51+5</f>
        <v>46298</v>
      </c>
      <c r="L51" s="166">
        <f t="shared" ref="L51:L53" si="176">K51</f>
        <v>46298</v>
      </c>
      <c r="M51" s="166">
        <f t="shared" ref="M51:M53" si="177">L51+4</f>
        <v>46302</v>
      </c>
      <c r="N51" s="166">
        <f t="shared" ref="N51:N53" si="178">M51+1</f>
        <v>46303</v>
      </c>
      <c r="O51" s="279">
        <f t="shared" ref="O51:O53" si="179">N51+3</f>
        <v>46306</v>
      </c>
      <c r="P51" s="166">
        <f t="shared" ref="P51:P53" si="180">O51+1</f>
        <v>46307</v>
      </c>
      <c r="Q51" s="279">
        <f t="shared" ref="Q51:Q53" si="181">P51+3</f>
        <v>46310</v>
      </c>
      <c r="R51" s="166">
        <f t="shared" ref="R51:R53" si="182">Q51+1</f>
        <v>46311</v>
      </c>
      <c r="S51" s="72" t="s">
        <v>2157</v>
      </c>
      <c r="T51" s="279">
        <f t="shared" ref="T51:T53" si="183">R51+7</f>
        <v>46318</v>
      </c>
      <c r="U51" s="166">
        <f t="shared" ref="U51:U53" si="184">T51+1</f>
        <v>46319</v>
      </c>
      <c r="V51" s="279">
        <f t="shared" ref="V51:V53" si="185">U51+7</f>
        <v>46326</v>
      </c>
      <c r="W51" s="166">
        <f t="shared" ref="W51:W53" si="186">V51+1</f>
        <v>46327</v>
      </c>
      <c r="X51" s="75"/>
    </row>
    <row r="52" spans="1:24">
      <c r="A52" s="58" t="s">
        <v>2205</v>
      </c>
      <c r="B52" s="72" t="s">
        <v>2158</v>
      </c>
      <c r="C52" s="128">
        <v>46291</v>
      </c>
      <c r="D52" s="22">
        <f t="shared" si="172"/>
        <v>46292</v>
      </c>
      <c r="E52" s="279">
        <f t="shared" si="173"/>
        <v>46295</v>
      </c>
      <c r="F52" s="166">
        <f t="shared" si="174"/>
        <v>46296</v>
      </c>
      <c r="G52" s="166">
        <f t="shared" si="174"/>
        <v>46297</v>
      </c>
      <c r="H52" s="166">
        <f t="shared" si="174"/>
        <v>46298</v>
      </c>
      <c r="I52" s="166">
        <f t="shared" si="174"/>
        <v>46299</v>
      </c>
      <c r="J52" s="166">
        <f t="shared" si="174"/>
        <v>46300</v>
      </c>
      <c r="K52" s="166">
        <f t="shared" si="175"/>
        <v>46305</v>
      </c>
      <c r="L52" s="166">
        <f t="shared" si="176"/>
        <v>46305</v>
      </c>
      <c r="M52" s="166">
        <f t="shared" si="177"/>
        <v>46309</v>
      </c>
      <c r="N52" s="166">
        <f t="shared" si="178"/>
        <v>46310</v>
      </c>
      <c r="O52" s="279">
        <f t="shared" si="179"/>
        <v>46313</v>
      </c>
      <c r="P52" s="166">
        <f t="shared" si="180"/>
        <v>46314</v>
      </c>
      <c r="Q52" s="279">
        <f t="shared" si="181"/>
        <v>46317</v>
      </c>
      <c r="R52" s="166">
        <f t="shared" si="182"/>
        <v>46318</v>
      </c>
      <c r="S52" s="72" t="s">
        <v>2159</v>
      </c>
      <c r="T52" s="279">
        <f t="shared" si="183"/>
        <v>46325</v>
      </c>
      <c r="U52" s="166">
        <f t="shared" si="184"/>
        <v>46326</v>
      </c>
      <c r="V52" s="279">
        <f t="shared" si="185"/>
        <v>46333</v>
      </c>
      <c r="W52" s="166">
        <f t="shared" si="186"/>
        <v>46334</v>
      </c>
    </row>
    <row r="53" spans="1:24">
      <c r="A53" s="58" t="s">
        <v>2210</v>
      </c>
      <c r="B53" s="72" t="s">
        <v>2316</v>
      </c>
      <c r="C53" s="128">
        <v>46298</v>
      </c>
      <c r="D53" s="22">
        <f t="shared" ref="D53" si="187">C53+1</f>
        <v>46299</v>
      </c>
      <c r="E53" s="279">
        <f t="shared" si="173"/>
        <v>46302</v>
      </c>
      <c r="F53" s="166">
        <f t="shared" si="174"/>
        <v>46303</v>
      </c>
      <c r="G53" s="166">
        <f t="shared" si="174"/>
        <v>46304</v>
      </c>
      <c r="H53" s="166">
        <f t="shared" si="174"/>
        <v>46305</v>
      </c>
      <c r="I53" s="166">
        <f t="shared" si="174"/>
        <v>46306</v>
      </c>
      <c r="J53" s="166">
        <f t="shared" si="174"/>
        <v>46307</v>
      </c>
      <c r="K53" s="166">
        <f t="shared" si="175"/>
        <v>46312</v>
      </c>
      <c r="L53" s="166">
        <f t="shared" si="176"/>
        <v>46312</v>
      </c>
      <c r="M53" s="166">
        <f t="shared" si="177"/>
        <v>46316</v>
      </c>
      <c r="N53" s="166">
        <f t="shared" si="178"/>
        <v>46317</v>
      </c>
      <c r="O53" s="279">
        <f t="shared" si="179"/>
        <v>46320</v>
      </c>
      <c r="P53" s="166">
        <f t="shared" si="180"/>
        <v>46321</v>
      </c>
      <c r="Q53" s="279">
        <f t="shared" si="181"/>
        <v>46324</v>
      </c>
      <c r="R53" s="166">
        <f t="shared" si="182"/>
        <v>46325</v>
      </c>
      <c r="S53" s="72" t="s">
        <v>2317</v>
      </c>
      <c r="T53" s="279">
        <f t="shared" si="183"/>
        <v>46332</v>
      </c>
      <c r="U53" s="166">
        <f t="shared" si="184"/>
        <v>46333</v>
      </c>
      <c r="V53" s="279">
        <f t="shared" si="185"/>
        <v>46340</v>
      </c>
      <c r="W53" s="166">
        <f t="shared" si="186"/>
        <v>46341</v>
      </c>
    </row>
    <row r="54" spans="1:24">
      <c r="A54" s="58" t="s">
        <v>2441</v>
      </c>
      <c r="B54" s="72" t="s">
        <v>2442</v>
      </c>
      <c r="C54" s="128">
        <v>46305</v>
      </c>
      <c r="D54" s="22">
        <f t="shared" ref="D54" si="188">C54+1</f>
        <v>46306</v>
      </c>
      <c r="E54" s="279">
        <f t="shared" ref="E54" si="189">D54+3</f>
        <v>46309</v>
      </c>
      <c r="F54" s="166">
        <f t="shared" ref="F54" si="190">E54+1</f>
        <v>46310</v>
      </c>
      <c r="G54" s="166">
        <f t="shared" ref="G54" si="191">F54+1</f>
        <v>46311</v>
      </c>
      <c r="H54" s="166">
        <f t="shared" ref="H54" si="192">G54+1</f>
        <v>46312</v>
      </c>
      <c r="I54" s="166">
        <f t="shared" ref="I54" si="193">H54+1</f>
        <v>46313</v>
      </c>
      <c r="J54" s="166">
        <f t="shared" ref="J54" si="194">I54+1</f>
        <v>46314</v>
      </c>
      <c r="K54" s="166">
        <f t="shared" ref="K54" si="195">J54+5</f>
        <v>46319</v>
      </c>
      <c r="L54" s="166">
        <f t="shared" ref="L54" si="196">K54</f>
        <v>46319</v>
      </c>
      <c r="M54" s="166">
        <f t="shared" ref="M54" si="197">L54+4</f>
        <v>46323</v>
      </c>
      <c r="N54" s="166">
        <f t="shared" ref="N54" si="198">M54+1</f>
        <v>46324</v>
      </c>
      <c r="O54" s="279">
        <f t="shared" ref="O54" si="199">N54+3</f>
        <v>46327</v>
      </c>
      <c r="P54" s="166">
        <f t="shared" ref="P54" si="200">O54+1</f>
        <v>46328</v>
      </c>
      <c r="Q54" s="279">
        <f t="shared" ref="Q54" si="201">P54+3</f>
        <v>46331</v>
      </c>
      <c r="R54" s="166">
        <f t="shared" ref="R54" si="202">Q54+1</f>
        <v>46332</v>
      </c>
      <c r="S54" s="72" t="s">
        <v>2443</v>
      </c>
      <c r="T54" s="279">
        <f t="shared" ref="T54" si="203">R54+7</f>
        <v>46339</v>
      </c>
      <c r="U54" s="166">
        <f t="shared" ref="U54" si="204">T54+1</f>
        <v>46340</v>
      </c>
      <c r="V54" s="279">
        <f t="shared" ref="V54" si="205">U54+7</f>
        <v>46347</v>
      </c>
      <c r="W54" s="166">
        <f t="shared" ref="W54" si="206">V54+1</f>
        <v>46348</v>
      </c>
    </row>
    <row r="55" spans="1:24">
      <c r="A55" s="58" t="s">
        <v>1564</v>
      </c>
      <c r="B55" s="72" t="s">
        <v>2432</v>
      </c>
      <c r="C55" s="128">
        <v>46312</v>
      </c>
      <c r="D55" s="22">
        <f t="shared" ref="D55" si="207">C55+1</f>
        <v>46313</v>
      </c>
      <c r="E55" s="279">
        <f t="shared" ref="E55" si="208">D55+3</f>
        <v>46316</v>
      </c>
      <c r="F55" s="166">
        <f t="shared" ref="F55" si="209">E55+1</f>
        <v>46317</v>
      </c>
      <c r="G55" s="166">
        <f t="shared" ref="G55" si="210">F55+1</f>
        <v>46318</v>
      </c>
      <c r="H55" s="166">
        <f t="shared" ref="H55" si="211">G55+1</f>
        <v>46319</v>
      </c>
      <c r="I55" s="166">
        <f t="shared" ref="I55" si="212">H55+1</f>
        <v>46320</v>
      </c>
      <c r="J55" s="166">
        <f t="shared" ref="J55" si="213">I55+1</f>
        <v>46321</v>
      </c>
      <c r="K55" s="166">
        <f t="shared" ref="K55" si="214">J55+5</f>
        <v>46326</v>
      </c>
      <c r="L55" s="166">
        <f t="shared" ref="L55" si="215">K55</f>
        <v>46326</v>
      </c>
      <c r="M55" s="166">
        <f t="shared" ref="M55" si="216">L55+4</f>
        <v>46330</v>
      </c>
      <c r="N55" s="166">
        <f t="shared" ref="N55" si="217">M55+1</f>
        <v>46331</v>
      </c>
      <c r="O55" s="279">
        <f t="shared" ref="O55" si="218">N55+3</f>
        <v>46334</v>
      </c>
      <c r="P55" s="166">
        <f t="shared" ref="P55" si="219">O55+1</f>
        <v>46335</v>
      </c>
      <c r="Q55" s="279">
        <f t="shared" ref="Q55" si="220">P55+3</f>
        <v>46338</v>
      </c>
      <c r="R55" s="166">
        <f t="shared" ref="R55" si="221">Q55+1</f>
        <v>46339</v>
      </c>
      <c r="S55" s="72" t="s">
        <v>2433</v>
      </c>
      <c r="T55" s="169">
        <f t="shared" ref="T55" si="222">R55+7</f>
        <v>46346</v>
      </c>
      <c r="U55" s="120">
        <f t="shared" ref="U55" si="223">T55+1</f>
        <v>46347</v>
      </c>
      <c r="V55" s="169">
        <f t="shared" ref="V55" si="224">U55+7</f>
        <v>46354</v>
      </c>
      <c r="W55" s="120">
        <f t="shared" ref="W55" si="225">V55+1</f>
        <v>46355</v>
      </c>
    </row>
    <row r="56" spans="1:24">
      <c r="A56" s="448" t="s">
        <v>2436</v>
      </c>
      <c r="B56" s="72" t="s">
        <v>2437</v>
      </c>
      <c r="C56" s="128">
        <v>46319</v>
      </c>
      <c r="D56" s="22">
        <f t="shared" ref="D56:D57" si="226">C56+1</f>
        <v>46320</v>
      </c>
      <c r="E56" s="279">
        <f t="shared" ref="E56:E57" si="227">D56+3</f>
        <v>46323</v>
      </c>
      <c r="F56" s="166">
        <f t="shared" ref="F56:F57" si="228">E56+1</f>
        <v>46324</v>
      </c>
      <c r="G56" s="166">
        <f t="shared" ref="G56:G57" si="229">F56+1</f>
        <v>46325</v>
      </c>
      <c r="H56" s="166">
        <f t="shared" ref="H56:H57" si="230">G56+1</f>
        <v>46326</v>
      </c>
      <c r="I56" s="166">
        <f t="shared" ref="I56:I57" si="231">H56+1</f>
        <v>46327</v>
      </c>
      <c r="J56" s="166">
        <f t="shared" ref="J56:J57" si="232">I56+1</f>
        <v>46328</v>
      </c>
      <c r="K56" s="166">
        <f t="shared" ref="K56:K57" si="233">J56+5</f>
        <v>46333</v>
      </c>
      <c r="L56" s="166">
        <f t="shared" ref="L56:L57" si="234">K56</f>
        <v>46333</v>
      </c>
      <c r="M56" s="166">
        <f t="shared" ref="M56:M57" si="235">L56+4</f>
        <v>46337</v>
      </c>
      <c r="N56" s="166">
        <f t="shared" ref="N56:N57" si="236">M56+1</f>
        <v>46338</v>
      </c>
      <c r="O56" s="279">
        <f t="shared" ref="O56:O57" si="237">N56+3</f>
        <v>46341</v>
      </c>
      <c r="P56" s="166">
        <f t="shared" ref="P56:P57" si="238">O56+1</f>
        <v>46342</v>
      </c>
      <c r="Q56" s="279">
        <f t="shared" ref="Q56:Q57" si="239">P56+3</f>
        <v>46345</v>
      </c>
      <c r="R56" s="166">
        <f t="shared" ref="R56:R57" si="240">Q56+1</f>
        <v>46346</v>
      </c>
      <c r="S56" s="72" t="s">
        <v>2438</v>
      </c>
      <c r="T56" s="169">
        <f t="shared" ref="T56:T57" si="241">R56+7</f>
        <v>46353</v>
      </c>
      <c r="U56" s="120">
        <f t="shared" ref="U56:U57" si="242">T56+1</f>
        <v>46354</v>
      </c>
      <c r="V56" s="169">
        <f t="shared" ref="V56" si="243">U56+7</f>
        <v>46361</v>
      </c>
      <c r="W56" s="120">
        <f t="shared" ref="W56" si="244">V56+1</f>
        <v>46362</v>
      </c>
    </row>
    <row r="57" spans="1:24">
      <c r="A57" s="58" t="s">
        <v>2146</v>
      </c>
      <c r="B57" s="72" t="s">
        <v>2434</v>
      </c>
      <c r="C57" s="128">
        <v>46326</v>
      </c>
      <c r="D57" s="22">
        <f t="shared" si="226"/>
        <v>46327</v>
      </c>
      <c r="E57" s="279">
        <f t="shared" si="227"/>
        <v>46330</v>
      </c>
      <c r="F57" s="166">
        <f t="shared" si="228"/>
        <v>46331</v>
      </c>
      <c r="G57" s="166">
        <f t="shared" si="229"/>
        <v>46332</v>
      </c>
      <c r="H57" s="166">
        <f t="shared" si="230"/>
        <v>46333</v>
      </c>
      <c r="I57" s="166">
        <f t="shared" si="231"/>
        <v>46334</v>
      </c>
      <c r="J57" s="166">
        <f t="shared" si="232"/>
        <v>46335</v>
      </c>
      <c r="K57" s="166">
        <f t="shared" si="233"/>
        <v>46340</v>
      </c>
      <c r="L57" s="166">
        <f t="shared" si="234"/>
        <v>46340</v>
      </c>
      <c r="M57" s="166">
        <f t="shared" si="235"/>
        <v>46344</v>
      </c>
      <c r="N57" s="166">
        <f t="shared" si="236"/>
        <v>46345</v>
      </c>
      <c r="O57" s="279">
        <f t="shared" si="237"/>
        <v>46348</v>
      </c>
      <c r="P57" s="166">
        <f t="shared" si="238"/>
        <v>46349</v>
      </c>
      <c r="Q57" s="279">
        <f t="shared" si="239"/>
        <v>46352</v>
      </c>
      <c r="R57" s="166">
        <f t="shared" si="240"/>
        <v>46353</v>
      </c>
      <c r="S57" s="72" t="s">
        <v>2435</v>
      </c>
      <c r="T57" s="279">
        <f t="shared" si="241"/>
        <v>46360</v>
      </c>
      <c r="U57" s="166">
        <f t="shared" si="242"/>
        <v>46361</v>
      </c>
      <c r="V57" s="279">
        <v>46284</v>
      </c>
      <c r="W57" s="166">
        <v>46285</v>
      </c>
      <c r="X57" s="75"/>
    </row>
    <row r="59" spans="1:24" ht="16.2">
      <c r="A59" s="29" t="s">
        <v>160</v>
      </c>
      <c r="B59" s="671" t="s">
        <v>1592</v>
      </c>
      <c r="C59" s="672"/>
      <c r="D59" s="672"/>
      <c r="E59" s="672"/>
      <c r="F59" s="672"/>
      <c r="G59" s="672"/>
      <c r="H59" s="672"/>
      <c r="I59" s="672"/>
      <c r="J59" s="672"/>
      <c r="K59" s="672"/>
      <c r="L59" s="672"/>
      <c r="M59" s="672"/>
      <c r="N59" s="673"/>
      <c r="O59" s="6"/>
      <c r="P59" s="6"/>
      <c r="Q59" s="6"/>
      <c r="R59" s="6"/>
      <c r="S59" s="6"/>
    </row>
    <row r="60" spans="1:24" ht="16.2">
      <c r="A60" s="31" t="s">
        <v>16</v>
      </c>
      <c r="B60" s="589" t="s">
        <v>1593</v>
      </c>
      <c r="C60" s="589"/>
      <c r="D60" s="589"/>
      <c r="E60" s="589"/>
      <c r="F60" s="589"/>
      <c r="G60" s="589"/>
      <c r="H60" s="589"/>
      <c r="I60" s="589"/>
      <c r="J60" s="589"/>
      <c r="K60" s="589"/>
      <c r="L60" s="589"/>
      <c r="M60" s="589"/>
      <c r="N60" s="589"/>
      <c r="O60" s="6"/>
      <c r="P60" s="6"/>
      <c r="Q60" s="6"/>
      <c r="R60" s="6"/>
      <c r="S60" s="6"/>
    </row>
    <row r="61" spans="1:24" ht="16.2">
      <c r="A61" s="31" t="s">
        <v>250</v>
      </c>
      <c r="B61" s="589" t="s">
        <v>1594</v>
      </c>
      <c r="C61" s="589"/>
      <c r="D61" s="589"/>
      <c r="E61" s="589"/>
      <c r="F61" s="589"/>
      <c r="G61" s="589"/>
      <c r="H61" s="589"/>
      <c r="I61" s="589"/>
      <c r="J61" s="589"/>
      <c r="K61" s="589"/>
      <c r="L61" s="589"/>
      <c r="M61" s="589"/>
      <c r="N61" s="589"/>
      <c r="O61" s="6"/>
      <c r="P61" s="6"/>
      <c r="Q61" s="6"/>
      <c r="R61" s="6"/>
      <c r="S61" s="6"/>
    </row>
    <row r="62" spans="1:24" ht="16.2">
      <c r="A62" s="31" t="s">
        <v>475</v>
      </c>
      <c r="B62" s="589" t="s">
        <v>1595</v>
      </c>
      <c r="C62" s="589"/>
      <c r="D62" s="589"/>
      <c r="E62" s="589"/>
      <c r="F62" s="589"/>
      <c r="G62" s="589"/>
      <c r="H62" s="589"/>
      <c r="I62" s="589"/>
      <c r="J62" s="589"/>
      <c r="K62" s="589"/>
      <c r="L62" s="589"/>
      <c r="M62" s="589"/>
      <c r="N62" s="589"/>
      <c r="O62" s="6"/>
      <c r="P62" s="6"/>
      <c r="Q62" s="6"/>
      <c r="R62" s="6"/>
      <c r="S62" s="6"/>
    </row>
    <row r="63" spans="1:24" ht="16.2">
      <c r="A63" s="31" t="s">
        <v>1490</v>
      </c>
      <c r="B63" s="549" t="s">
        <v>1596</v>
      </c>
      <c r="C63" s="550"/>
      <c r="D63" s="550"/>
      <c r="E63" s="550"/>
      <c r="F63" s="550"/>
      <c r="G63" s="550"/>
      <c r="H63" s="550"/>
      <c r="I63" s="550"/>
      <c r="J63" s="550"/>
      <c r="K63" s="550"/>
      <c r="L63" s="550"/>
      <c r="M63" s="550"/>
      <c r="N63" s="551"/>
      <c r="O63" s="6"/>
      <c r="P63" s="6"/>
      <c r="Q63" s="6" t="s">
        <v>178</v>
      </c>
      <c r="R63" s="6"/>
      <c r="S63" s="6"/>
    </row>
    <row r="64" spans="1:24" ht="16.2">
      <c r="A64" s="31" t="s">
        <v>1454</v>
      </c>
      <c r="B64" s="549" t="s">
        <v>1478</v>
      </c>
      <c r="C64" s="550"/>
      <c r="D64" s="550"/>
      <c r="E64" s="550"/>
      <c r="F64" s="550"/>
      <c r="G64" s="550"/>
      <c r="H64" s="550"/>
      <c r="I64" s="550"/>
      <c r="J64" s="550"/>
      <c r="K64" s="550"/>
      <c r="L64" s="550"/>
      <c r="M64" s="550"/>
      <c r="N64" s="551"/>
    </row>
    <row r="65" spans="1:14" ht="16.2">
      <c r="A65" s="31" t="s">
        <v>1491</v>
      </c>
      <c r="B65" s="549" t="s">
        <v>1597</v>
      </c>
      <c r="C65" s="550"/>
      <c r="D65" s="550"/>
      <c r="E65" s="550"/>
      <c r="F65" s="550"/>
      <c r="G65" s="550"/>
      <c r="H65" s="550"/>
      <c r="I65" s="550"/>
      <c r="J65" s="550"/>
      <c r="K65" s="550"/>
      <c r="L65" s="550"/>
      <c r="M65" s="550"/>
      <c r="N65" s="551"/>
    </row>
    <row r="66" spans="1:14" ht="16.2">
      <c r="A66" s="31" t="s">
        <v>1455</v>
      </c>
      <c r="B66" s="549" t="s">
        <v>1598</v>
      </c>
      <c r="C66" s="550"/>
      <c r="D66" s="550"/>
      <c r="E66" s="550"/>
      <c r="F66" s="550"/>
      <c r="G66" s="550"/>
      <c r="H66" s="550"/>
      <c r="I66" s="550"/>
      <c r="J66" s="550"/>
      <c r="K66" s="550"/>
      <c r="L66" s="550"/>
      <c r="M66" s="550"/>
      <c r="N66" s="551"/>
    </row>
    <row r="67" spans="1:14" ht="16.2">
      <c r="A67" s="31" t="s">
        <v>1457</v>
      </c>
      <c r="B67" s="549" t="s">
        <v>1599</v>
      </c>
      <c r="C67" s="550"/>
      <c r="D67" s="550"/>
      <c r="E67" s="550"/>
      <c r="F67" s="550"/>
      <c r="G67" s="550"/>
      <c r="H67" s="550"/>
      <c r="I67" s="550"/>
      <c r="J67" s="550"/>
      <c r="K67" s="550"/>
      <c r="L67" s="550"/>
      <c r="M67" s="550"/>
      <c r="N67" s="551"/>
    </row>
    <row r="68" spans="1:14" ht="16.2">
      <c r="A68" s="31" t="s">
        <v>1457</v>
      </c>
      <c r="B68" s="549" t="s">
        <v>1481</v>
      </c>
      <c r="C68" s="550"/>
      <c r="D68" s="550"/>
      <c r="E68" s="550"/>
      <c r="F68" s="550"/>
      <c r="G68" s="550"/>
      <c r="H68" s="550"/>
      <c r="I68" s="550"/>
      <c r="J68" s="550"/>
      <c r="K68" s="550"/>
      <c r="L68" s="550"/>
      <c r="M68" s="550"/>
      <c r="N68" s="551"/>
    </row>
  </sheetData>
  <mergeCells count="58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59:N59"/>
    <mergeCell ref="B60:N60"/>
    <mergeCell ref="A50:W50"/>
    <mergeCell ref="B68:N68"/>
    <mergeCell ref="B66:N66"/>
    <mergeCell ref="B67:N67"/>
    <mergeCell ref="B61:N61"/>
    <mergeCell ref="B62:N62"/>
    <mergeCell ref="B63:N63"/>
    <mergeCell ref="B64:N64"/>
    <mergeCell ref="B65:N6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A44" sqref="A44:XFD44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1"/>
      <c r="Q1" s="1"/>
      <c r="R1" s="1"/>
      <c r="S1" s="1"/>
    </row>
    <row r="2" spans="1:245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594" t="s">
        <v>1600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</row>
    <row r="5" spans="1:245">
      <c r="A5" s="9" t="s">
        <v>4</v>
      </c>
      <c r="B5" s="9" t="s">
        <v>5</v>
      </c>
      <c r="C5" s="600" t="s">
        <v>7</v>
      </c>
      <c r="D5" s="601"/>
      <c r="E5" s="698" t="s">
        <v>843</v>
      </c>
      <c r="F5" s="699"/>
      <c r="G5" s="600" t="s">
        <v>244</v>
      </c>
      <c r="H5" s="601"/>
      <c r="I5" s="600" t="s">
        <v>1411</v>
      </c>
      <c r="J5" s="601"/>
      <c r="K5" s="600" t="s">
        <v>1601</v>
      </c>
      <c r="L5" s="601"/>
      <c r="M5" s="11" t="s">
        <v>5</v>
      </c>
      <c r="N5" s="600" t="s">
        <v>7</v>
      </c>
      <c r="O5" s="601"/>
      <c r="P5" s="698" t="s">
        <v>843</v>
      </c>
      <c r="Q5" s="699"/>
      <c r="R5" s="600" t="s">
        <v>244</v>
      </c>
      <c r="S5" s="601"/>
    </row>
    <row r="6" spans="1:245">
      <c r="A6" s="10" t="s">
        <v>13</v>
      </c>
      <c r="B6" s="10" t="s">
        <v>14</v>
      </c>
      <c r="C6" s="541" t="s">
        <v>16</v>
      </c>
      <c r="D6" s="582"/>
      <c r="E6" s="517" t="s">
        <v>248</v>
      </c>
      <c r="F6" s="539"/>
      <c r="G6" s="541" t="s">
        <v>249</v>
      </c>
      <c r="H6" s="582"/>
      <c r="I6" s="541" t="s">
        <v>1413</v>
      </c>
      <c r="J6" s="582"/>
      <c r="K6" s="541" t="s">
        <v>1602</v>
      </c>
      <c r="L6" s="582"/>
      <c r="M6" s="10" t="s">
        <v>14</v>
      </c>
      <c r="N6" s="541" t="s">
        <v>16</v>
      </c>
      <c r="O6" s="582"/>
      <c r="P6" s="517" t="s">
        <v>248</v>
      </c>
      <c r="Q6" s="539"/>
      <c r="R6" s="541" t="s">
        <v>249</v>
      </c>
      <c r="S6" s="582"/>
    </row>
    <row r="7" spans="1:245">
      <c r="A7" s="14"/>
      <c r="B7" s="98"/>
      <c r="C7" s="517" t="s">
        <v>22</v>
      </c>
      <c r="D7" s="539"/>
      <c r="E7" s="517" t="s">
        <v>22</v>
      </c>
      <c r="F7" s="539"/>
      <c r="G7" s="517" t="s">
        <v>22</v>
      </c>
      <c r="H7" s="539"/>
      <c r="I7" s="517" t="s">
        <v>22</v>
      </c>
      <c r="J7" s="539"/>
      <c r="K7" s="517" t="s">
        <v>22</v>
      </c>
      <c r="L7" s="539"/>
      <c r="M7" s="10"/>
      <c r="N7" s="517" t="s">
        <v>22</v>
      </c>
      <c r="O7" s="539"/>
      <c r="P7" s="517" t="s">
        <v>22</v>
      </c>
      <c r="Q7" s="539"/>
      <c r="R7" s="517" t="s">
        <v>22</v>
      </c>
      <c r="S7" s="539"/>
    </row>
    <row r="8" spans="1:245" ht="26.4">
      <c r="A8" s="14"/>
      <c r="B8" s="144"/>
      <c r="C8" s="260" t="s">
        <v>479</v>
      </c>
      <c r="D8" s="260" t="s">
        <v>1603</v>
      </c>
      <c r="E8" s="261" t="s">
        <v>1604</v>
      </c>
      <c r="F8" s="261" t="s">
        <v>1605</v>
      </c>
      <c r="G8" s="260" t="s">
        <v>1606</v>
      </c>
      <c r="H8" s="260" t="s">
        <v>412</v>
      </c>
      <c r="I8" s="262" t="s">
        <v>1607</v>
      </c>
      <c r="J8" s="262" t="s">
        <v>1608</v>
      </c>
      <c r="K8" s="260" t="s">
        <v>1609</v>
      </c>
      <c r="L8" s="260" t="s">
        <v>1610</v>
      </c>
      <c r="M8" s="10"/>
      <c r="N8" s="260" t="s">
        <v>479</v>
      </c>
      <c r="O8" s="260" t="s">
        <v>1603</v>
      </c>
      <c r="P8" s="261" t="s">
        <v>1604</v>
      </c>
      <c r="Q8" s="261" t="s">
        <v>1605</v>
      </c>
      <c r="R8" s="260" t="s">
        <v>1606</v>
      </c>
      <c r="S8" s="260" t="s">
        <v>412</v>
      </c>
    </row>
    <row r="9" spans="1:245" hidden="1">
      <c r="A9" s="102" t="s">
        <v>1611</v>
      </c>
      <c r="B9" s="102" t="s">
        <v>1612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3">
        <f t="shared" si="0"/>
        <v>46005</v>
      </c>
      <c r="H9" s="104">
        <f t="shared" ref="H9:H13" si="2">G9</f>
        <v>46005</v>
      </c>
      <c r="I9" s="263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1613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3">
        <f t="shared" si="6"/>
        <v>46019</v>
      </c>
      <c r="S9" s="104">
        <f t="shared" ref="S9:S11" si="8">R9</f>
        <v>46019</v>
      </c>
    </row>
    <row r="10" spans="1:245" hidden="1">
      <c r="A10" s="210" t="s">
        <v>1614</v>
      </c>
      <c r="B10" s="210" t="s">
        <v>1615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3">
        <f t="shared" si="9"/>
        <v>46012</v>
      </c>
      <c r="H10" s="104">
        <f t="shared" si="2"/>
        <v>46012</v>
      </c>
      <c r="I10" s="263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10" t="s">
        <v>1616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3">
        <f t="shared" si="10"/>
        <v>46026</v>
      </c>
      <c r="S10" s="104">
        <f t="shared" si="8"/>
        <v>46026</v>
      </c>
    </row>
    <row r="11" spans="1:245" hidden="1">
      <c r="A11" s="102" t="s">
        <v>1611</v>
      </c>
      <c r="B11" s="102" t="s">
        <v>1617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3">
        <f>F11+1</f>
        <v>46019</v>
      </c>
      <c r="H11" s="104">
        <f t="shared" si="2"/>
        <v>46019</v>
      </c>
      <c r="I11" s="263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1618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3">
        <f>Q11+1</f>
        <v>46033</v>
      </c>
      <c r="S11" s="104">
        <f t="shared" si="8"/>
        <v>46033</v>
      </c>
    </row>
    <row r="12" spans="1:245" hidden="1">
      <c r="A12" s="110" t="s">
        <v>1614</v>
      </c>
      <c r="B12" s="264" t="s">
        <v>719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3">
        <f t="shared" si="11"/>
        <v>46026</v>
      </c>
      <c r="H12" s="104">
        <f t="shared" si="2"/>
        <v>46026</v>
      </c>
      <c r="I12" s="263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720</v>
      </c>
      <c r="N12" s="483" t="s">
        <v>1619</v>
      </c>
      <c r="O12" s="484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1611</v>
      </c>
      <c r="B13" s="103" t="s">
        <v>1620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3">
        <f t="shared" si="12"/>
        <v>46033</v>
      </c>
      <c r="H13" s="104">
        <f t="shared" si="2"/>
        <v>46033</v>
      </c>
      <c r="I13" s="263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1621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3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725</v>
      </c>
      <c r="C14" s="483" t="s">
        <v>914</v>
      </c>
      <c r="D14" s="484"/>
      <c r="E14" s="483" t="s">
        <v>1622</v>
      </c>
      <c r="F14" s="484"/>
      <c r="G14" s="483" t="s">
        <v>333</v>
      </c>
      <c r="H14" s="484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726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69" t="s">
        <v>337</v>
      </c>
      <c r="B15" s="470"/>
      <c r="C15" s="470"/>
      <c r="D15" s="470"/>
      <c r="E15" s="470"/>
      <c r="F15" s="470"/>
      <c r="G15" s="470"/>
      <c r="H15" s="470"/>
      <c r="I15" s="470"/>
      <c r="J15" s="470"/>
      <c r="K15" s="470"/>
      <c r="L15" s="470"/>
      <c r="M15" s="470"/>
      <c r="N15" s="470"/>
      <c r="O15" s="470"/>
      <c r="P15" s="470"/>
      <c r="Q15" s="470"/>
      <c r="R15" s="470"/>
      <c r="S15" s="471"/>
      <c r="T15" s="75"/>
    </row>
    <row r="16" spans="1:245" hidden="1">
      <c r="A16" s="469" t="s">
        <v>337</v>
      </c>
      <c r="B16" s="470"/>
      <c r="C16" s="470"/>
      <c r="D16" s="470"/>
      <c r="E16" s="470"/>
      <c r="F16" s="470"/>
      <c r="G16" s="470"/>
      <c r="H16" s="470"/>
      <c r="I16" s="470"/>
      <c r="J16" s="470"/>
      <c r="K16" s="470"/>
      <c r="L16" s="470"/>
      <c r="M16" s="470"/>
      <c r="N16" s="470"/>
      <c r="O16" s="470"/>
      <c r="P16" s="470"/>
      <c r="Q16" s="470"/>
      <c r="R16" s="470"/>
      <c r="S16" s="471"/>
      <c r="T16" s="75"/>
    </row>
    <row r="17" spans="1:20" hidden="1">
      <c r="A17" s="469" t="s">
        <v>337</v>
      </c>
      <c r="B17" s="470"/>
      <c r="C17" s="470"/>
      <c r="D17" s="470"/>
      <c r="E17" s="470"/>
      <c r="F17" s="470"/>
      <c r="G17" s="470"/>
      <c r="H17" s="470"/>
      <c r="I17" s="470"/>
      <c r="J17" s="470"/>
      <c r="K17" s="470"/>
      <c r="L17" s="470"/>
      <c r="M17" s="470"/>
      <c r="N17" s="470"/>
      <c r="O17" s="470"/>
      <c r="P17" s="470"/>
      <c r="Q17" s="470"/>
      <c r="R17" s="470"/>
      <c r="S17" s="471"/>
      <c r="T17" s="75"/>
    </row>
    <row r="18" spans="1:20" hidden="1">
      <c r="A18" s="127" t="s">
        <v>1611</v>
      </c>
      <c r="B18" s="127" t="s">
        <v>1623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3">
        <f t="shared" si="14"/>
        <v>46068</v>
      </c>
      <c r="H18" s="104">
        <f t="shared" ref="H18:H24" si="16">G18</f>
        <v>46068</v>
      </c>
      <c r="I18" s="263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5" t="s">
        <v>1624</v>
      </c>
      <c r="N18" s="710" t="s">
        <v>1625</v>
      </c>
      <c r="O18" s="711"/>
      <c r="P18" s="86" t="s">
        <v>336</v>
      </c>
      <c r="Q18" s="240"/>
      <c r="R18" s="240"/>
      <c r="S18" s="240"/>
      <c r="T18" s="75"/>
    </row>
    <row r="19" spans="1:20" hidden="1">
      <c r="A19" s="490" t="s">
        <v>208</v>
      </c>
      <c r="B19" s="491"/>
      <c r="C19" s="491"/>
      <c r="D19" s="491"/>
      <c r="E19" s="491"/>
      <c r="F19" s="491"/>
      <c r="G19" s="491"/>
      <c r="H19" s="491"/>
      <c r="I19" s="491"/>
      <c r="J19" s="491"/>
      <c r="K19" s="491"/>
      <c r="L19" s="491"/>
      <c r="M19" s="491"/>
      <c r="N19" s="491"/>
      <c r="O19" s="491"/>
      <c r="P19" s="491"/>
      <c r="Q19" s="491"/>
      <c r="R19" s="491"/>
      <c r="S19" s="492"/>
      <c r="T19" s="75"/>
    </row>
    <row r="20" spans="1:20" hidden="1">
      <c r="A20" s="110" t="s">
        <v>1626</v>
      </c>
      <c r="B20" s="110" t="s">
        <v>1623</v>
      </c>
      <c r="C20" s="483" t="s">
        <v>1627</v>
      </c>
      <c r="D20" s="484"/>
      <c r="E20" s="483" t="s">
        <v>1628</v>
      </c>
      <c r="F20" s="484"/>
      <c r="G20" s="483" t="s">
        <v>1629</v>
      </c>
      <c r="H20" s="484"/>
      <c r="I20" s="263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1624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3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736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737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1626</v>
      </c>
      <c r="B22" s="103" t="s">
        <v>1630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3">
        <f t="shared" si="25"/>
        <v>46096</v>
      </c>
      <c r="H22" s="104">
        <f t="shared" si="16"/>
        <v>46096</v>
      </c>
      <c r="I22" s="263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1631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3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730</v>
      </c>
      <c r="C23" s="266" t="s">
        <v>339</v>
      </c>
      <c r="D23" s="266" t="s">
        <v>340</v>
      </c>
      <c r="E23" s="68">
        <v>46102</v>
      </c>
      <c r="F23" s="68">
        <f t="shared" si="15"/>
        <v>46102</v>
      </c>
      <c r="G23" s="263">
        <f t="shared" ref="G23:G24" si="27">F23+1</f>
        <v>46103</v>
      </c>
      <c r="H23" s="104">
        <f t="shared" si="16"/>
        <v>46103</v>
      </c>
      <c r="I23" s="263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731</v>
      </c>
      <c r="N23" s="483" t="s">
        <v>444</v>
      </c>
      <c r="O23" s="484" t="s">
        <v>309</v>
      </c>
      <c r="P23" s="483" t="s">
        <v>445</v>
      </c>
      <c r="Q23" s="484" t="s">
        <v>309</v>
      </c>
      <c r="R23" s="483" t="s">
        <v>1632</v>
      </c>
      <c r="S23" s="484" t="s">
        <v>309</v>
      </c>
      <c r="T23" s="75" t="s">
        <v>286</v>
      </c>
    </row>
    <row r="24" spans="1:20" hidden="1">
      <c r="A24" s="103" t="s">
        <v>1626</v>
      </c>
      <c r="B24" s="103" t="s">
        <v>1633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3">
        <f t="shared" si="27"/>
        <v>46110</v>
      </c>
      <c r="H24" s="104">
        <f t="shared" si="16"/>
        <v>46110</v>
      </c>
      <c r="I24" s="263">
        <f t="shared" si="17"/>
        <v>46114</v>
      </c>
      <c r="J24" s="104">
        <f t="shared" si="18"/>
        <v>46115</v>
      </c>
      <c r="K24" s="669" t="s">
        <v>1099</v>
      </c>
      <c r="L24" s="670"/>
      <c r="M24" s="191"/>
      <c r="N24" s="191"/>
      <c r="O24" s="191"/>
      <c r="P24" s="191"/>
      <c r="Q24" s="191"/>
      <c r="R24" s="191"/>
      <c r="S24" s="191"/>
      <c r="T24" s="75"/>
    </row>
    <row r="25" spans="1:20" hidden="1">
      <c r="A25" s="264" t="s">
        <v>305</v>
      </c>
      <c r="B25" s="264" t="s">
        <v>728</v>
      </c>
      <c r="C25" s="490" t="s">
        <v>208</v>
      </c>
      <c r="D25" s="491"/>
      <c r="E25" s="491"/>
      <c r="F25" s="491"/>
      <c r="G25" s="491"/>
      <c r="H25" s="491"/>
      <c r="I25" s="491"/>
      <c r="J25" s="491"/>
      <c r="K25" s="491"/>
      <c r="L25" s="492"/>
      <c r="M25" s="264" t="s">
        <v>729</v>
      </c>
      <c r="N25" s="490" t="s">
        <v>208</v>
      </c>
      <c r="O25" s="491"/>
      <c r="P25" s="491"/>
      <c r="Q25" s="491"/>
      <c r="R25" s="491"/>
      <c r="S25" s="492"/>
      <c r="T25" s="75"/>
    </row>
    <row r="26" spans="1:20" hidden="1">
      <c r="A26" s="469" t="s">
        <v>337</v>
      </c>
      <c r="B26" s="470"/>
      <c r="C26" s="470"/>
      <c r="D26" s="470"/>
      <c r="E26" s="470"/>
      <c r="F26" s="470"/>
      <c r="G26" s="470"/>
      <c r="H26" s="470"/>
      <c r="I26" s="470"/>
      <c r="J26" s="470"/>
      <c r="K26" s="470"/>
      <c r="L26" s="470"/>
      <c r="M26" s="470"/>
      <c r="N26" s="470"/>
      <c r="O26" s="470"/>
      <c r="P26" s="470"/>
      <c r="Q26" s="470"/>
      <c r="R26" s="470"/>
      <c r="S26" s="471"/>
      <c r="T26" s="75"/>
    </row>
    <row r="27" spans="1:20" hidden="1">
      <c r="A27" s="103" t="s">
        <v>1634</v>
      </c>
      <c r="B27" s="103" t="s">
        <v>1635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3">
        <f t="shared" si="28"/>
        <v>46131</v>
      </c>
      <c r="H27" s="104">
        <f>G27</f>
        <v>46131</v>
      </c>
      <c r="I27" s="263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1636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3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746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4" t="s">
        <v>747</v>
      </c>
      <c r="N28" s="490" t="s">
        <v>1637</v>
      </c>
      <c r="O28" s="492" t="s">
        <v>309</v>
      </c>
      <c r="P28" s="490" t="s">
        <v>1638</v>
      </c>
      <c r="Q28" s="492" t="s">
        <v>309</v>
      </c>
      <c r="R28" s="483" t="s">
        <v>1639</v>
      </c>
      <c r="S28" s="484" t="s">
        <v>309</v>
      </c>
      <c r="T28" s="75" t="s">
        <v>1640</v>
      </c>
    </row>
    <row r="29" spans="1:20" hidden="1">
      <c r="A29" s="103" t="s">
        <v>1634</v>
      </c>
      <c r="B29" s="103" t="s">
        <v>1641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3">
        <f>F29+1</f>
        <v>46145</v>
      </c>
      <c r="H29" s="104">
        <f>G29</f>
        <v>46145</v>
      </c>
      <c r="I29" s="263">
        <f>H29+4</f>
        <v>46149</v>
      </c>
      <c r="J29" s="104">
        <f t="shared" si="30"/>
        <v>46150</v>
      </c>
      <c r="K29" s="669" t="s">
        <v>1099</v>
      </c>
      <c r="L29" s="670"/>
      <c r="M29" s="103"/>
      <c r="N29" s="67"/>
      <c r="O29" s="68"/>
      <c r="P29" s="267"/>
      <c r="Q29" s="104"/>
      <c r="R29" s="263"/>
      <c r="S29" s="104"/>
    </row>
    <row r="30" spans="1:20" hidden="1">
      <c r="A30" s="177" t="s">
        <v>460</v>
      </c>
      <c r="B30" s="110" t="s">
        <v>754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755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1626</v>
      </c>
      <c r="B31" s="103" t="s">
        <v>1642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3">
        <f t="shared" ref="G31:G34" si="43">F31+1</f>
        <v>46159</v>
      </c>
      <c r="H31" s="104">
        <f t="shared" ref="H31:H34" si="44">G31</f>
        <v>46159</v>
      </c>
      <c r="I31" s="263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1643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3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7" t="s">
        <v>460</v>
      </c>
      <c r="B32" s="110" t="s">
        <v>756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757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3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1626</v>
      </c>
      <c r="B33" s="103" t="s">
        <v>1644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3">
        <f t="shared" si="43"/>
        <v>46173</v>
      </c>
      <c r="H33" s="104">
        <f t="shared" si="44"/>
        <v>46173</v>
      </c>
      <c r="I33" s="263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1645</v>
      </c>
      <c r="N33" s="67">
        <v>46191</v>
      </c>
      <c r="O33" s="68">
        <v>46192</v>
      </c>
      <c r="P33" s="104">
        <v>46193</v>
      </c>
      <c r="Q33" s="104">
        <v>46193</v>
      </c>
      <c r="R33" s="263">
        <v>46194</v>
      </c>
      <c r="S33" s="104">
        <v>46194</v>
      </c>
      <c r="T33" s="75"/>
    </row>
    <row r="34" spans="1:20" hidden="1">
      <c r="A34" s="177" t="s">
        <v>460</v>
      </c>
      <c r="B34" s="110" t="s">
        <v>1359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3">
        <f t="shared" si="43"/>
        <v>46180</v>
      </c>
      <c r="H34" s="104">
        <f t="shared" si="44"/>
        <v>46180</v>
      </c>
      <c r="I34" s="263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1358</v>
      </c>
      <c r="N34" s="23" t="s">
        <v>1646</v>
      </c>
      <c r="O34" s="23" t="s">
        <v>1647</v>
      </c>
      <c r="P34" s="104">
        <v>46234</v>
      </c>
      <c r="Q34" s="104">
        <f>P34</f>
        <v>46234</v>
      </c>
      <c r="R34" s="483" t="s">
        <v>1648</v>
      </c>
      <c r="S34" s="484" t="s">
        <v>309</v>
      </c>
      <c r="T34" s="75" t="s">
        <v>1649</v>
      </c>
    </row>
    <row r="35" spans="1:20" hidden="1">
      <c r="A35" s="707" t="s">
        <v>337</v>
      </c>
      <c r="B35" s="708"/>
      <c r="C35" s="708"/>
      <c r="D35" s="708"/>
      <c r="E35" s="708"/>
      <c r="F35" s="708"/>
      <c r="G35" s="708"/>
      <c r="H35" s="708"/>
      <c r="I35" s="708"/>
      <c r="J35" s="708"/>
      <c r="K35" s="708"/>
      <c r="L35" s="708"/>
      <c r="M35" s="708"/>
      <c r="N35" s="708"/>
      <c r="O35" s="708"/>
      <c r="P35" s="708"/>
      <c r="Q35" s="708"/>
      <c r="R35" s="708"/>
      <c r="S35" s="709"/>
      <c r="T35" s="75"/>
    </row>
    <row r="36" spans="1:20" hidden="1">
      <c r="A36" s="103" t="s">
        <v>1626</v>
      </c>
      <c r="B36" s="103" t="s">
        <v>1650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9" si="51">E36</f>
        <v>46193</v>
      </c>
      <c r="G36" s="263">
        <f t="shared" si="50"/>
        <v>46194</v>
      </c>
      <c r="H36" s="104">
        <f t="shared" ref="H36:H40" si="52">G36</f>
        <v>46194</v>
      </c>
      <c r="I36" s="263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1651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3">
        <f t="shared" si="56"/>
        <v>46208</v>
      </c>
      <c r="S36" s="104">
        <f t="shared" ref="S36:S38" si="58">R36</f>
        <v>46208</v>
      </c>
      <c r="T36" s="75"/>
    </row>
    <row r="37" spans="1:20" hidden="1">
      <c r="A37" s="177" t="s">
        <v>439</v>
      </c>
      <c r="B37" s="110" t="s">
        <v>752</v>
      </c>
      <c r="C37" s="23" t="s">
        <v>39</v>
      </c>
      <c r="D37" s="23" t="s">
        <v>39</v>
      </c>
      <c r="E37" s="483" t="s">
        <v>1652</v>
      </c>
      <c r="F37" s="484" t="s">
        <v>309</v>
      </c>
      <c r="G37" s="175" t="s">
        <v>1653</v>
      </c>
      <c r="H37" s="175" t="s">
        <v>1654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753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3">
        <f t="shared" si="59"/>
        <v>46215</v>
      </c>
      <c r="S37" s="104">
        <f t="shared" si="58"/>
        <v>46215</v>
      </c>
      <c r="T37" s="75"/>
    </row>
    <row r="38" spans="1:20" hidden="1">
      <c r="A38" s="103" t="s">
        <v>2202</v>
      </c>
      <c r="B38" s="103" t="s">
        <v>1655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3">
        <f t="shared" si="60"/>
        <v>46208</v>
      </c>
      <c r="H38" s="104">
        <f t="shared" si="52"/>
        <v>46208</v>
      </c>
      <c r="I38" s="263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1656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3">
        <f t="shared" si="61"/>
        <v>46222</v>
      </c>
      <c r="S38" s="104">
        <f t="shared" si="58"/>
        <v>46222</v>
      </c>
      <c r="T38" s="75"/>
    </row>
    <row r="39" spans="1:20" hidden="1">
      <c r="A39" s="268" t="s">
        <v>2203</v>
      </c>
      <c r="B39" s="103" t="s">
        <v>754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3">
        <f t="shared" si="62"/>
        <v>46215</v>
      </c>
      <c r="H39" s="104">
        <f t="shared" si="52"/>
        <v>46215</v>
      </c>
      <c r="I39" s="263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755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3">
        <f t="shared" si="61"/>
        <v>46257</v>
      </c>
      <c r="S39" s="86" t="s">
        <v>2160</v>
      </c>
      <c r="T39" s="75"/>
    </row>
    <row r="40" spans="1:20" hidden="1">
      <c r="A40" s="103" t="s">
        <v>2202</v>
      </c>
      <c r="B40" s="103" t="s">
        <v>1657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3">
        <f t="shared" si="63"/>
        <v>46222</v>
      </c>
      <c r="H40" s="104">
        <f t="shared" si="52"/>
        <v>46222</v>
      </c>
      <c r="I40" s="263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1658</v>
      </c>
      <c r="N40" s="23" t="s">
        <v>39</v>
      </c>
      <c r="O40" s="23" t="s">
        <v>39</v>
      </c>
      <c r="P40" s="68">
        <v>46263</v>
      </c>
      <c r="Q40" s="68">
        <v>46263</v>
      </c>
      <c r="R40" s="263">
        <f t="shared" si="61"/>
        <v>46264</v>
      </c>
      <c r="S40" s="86" t="s">
        <v>2160</v>
      </c>
      <c r="T40" s="75"/>
    </row>
    <row r="41" spans="1:20" s="94" customFormat="1" hidden="1">
      <c r="A41" s="590" t="s">
        <v>2266</v>
      </c>
      <c r="B41" s="591"/>
      <c r="C41" s="591"/>
      <c r="D41" s="591"/>
      <c r="E41" s="591"/>
      <c r="F41" s="591"/>
      <c r="G41" s="591"/>
      <c r="H41" s="591"/>
      <c r="I41" s="591"/>
      <c r="J41" s="591"/>
      <c r="K41" s="591"/>
      <c r="L41" s="591"/>
      <c r="M41" s="591"/>
      <c r="N41" s="585"/>
      <c r="O41" s="585"/>
      <c r="P41" s="585"/>
      <c r="Q41" s="585"/>
      <c r="R41" s="585"/>
      <c r="S41" s="585"/>
    </row>
    <row r="42" spans="1:20">
      <c r="A42" s="268" t="s">
        <v>2358</v>
      </c>
      <c r="B42" s="103" t="s">
        <v>756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3">
        <f t="shared" si="64"/>
        <v>46257</v>
      </c>
      <c r="H42" s="86" t="s">
        <v>2160</v>
      </c>
      <c r="I42" s="263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757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3">
        <f t="shared" si="65"/>
        <v>46271</v>
      </c>
      <c r="S42" s="86" t="s">
        <v>2160</v>
      </c>
      <c r="T42" s="75"/>
    </row>
    <row r="43" spans="1:20">
      <c r="A43" s="103" t="s">
        <v>1626</v>
      </c>
      <c r="B43" s="103" t="s">
        <v>1659</v>
      </c>
      <c r="C43" s="23" t="s">
        <v>39</v>
      </c>
      <c r="D43" s="23" t="s">
        <v>39</v>
      </c>
      <c r="E43" s="68">
        <v>46263</v>
      </c>
      <c r="F43" s="68">
        <v>46263</v>
      </c>
      <c r="G43" s="263">
        <f t="shared" ref="G43" si="66">F43+1</f>
        <v>46264</v>
      </c>
      <c r="H43" s="86" t="s">
        <v>2160</v>
      </c>
      <c r="I43" s="263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1660</v>
      </c>
      <c r="N43" s="23" t="s">
        <v>39</v>
      </c>
      <c r="O43" s="23" t="s">
        <v>39</v>
      </c>
      <c r="P43" s="23" t="s">
        <v>39</v>
      </c>
      <c r="Q43" s="23" t="s">
        <v>39</v>
      </c>
      <c r="R43" s="263">
        <v>46278</v>
      </c>
      <c r="S43" s="86" t="s">
        <v>2160</v>
      </c>
      <c r="T43" s="75"/>
    </row>
    <row r="44" spans="1:20">
      <c r="A44" s="268" t="s">
        <v>2445</v>
      </c>
      <c r="B44" s="103" t="s">
        <v>1359</v>
      </c>
      <c r="C44" s="67">
        <v>46268</v>
      </c>
      <c r="D44" s="68">
        <v>46269</v>
      </c>
      <c r="E44" s="68">
        <f t="shared" ref="E44:G49" si="67">D44+1</f>
        <v>46270</v>
      </c>
      <c r="F44" s="68">
        <f t="shared" si="51"/>
        <v>46270</v>
      </c>
      <c r="G44" s="263">
        <f t="shared" si="67"/>
        <v>46271</v>
      </c>
      <c r="H44" s="86" t="s">
        <v>2160</v>
      </c>
      <c r="I44" s="263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1358</v>
      </c>
      <c r="N44" s="73" t="s">
        <v>2465</v>
      </c>
      <c r="O44" s="73" t="s">
        <v>2466</v>
      </c>
      <c r="P44" s="86">
        <v>46293</v>
      </c>
      <c r="Q44" s="86">
        <f t="shared" si="57"/>
        <v>46293</v>
      </c>
      <c r="R44" s="23" t="s">
        <v>2470</v>
      </c>
      <c r="S44" s="452" t="s">
        <v>2467</v>
      </c>
      <c r="T44" s="455" t="s">
        <v>2462</v>
      </c>
    </row>
    <row r="45" spans="1:20">
      <c r="A45" s="103" t="s">
        <v>1626</v>
      </c>
      <c r="B45" s="103" t="s">
        <v>1661</v>
      </c>
      <c r="C45" s="477" t="s">
        <v>2072</v>
      </c>
      <c r="D45" s="478"/>
      <c r="E45" s="478"/>
      <c r="F45" s="478"/>
      <c r="G45" s="478"/>
      <c r="H45" s="478"/>
      <c r="I45" s="478"/>
      <c r="J45" s="478"/>
      <c r="K45" s="478"/>
      <c r="L45" s="479"/>
      <c r="M45" s="103" t="s">
        <v>1662</v>
      </c>
      <c r="N45" s="669" t="s">
        <v>2444</v>
      </c>
      <c r="O45" s="680"/>
      <c r="P45" s="680"/>
      <c r="Q45" s="680"/>
      <c r="R45" s="680"/>
      <c r="S45" s="670"/>
      <c r="T45" s="75"/>
    </row>
    <row r="46" spans="1:20">
      <c r="A46" s="449" t="s">
        <v>2446</v>
      </c>
      <c r="B46" s="103" t="s">
        <v>2411</v>
      </c>
      <c r="C46" s="128">
        <v>46282</v>
      </c>
      <c r="D46" s="22">
        <v>46283</v>
      </c>
      <c r="E46" s="22">
        <f t="shared" si="67"/>
        <v>46284</v>
      </c>
      <c r="F46" s="22">
        <f t="shared" si="51"/>
        <v>46284</v>
      </c>
      <c r="G46" s="269">
        <f t="shared" si="67"/>
        <v>46285</v>
      </c>
      <c r="H46" s="104">
        <v>46285</v>
      </c>
      <c r="I46" s="269">
        <f>H46+4</f>
        <v>46289</v>
      </c>
      <c r="J46" s="222">
        <f t="shared" si="54"/>
        <v>46290</v>
      </c>
      <c r="K46" s="23" t="s">
        <v>39</v>
      </c>
      <c r="L46" s="23" t="s">
        <v>39</v>
      </c>
      <c r="M46" s="103" t="s">
        <v>2412</v>
      </c>
      <c r="N46" s="128">
        <f t="shared" si="55"/>
        <v>46296</v>
      </c>
      <c r="O46" s="22">
        <f t="shared" ref="O46:R52" si="68">N46+1</f>
        <v>46297</v>
      </c>
      <c r="P46" s="222">
        <f t="shared" si="68"/>
        <v>46298</v>
      </c>
      <c r="Q46" s="222">
        <f t="shared" si="57"/>
        <v>46298</v>
      </c>
      <c r="R46" s="269">
        <f t="shared" si="68"/>
        <v>46299</v>
      </c>
      <c r="S46" s="104">
        <v>46299</v>
      </c>
      <c r="T46" s="75"/>
    </row>
    <row r="47" spans="1:20">
      <c r="A47" s="103" t="s">
        <v>1626</v>
      </c>
      <c r="B47" s="103" t="s">
        <v>1663</v>
      </c>
      <c r="C47" s="128">
        <v>46289</v>
      </c>
      <c r="D47" s="22">
        <f t="shared" ref="D47" si="69">C47+1</f>
        <v>46290</v>
      </c>
      <c r="E47" s="222">
        <f t="shared" si="67"/>
        <v>46291</v>
      </c>
      <c r="F47" s="222">
        <f t="shared" si="51"/>
        <v>46291</v>
      </c>
      <c r="G47" s="269">
        <f t="shared" si="67"/>
        <v>46292</v>
      </c>
      <c r="H47" s="104">
        <f>G47+0</f>
        <v>46292</v>
      </c>
      <c r="I47" s="269">
        <f>H47+4</f>
        <v>46296</v>
      </c>
      <c r="J47" s="222">
        <f t="shared" si="54"/>
        <v>46297</v>
      </c>
      <c r="K47" s="23" t="s">
        <v>39</v>
      </c>
      <c r="L47" s="23" t="s">
        <v>39</v>
      </c>
      <c r="M47" s="103" t="s">
        <v>1664</v>
      </c>
      <c r="N47" s="128">
        <f t="shared" si="55"/>
        <v>46303</v>
      </c>
      <c r="O47" s="22">
        <f t="shared" si="68"/>
        <v>46304</v>
      </c>
      <c r="P47" s="222">
        <f t="shared" si="68"/>
        <v>46305</v>
      </c>
      <c r="Q47" s="222">
        <f t="shared" si="57"/>
        <v>46305</v>
      </c>
      <c r="R47" s="269">
        <f t="shared" si="68"/>
        <v>46306</v>
      </c>
      <c r="S47" s="104">
        <f>R47+0</f>
        <v>46306</v>
      </c>
      <c r="T47" s="75"/>
    </row>
    <row r="48" spans="1:20">
      <c r="A48" s="449" t="s">
        <v>2446</v>
      </c>
      <c r="B48" s="103" t="s">
        <v>2413</v>
      </c>
      <c r="C48" s="128">
        <v>46296</v>
      </c>
      <c r="D48" s="22">
        <v>46297</v>
      </c>
      <c r="E48" s="22">
        <f t="shared" si="67"/>
        <v>46298</v>
      </c>
      <c r="F48" s="22">
        <f t="shared" si="51"/>
        <v>46298</v>
      </c>
      <c r="G48" s="269">
        <f t="shared" si="67"/>
        <v>46299</v>
      </c>
      <c r="H48" s="104">
        <v>46299</v>
      </c>
      <c r="I48" s="269">
        <f t="shared" ref="I48:I52" si="70">H48+4</f>
        <v>46303</v>
      </c>
      <c r="J48" s="222">
        <f t="shared" si="54"/>
        <v>46304</v>
      </c>
      <c r="K48" s="23" t="s">
        <v>39</v>
      </c>
      <c r="L48" s="23" t="s">
        <v>39</v>
      </c>
      <c r="M48" s="103" t="s">
        <v>2414</v>
      </c>
      <c r="N48" s="128">
        <f t="shared" si="55"/>
        <v>46310</v>
      </c>
      <c r="O48" s="22">
        <f t="shared" si="68"/>
        <v>46311</v>
      </c>
      <c r="P48" s="222">
        <f t="shared" si="68"/>
        <v>46312</v>
      </c>
      <c r="Q48" s="222">
        <f t="shared" si="57"/>
        <v>46312</v>
      </c>
      <c r="R48" s="269">
        <f t="shared" si="68"/>
        <v>46313</v>
      </c>
      <c r="S48" s="104">
        <v>46313</v>
      </c>
      <c r="T48" s="75"/>
    </row>
    <row r="49" spans="1:20">
      <c r="A49" s="103" t="s">
        <v>1626</v>
      </c>
      <c r="B49" s="103" t="s">
        <v>2117</v>
      </c>
      <c r="C49" s="128">
        <v>46303</v>
      </c>
      <c r="D49" s="22">
        <f t="shared" ref="D49" si="71">C49+1</f>
        <v>46304</v>
      </c>
      <c r="E49" s="222">
        <f t="shared" si="67"/>
        <v>46305</v>
      </c>
      <c r="F49" s="222">
        <f t="shared" si="51"/>
        <v>46305</v>
      </c>
      <c r="G49" s="269">
        <f t="shared" si="67"/>
        <v>46306</v>
      </c>
      <c r="H49" s="104">
        <f>G49+0</f>
        <v>46306</v>
      </c>
      <c r="I49" s="269">
        <f t="shared" si="70"/>
        <v>46310</v>
      </c>
      <c r="J49" s="222">
        <f t="shared" si="54"/>
        <v>46311</v>
      </c>
      <c r="K49" s="23" t="s">
        <v>39</v>
      </c>
      <c r="L49" s="23" t="s">
        <v>39</v>
      </c>
      <c r="M49" s="103" t="s">
        <v>2118</v>
      </c>
      <c r="N49" s="128">
        <f t="shared" si="55"/>
        <v>46317</v>
      </c>
      <c r="O49" s="22">
        <f t="shared" si="68"/>
        <v>46318</v>
      </c>
      <c r="P49" s="222">
        <f t="shared" si="68"/>
        <v>46319</v>
      </c>
      <c r="Q49" s="222">
        <f t="shared" si="57"/>
        <v>46319</v>
      </c>
      <c r="R49" s="269">
        <f t="shared" si="68"/>
        <v>46320</v>
      </c>
      <c r="S49" s="104">
        <f>R49+0</f>
        <v>46320</v>
      </c>
      <c r="T49" s="75"/>
    </row>
    <row r="50" spans="1:20">
      <c r="A50" s="449" t="s">
        <v>2446</v>
      </c>
      <c r="B50" s="103" t="s">
        <v>2448</v>
      </c>
      <c r="C50" s="128">
        <v>46310</v>
      </c>
      <c r="D50" s="22">
        <v>46311</v>
      </c>
      <c r="E50" s="222">
        <f t="shared" ref="E50:E51" si="72">D50+1</f>
        <v>46312</v>
      </c>
      <c r="F50" s="222">
        <f t="shared" ref="F50:F51" si="73">E50</f>
        <v>46312</v>
      </c>
      <c r="G50" s="269">
        <f t="shared" ref="G50:G51" si="74">F50+1</f>
        <v>46313</v>
      </c>
      <c r="H50" s="104">
        <v>46313</v>
      </c>
      <c r="I50" s="269">
        <f t="shared" si="70"/>
        <v>46317</v>
      </c>
      <c r="J50" s="222">
        <f t="shared" si="54"/>
        <v>46318</v>
      </c>
      <c r="K50" s="23" t="s">
        <v>39</v>
      </c>
      <c r="L50" s="23" t="s">
        <v>39</v>
      </c>
      <c r="M50" s="103" t="s">
        <v>2382</v>
      </c>
      <c r="N50" s="128">
        <f>I50+7</f>
        <v>46324</v>
      </c>
      <c r="O50" s="22">
        <f t="shared" si="68"/>
        <v>46325</v>
      </c>
      <c r="P50" s="222">
        <f t="shared" si="68"/>
        <v>46326</v>
      </c>
      <c r="Q50" s="222">
        <f t="shared" si="57"/>
        <v>46326</v>
      </c>
      <c r="R50" s="269">
        <f t="shared" si="68"/>
        <v>46327</v>
      </c>
      <c r="S50" s="269">
        <v>46327</v>
      </c>
      <c r="T50" s="75"/>
    </row>
    <row r="51" spans="1:20">
      <c r="A51" s="103" t="s">
        <v>1626</v>
      </c>
      <c r="B51" s="103" t="s">
        <v>2121</v>
      </c>
      <c r="C51" s="128">
        <v>46317</v>
      </c>
      <c r="D51" s="22">
        <f t="shared" ref="D51" si="75">C51+1</f>
        <v>46318</v>
      </c>
      <c r="E51" s="222">
        <f t="shared" si="72"/>
        <v>46319</v>
      </c>
      <c r="F51" s="222">
        <f t="shared" si="73"/>
        <v>46319</v>
      </c>
      <c r="G51" s="269">
        <f t="shared" si="74"/>
        <v>46320</v>
      </c>
      <c r="H51" s="104">
        <f>G51+0</f>
        <v>46320</v>
      </c>
      <c r="I51" s="269">
        <f t="shared" si="70"/>
        <v>46324</v>
      </c>
      <c r="J51" s="222">
        <f t="shared" si="54"/>
        <v>46325</v>
      </c>
      <c r="K51" s="23" t="s">
        <v>39</v>
      </c>
      <c r="L51" s="23" t="s">
        <v>39</v>
      </c>
      <c r="M51" s="103" t="s">
        <v>2122</v>
      </c>
      <c r="N51" s="128">
        <f t="shared" si="55"/>
        <v>46331</v>
      </c>
      <c r="O51" s="22">
        <f t="shared" si="68"/>
        <v>46332</v>
      </c>
      <c r="P51" s="222">
        <f t="shared" si="68"/>
        <v>46333</v>
      </c>
      <c r="Q51" s="222">
        <f t="shared" si="57"/>
        <v>46333</v>
      </c>
      <c r="R51" s="269">
        <f t="shared" si="68"/>
        <v>46334</v>
      </c>
      <c r="S51" s="104">
        <f>R51+0</f>
        <v>46334</v>
      </c>
      <c r="T51" s="75"/>
    </row>
    <row r="52" spans="1:20">
      <c r="A52" s="449" t="s">
        <v>2446</v>
      </c>
      <c r="B52" s="103" t="s">
        <v>2490</v>
      </c>
      <c r="C52" s="128">
        <v>46324</v>
      </c>
      <c r="D52" s="22">
        <v>46325</v>
      </c>
      <c r="E52" s="22">
        <v>46326</v>
      </c>
      <c r="F52" s="22">
        <v>46326</v>
      </c>
      <c r="G52" s="269">
        <v>46327</v>
      </c>
      <c r="H52" s="104">
        <v>46327</v>
      </c>
      <c r="I52" s="269">
        <f t="shared" si="70"/>
        <v>46331</v>
      </c>
      <c r="J52" s="222">
        <f t="shared" si="54"/>
        <v>46332</v>
      </c>
      <c r="K52" s="23" t="s">
        <v>39</v>
      </c>
      <c r="L52" s="23" t="s">
        <v>39</v>
      </c>
      <c r="M52" s="103" t="s">
        <v>2134</v>
      </c>
      <c r="N52" s="128">
        <f t="shared" si="55"/>
        <v>46338</v>
      </c>
      <c r="O52" s="22">
        <f t="shared" si="68"/>
        <v>46339</v>
      </c>
      <c r="P52" s="222">
        <f t="shared" si="68"/>
        <v>46340</v>
      </c>
      <c r="Q52" s="222">
        <f t="shared" si="57"/>
        <v>46340</v>
      </c>
      <c r="R52" s="269">
        <f t="shared" si="68"/>
        <v>46341</v>
      </c>
      <c r="S52" s="104">
        <v>46341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690" t="s">
        <v>1665</v>
      </c>
      <c r="C54" s="691"/>
      <c r="D54" s="691"/>
      <c r="E54" s="691"/>
      <c r="F54" s="691"/>
      <c r="G54" s="691"/>
      <c r="H54" s="691"/>
      <c r="I54" s="691"/>
      <c r="J54" s="691"/>
      <c r="K54" s="691"/>
      <c r="L54" s="691"/>
      <c r="M54" s="691"/>
      <c r="N54" s="692"/>
    </row>
    <row r="55" spans="1:20">
      <c r="A55" s="32" t="s">
        <v>164</v>
      </c>
      <c r="B55" s="511" t="s">
        <v>258</v>
      </c>
      <c r="C55" s="511"/>
      <c r="D55" s="511"/>
      <c r="E55" s="511"/>
      <c r="F55" s="511"/>
      <c r="G55" s="511"/>
      <c r="H55" s="511"/>
      <c r="I55" s="511"/>
      <c r="J55" s="511"/>
      <c r="K55" s="511"/>
      <c r="L55" s="511"/>
      <c r="M55" s="511"/>
      <c r="N55" s="511"/>
    </row>
    <row r="56" spans="1:20" ht="16.5" customHeight="1">
      <c r="A56" s="270" t="s">
        <v>381</v>
      </c>
      <c r="B56" s="549" t="s">
        <v>1666</v>
      </c>
      <c r="C56" s="550"/>
      <c r="D56" s="550"/>
      <c r="E56" s="550"/>
      <c r="F56" s="550"/>
      <c r="G56" s="550"/>
      <c r="H56" s="550"/>
      <c r="I56" s="550"/>
      <c r="J56" s="550"/>
      <c r="K56" s="550"/>
      <c r="L56" s="550"/>
      <c r="M56" s="550"/>
      <c r="N56" s="551"/>
      <c r="O56" s="6"/>
      <c r="P56" s="6"/>
      <c r="Q56" s="6"/>
    </row>
    <row r="57" spans="1:20" ht="16.350000000000001" customHeight="1">
      <c r="A57" s="188" t="s">
        <v>383</v>
      </c>
      <c r="B57" s="458" t="s">
        <v>385</v>
      </c>
      <c r="C57" s="458"/>
      <c r="D57" s="458"/>
      <c r="E57" s="458"/>
      <c r="F57" s="458"/>
      <c r="G57" s="458"/>
      <c r="H57" s="458"/>
      <c r="I57" s="458"/>
      <c r="J57" s="458"/>
      <c r="K57" s="458"/>
      <c r="L57" s="458"/>
      <c r="M57" s="458"/>
      <c r="N57" s="458"/>
      <c r="O57" s="6"/>
      <c r="P57" s="6"/>
      <c r="Q57" s="6"/>
    </row>
    <row r="58" spans="1:20" ht="16.350000000000001" customHeight="1">
      <c r="A58" s="188" t="s">
        <v>383</v>
      </c>
      <c r="B58" s="458" t="s">
        <v>2271</v>
      </c>
      <c r="C58" s="458"/>
      <c r="D58" s="458"/>
      <c r="E58" s="458"/>
      <c r="F58" s="458"/>
      <c r="G58" s="458"/>
      <c r="H58" s="458"/>
      <c r="I58" s="458"/>
      <c r="J58" s="458"/>
      <c r="K58" s="458"/>
      <c r="L58" s="458"/>
      <c r="M58" s="458"/>
      <c r="N58" s="458"/>
      <c r="O58" s="6"/>
      <c r="P58" s="6"/>
      <c r="Q58" s="6"/>
    </row>
    <row r="59" spans="1:20">
      <c r="A59" s="32" t="s">
        <v>900</v>
      </c>
      <c r="B59" s="511" t="s">
        <v>1446</v>
      </c>
      <c r="C59" s="511"/>
      <c r="D59" s="511"/>
      <c r="E59" s="511"/>
      <c r="F59" s="511"/>
      <c r="G59" s="511"/>
      <c r="H59" s="511"/>
      <c r="I59" s="511"/>
      <c r="J59" s="511"/>
      <c r="K59" s="511"/>
      <c r="L59" s="511"/>
      <c r="M59" s="511"/>
      <c r="N59" s="511"/>
    </row>
    <row r="60" spans="1:20">
      <c r="A60" s="32" t="s">
        <v>1667</v>
      </c>
      <c r="B60" s="511" t="s">
        <v>1668</v>
      </c>
      <c r="C60" s="511"/>
      <c r="D60" s="511"/>
      <c r="E60" s="511"/>
      <c r="F60" s="511"/>
      <c r="G60" s="511"/>
      <c r="H60" s="511"/>
      <c r="I60" s="511"/>
      <c r="J60" s="511"/>
      <c r="K60" s="511"/>
      <c r="L60" s="511"/>
      <c r="M60" s="511"/>
      <c r="N60" s="511"/>
    </row>
    <row r="64" spans="1:20">
      <c r="S64" s="271"/>
    </row>
    <row r="206" spans="15:20">
      <c r="O206" s="89" t="s">
        <v>1669</v>
      </c>
      <c r="P206" s="89" t="s">
        <v>1670</v>
      </c>
      <c r="Q206" s="483" t="s">
        <v>1671</v>
      </c>
      <c r="R206" s="484"/>
      <c r="S206" s="483" t="s">
        <v>1672</v>
      </c>
      <c r="T206" s="484"/>
    </row>
  </sheetData>
  <mergeCells count="65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4:N54"/>
    <mergeCell ref="B55:N55"/>
    <mergeCell ref="A41:S41"/>
    <mergeCell ref="C45:L45"/>
    <mergeCell ref="N45:S45"/>
    <mergeCell ref="S206:T206"/>
    <mergeCell ref="B56:N56"/>
    <mergeCell ref="B57:N57"/>
    <mergeCell ref="B59:N59"/>
    <mergeCell ref="B60:N60"/>
    <mergeCell ref="Q206:R206"/>
    <mergeCell ref="B58:N5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23" t="s">
        <v>0</v>
      </c>
      <c r="C1" s="723"/>
      <c r="D1" s="723"/>
      <c r="E1" s="723"/>
      <c r="F1" s="723"/>
      <c r="G1" s="723"/>
      <c r="H1" s="723"/>
      <c r="I1" s="723"/>
      <c r="J1" s="723"/>
      <c r="K1" s="723"/>
      <c r="L1" s="723"/>
      <c r="M1" s="723"/>
      <c r="N1" s="723"/>
      <c r="O1" s="723"/>
      <c r="P1" s="723"/>
      <c r="Q1" s="723"/>
      <c r="R1" s="723"/>
      <c r="S1" s="723"/>
      <c r="T1" s="723"/>
      <c r="U1" s="723"/>
    </row>
    <row r="2" spans="1:236" ht="17.100000000000001" customHeight="1">
      <c r="B2" s="724" t="s">
        <v>1</v>
      </c>
      <c r="C2" s="724"/>
      <c r="D2" s="724"/>
      <c r="E2" s="724"/>
      <c r="F2" s="724"/>
      <c r="G2" s="724"/>
      <c r="H2" s="724"/>
      <c r="I2" s="724"/>
      <c r="J2" s="724"/>
      <c r="K2" s="724"/>
      <c r="L2" s="724"/>
      <c r="M2" s="724"/>
      <c r="N2" s="724"/>
      <c r="O2" s="724"/>
      <c r="P2" s="724"/>
      <c r="Q2" s="724"/>
      <c r="R2" s="724"/>
      <c r="S2" s="724"/>
      <c r="T2" s="724"/>
      <c r="U2" s="724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25" t="s">
        <v>1673</v>
      </c>
      <c r="B4" s="725"/>
      <c r="C4" s="725"/>
      <c r="D4" s="725"/>
      <c r="E4" s="725"/>
      <c r="F4" s="725"/>
      <c r="G4" s="725"/>
      <c r="H4" s="725"/>
      <c r="I4" s="725"/>
      <c r="J4" s="725"/>
      <c r="K4" s="725"/>
      <c r="L4" s="725"/>
      <c r="M4" s="725"/>
      <c r="N4" s="725"/>
      <c r="O4" s="725"/>
      <c r="P4" s="725"/>
      <c r="Q4" s="725"/>
    </row>
    <row r="5" spans="1:236">
      <c r="A5" s="95" t="s">
        <v>4</v>
      </c>
      <c r="B5" s="95" t="s">
        <v>5</v>
      </c>
      <c r="C5" s="523" t="s">
        <v>245</v>
      </c>
      <c r="D5" s="524"/>
      <c r="E5" s="525" t="s">
        <v>1674</v>
      </c>
      <c r="F5" s="525"/>
      <c r="G5" s="523" t="s">
        <v>470</v>
      </c>
      <c r="H5" s="524"/>
      <c r="I5" s="523" t="s">
        <v>1675</v>
      </c>
      <c r="J5" s="524"/>
      <c r="K5" s="95" t="s">
        <v>5</v>
      </c>
      <c r="L5" s="523" t="s">
        <v>245</v>
      </c>
      <c r="M5" s="524"/>
      <c r="N5" s="525" t="s">
        <v>1674</v>
      </c>
      <c r="O5" s="525"/>
      <c r="P5" s="523" t="s">
        <v>470</v>
      </c>
      <c r="Q5" s="524"/>
    </row>
    <row r="6" spans="1:236">
      <c r="A6" s="508" t="s">
        <v>13</v>
      </c>
      <c r="B6" s="508" t="s">
        <v>14</v>
      </c>
      <c r="C6" s="517" t="s">
        <v>250</v>
      </c>
      <c r="D6" s="539"/>
      <c r="E6" s="517" t="s">
        <v>474</v>
      </c>
      <c r="F6" s="539"/>
      <c r="G6" s="517" t="s">
        <v>475</v>
      </c>
      <c r="H6" s="539"/>
      <c r="I6" s="517" t="s">
        <v>674</v>
      </c>
      <c r="J6" s="539"/>
      <c r="K6" s="508" t="s">
        <v>14</v>
      </c>
      <c r="L6" s="517" t="s">
        <v>250</v>
      </c>
      <c r="M6" s="539"/>
      <c r="N6" s="517" t="s">
        <v>474</v>
      </c>
      <c r="O6" s="539"/>
      <c r="P6" s="517" t="s">
        <v>475</v>
      </c>
      <c r="Q6" s="539"/>
    </row>
    <row r="7" spans="1:236">
      <c r="A7" s="509"/>
      <c r="B7" s="509"/>
      <c r="C7" s="722" t="s">
        <v>22</v>
      </c>
      <c r="D7" s="722"/>
      <c r="E7" s="517" t="s">
        <v>22</v>
      </c>
      <c r="F7" s="539"/>
      <c r="G7" s="722" t="s">
        <v>22</v>
      </c>
      <c r="H7" s="722"/>
      <c r="I7" s="722" t="s">
        <v>22</v>
      </c>
      <c r="J7" s="722"/>
      <c r="K7" s="509"/>
      <c r="L7" s="722" t="s">
        <v>22</v>
      </c>
      <c r="M7" s="722"/>
      <c r="N7" s="517" t="s">
        <v>22</v>
      </c>
      <c r="O7" s="539"/>
      <c r="P7" s="722" t="s">
        <v>22</v>
      </c>
      <c r="Q7" s="722"/>
    </row>
    <row r="8" spans="1:236">
      <c r="A8" s="252" t="s">
        <v>318</v>
      </c>
      <c r="B8" s="253" t="s">
        <v>1676</v>
      </c>
      <c r="C8" s="59">
        <v>46017</v>
      </c>
      <c r="D8" s="254" t="s">
        <v>1677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5" t="s">
        <v>1678</v>
      </c>
      <c r="J8" s="59">
        <v>46028</v>
      </c>
      <c r="K8" s="256" t="s">
        <v>1679</v>
      </c>
      <c r="L8" s="717" t="s">
        <v>328</v>
      </c>
      <c r="M8" s="718"/>
      <c r="N8" s="719" t="s">
        <v>1680</v>
      </c>
      <c r="O8" s="720"/>
      <c r="P8" s="483" t="s">
        <v>1681</v>
      </c>
      <c r="Q8" s="484"/>
      <c r="R8" s="490" t="s">
        <v>295</v>
      </c>
      <c r="S8" s="492"/>
      <c r="T8" s="257"/>
    </row>
    <row r="10" spans="1:236">
      <c r="A10" s="258" t="s">
        <v>160</v>
      </c>
      <c r="B10" s="721" t="s">
        <v>1682</v>
      </c>
      <c r="C10" s="721"/>
      <c r="D10" s="721"/>
      <c r="E10" s="721"/>
      <c r="F10" s="721"/>
      <c r="G10" s="721"/>
      <c r="H10" s="721"/>
      <c r="I10" s="721"/>
      <c r="J10" s="721"/>
      <c r="K10" s="721"/>
      <c r="L10" s="721"/>
      <c r="M10" s="721"/>
      <c r="N10" s="721"/>
      <c r="O10" s="37"/>
    </row>
    <row r="11" spans="1:236" customFormat="1">
      <c r="A11" s="32" t="s">
        <v>386</v>
      </c>
      <c r="B11" s="505" t="s">
        <v>1683</v>
      </c>
      <c r="C11" s="506"/>
      <c r="D11" s="506"/>
      <c r="E11" s="506"/>
      <c r="F11" s="506"/>
      <c r="G11" s="506"/>
      <c r="H11" s="506"/>
      <c r="I11" s="506"/>
      <c r="J11" s="506"/>
      <c r="K11" s="506"/>
      <c r="L11" s="506"/>
      <c r="M11" s="506"/>
      <c r="N11" s="507"/>
    </row>
    <row r="12" spans="1:236">
      <c r="A12" s="259" t="s">
        <v>579</v>
      </c>
      <c r="B12" s="712" t="s">
        <v>1684</v>
      </c>
      <c r="C12" s="712"/>
      <c r="D12" s="712"/>
      <c r="E12" s="712"/>
      <c r="F12" s="712"/>
      <c r="G12" s="712"/>
      <c r="H12" s="712"/>
      <c r="I12" s="712"/>
      <c r="J12" s="712"/>
      <c r="K12" s="712"/>
      <c r="L12" s="712"/>
      <c r="M12" s="712"/>
      <c r="N12" s="712"/>
      <c r="O12" s="37"/>
    </row>
    <row r="13" spans="1:236">
      <c r="A13" s="259" t="s">
        <v>576</v>
      </c>
      <c r="B13" s="713" t="s">
        <v>1685</v>
      </c>
      <c r="C13" s="714"/>
      <c r="D13" s="714"/>
      <c r="E13" s="714"/>
      <c r="F13" s="714"/>
      <c r="G13" s="714"/>
      <c r="H13" s="714"/>
      <c r="I13" s="714"/>
      <c r="J13" s="714"/>
      <c r="K13" s="714"/>
      <c r="L13" s="714"/>
      <c r="M13" s="714"/>
      <c r="N13" s="715"/>
      <c r="O13" s="37"/>
      <c r="P13" s="37"/>
      <c r="Q13" s="37"/>
    </row>
    <row r="14" spans="1:236">
      <c r="A14" s="259" t="s">
        <v>1686</v>
      </c>
      <c r="B14" s="716" t="s">
        <v>1687</v>
      </c>
      <c r="C14" s="716"/>
      <c r="D14" s="716"/>
      <c r="E14" s="716"/>
      <c r="F14" s="716"/>
      <c r="G14" s="716"/>
      <c r="H14" s="716"/>
      <c r="I14" s="716"/>
      <c r="J14" s="716"/>
      <c r="K14" s="716"/>
      <c r="L14" s="716"/>
      <c r="M14" s="716"/>
      <c r="N14" s="716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workbookViewId="0">
      <selection activeCell="A51" sqref="A51:XFD51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8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1"/>
      <c r="R1" s="1"/>
      <c r="S1" s="1"/>
      <c r="T1" s="1"/>
    </row>
    <row r="2" spans="1:246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5" customFormat="1" ht="14.4" hidden="1">
      <c r="A4" s="744" t="s">
        <v>1688</v>
      </c>
      <c r="B4" s="744"/>
      <c r="C4" s="744"/>
      <c r="D4" s="744"/>
      <c r="E4" s="744"/>
      <c r="F4" s="744"/>
      <c r="G4" s="744"/>
      <c r="H4" s="744"/>
      <c r="I4" s="744"/>
      <c r="J4" s="744"/>
      <c r="K4" s="744"/>
      <c r="L4" s="744"/>
      <c r="M4" s="744"/>
      <c r="N4" s="744"/>
      <c r="O4" s="744"/>
      <c r="P4" s="744"/>
      <c r="Q4" s="745"/>
    </row>
    <row r="5" spans="1:246" s="215" customFormat="1" ht="14.4" hidden="1">
      <c r="A5" s="218" t="s">
        <v>4</v>
      </c>
      <c r="B5" s="218" t="s">
        <v>5</v>
      </c>
      <c r="C5" s="746" t="s">
        <v>180</v>
      </c>
      <c r="D5" s="747"/>
      <c r="E5" s="746" t="s">
        <v>7</v>
      </c>
      <c r="F5" s="747"/>
      <c r="G5" s="748" t="s">
        <v>243</v>
      </c>
      <c r="H5" s="748"/>
      <c r="I5" s="746" t="s">
        <v>1601</v>
      </c>
      <c r="J5" s="747"/>
      <c r="K5" s="218" t="s">
        <v>5</v>
      </c>
      <c r="L5" s="746" t="s">
        <v>180</v>
      </c>
      <c r="M5" s="747"/>
      <c r="N5" s="746" t="s">
        <v>7</v>
      </c>
      <c r="O5" s="748"/>
      <c r="P5" s="750" t="s">
        <v>243</v>
      </c>
      <c r="Q5" s="750"/>
    </row>
    <row r="6" spans="1:246" s="215" customFormat="1" ht="14.4" hidden="1">
      <c r="A6" s="219" t="s">
        <v>13</v>
      </c>
      <c r="B6" s="219" t="s">
        <v>14</v>
      </c>
      <c r="C6" s="734" t="s">
        <v>182</v>
      </c>
      <c r="D6" s="735"/>
      <c r="E6" s="734" t="s">
        <v>16</v>
      </c>
      <c r="F6" s="735"/>
      <c r="G6" s="736" t="s">
        <v>248</v>
      </c>
      <c r="H6" s="736"/>
      <c r="I6" s="734" t="s">
        <v>1602</v>
      </c>
      <c r="J6" s="735"/>
      <c r="K6" s="219" t="s">
        <v>14</v>
      </c>
      <c r="L6" s="734" t="s">
        <v>182</v>
      </c>
      <c r="M6" s="735"/>
      <c r="N6" s="734" t="s">
        <v>16</v>
      </c>
      <c r="O6" s="736"/>
      <c r="P6" s="738" t="s">
        <v>248</v>
      </c>
      <c r="Q6" s="738"/>
    </row>
    <row r="7" spans="1:246" s="215" customFormat="1" ht="14.4" hidden="1">
      <c r="A7" s="220"/>
      <c r="B7" s="221"/>
      <c r="C7" s="739" t="s">
        <v>22</v>
      </c>
      <c r="D7" s="740"/>
      <c r="E7" s="739" t="s">
        <v>22</v>
      </c>
      <c r="F7" s="740"/>
      <c r="G7" s="741" t="s">
        <v>22</v>
      </c>
      <c r="H7" s="741"/>
      <c r="I7" s="739" t="s">
        <v>22</v>
      </c>
      <c r="J7" s="740"/>
      <c r="K7" s="219"/>
      <c r="L7" s="739" t="s">
        <v>22</v>
      </c>
      <c r="M7" s="740"/>
      <c r="N7" s="743" t="s">
        <v>22</v>
      </c>
      <c r="O7" s="739"/>
      <c r="P7" s="743" t="s">
        <v>22</v>
      </c>
      <c r="Q7" s="743"/>
    </row>
    <row r="8" spans="1:246" s="216" customFormat="1" ht="14.1" hidden="1" customHeight="1">
      <c r="A8" s="21" t="s">
        <v>318</v>
      </c>
      <c r="B8" s="107" t="s">
        <v>1264</v>
      </c>
      <c r="C8" s="512" t="s">
        <v>1689</v>
      </c>
      <c r="D8" s="513"/>
      <c r="E8" s="751" t="s">
        <v>1690</v>
      </c>
      <c r="F8" s="752"/>
      <c r="G8" s="120">
        <v>46004</v>
      </c>
      <c r="H8" s="222">
        <f>G8+1</f>
        <v>46005</v>
      </c>
      <c r="I8" s="120">
        <v>46014</v>
      </c>
      <c r="J8" s="128">
        <f>I8+1</f>
        <v>46015</v>
      </c>
      <c r="K8" s="111" t="s">
        <v>1265</v>
      </c>
      <c r="L8" s="121" t="s">
        <v>1691</v>
      </c>
      <c r="M8" s="23" t="s">
        <v>1677</v>
      </c>
      <c r="N8" s="753" t="s">
        <v>1692</v>
      </c>
      <c r="O8" s="754"/>
      <c r="P8" s="753" t="s">
        <v>1693</v>
      </c>
      <c r="Q8" s="754"/>
      <c r="R8" s="223" t="s">
        <v>1694</v>
      </c>
      <c r="S8" s="108"/>
      <c r="T8" s="108"/>
      <c r="U8" s="108"/>
      <c r="V8" s="108"/>
      <c r="W8" s="108"/>
      <c r="X8" s="108"/>
    </row>
    <row r="9" spans="1:246" s="216" customFormat="1" ht="14.1" hidden="1" customHeight="1">
      <c r="A9" s="25" t="s">
        <v>1695</v>
      </c>
      <c r="B9" s="111" t="s">
        <v>1696</v>
      </c>
      <c r="C9" s="461" t="s">
        <v>1697</v>
      </c>
      <c r="D9" s="465"/>
      <c r="E9" s="461" t="s">
        <v>1698</v>
      </c>
      <c r="F9" s="465"/>
      <c r="G9" s="120">
        <v>46015</v>
      </c>
      <c r="H9" s="23" t="s">
        <v>1699</v>
      </c>
      <c r="I9" s="120">
        <v>46019</v>
      </c>
      <c r="J9" s="120">
        <f t="shared" ref="J9" si="0">I9+1</f>
        <v>46020</v>
      </c>
      <c r="K9" s="224" t="s">
        <v>1700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2">
        <v>46032</v>
      </c>
      <c r="Q9" s="222">
        <f>P9</f>
        <v>46032</v>
      </c>
      <c r="R9" s="563" t="s">
        <v>1701</v>
      </c>
      <c r="S9" s="563"/>
      <c r="T9" s="217"/>
      <c r="U9" s="217"/>
      <c r="V9" s="217"/>
      <c r="W9" s="108"/>
      <c r="X9" s="108"/>
    </row>
    <row r="10" spans="1:246" s="215" customFormat="1" ht="14.4" hidden="1">
      <c r="A10" s="744" t="s">
        <v>1702</v>
      </c>
      <c r="B10" s="744"/>
      <c r="C10" s="744"/>
      <c r="D10" s="744"/>
      <c r="E10" s="744"/>
      <c r="F10" s="744"/>
      <c r="G10" s="744"/>
      <c r="H10" s="744"/>
      <c r="I10" s="744"/>
      <c r="J10" s="744"/>
      <c r="K10" s="744"/>
      <c r="L10" s="744"/>
      <c r="M10" s="744"/>
      <c r="N10" s="744"/>
      <c r="O10" s="744"/>
      <c r="P10" s="744"/>
      <c r="Q10" s="744"/>
      <c r="R10" s="744"/>
      <c r="S10" s="745"/>
    </row>
    <row r="11" spans="1:246" s="215" customFormat="1" ht="14.4" hidden="1">
      <c r="A11" s="218" t="s">
        <v>4</v>
      </c>
      <c r="B11" s="218" t="s">
        <v>5</v>
      </c>
      <c r="C11" s="746" t="s">
        <v>7</v>
      </c>
      <c r="D11" s="747"/>
      <c r="E11" s="746" t="s">
        <v>180</v>
      </c>
      <c r="F11" s="747"/>
      <c r="G11" s="748" t="s">
        <v>243</v>
      </c>
      <c r="H11" s="748"/>
      <c r="I11" s="749" t="s">
        <v>245</v>
      </c>
      <c r="J11" s="737"/>
      <c r="K11" s="746" t="s">
        <v>1601</v>
      </c>
      <c r="L11" s="747"/>
      <c r="M11" s="218" t="s">
        <v>5</v>
      </c>
      <c r="N11" s="746" t="s">
        <v>7</v>
      </c>
      <c r="O11" s="747"/>
      <c r="P11" s="746" t="s">
        <v>180</v>
      </c>
      <c r="Q11" s="747"/>
      <c r="R11" s="750" t="s">
        <v>243</v>
      </c>
      <c r="S11" s="750"/>
    </row>
    <row r="12" spans="1:246" s="215" customFormat="1" ht="14.4" hidden="1">
      <c r="A12" s="219" t="s">
        <v>13</v>
      </c>
      <c r="B12" s="219" t="s">
        <v>14</v>
      </c>
      <c r="C12" s="734" t="s">
        <v>16</v>
      </c>
      <c r="D12" s="735"/>
      <c r="E12" s="734" t="s">
        <v>182</v>
      </c>
      <c r="F12" s="735"/>
      <c r="G12" s="736" t="s">
        <v>248</v>
      </c>
      <c r="H12" s="736"/>
      <c r="I12" s="737" t="s">
        <v>250</v>
      </c>
      <c r="J12" s="737"/>
      <c r="K12" s="734" t="s">
        <v>1602</v>
      </c>
      <c r="L12" s="735"/>
      <c r="M12" s="219" t="s">
        <v>14</v>
      </c>
      <c r="N12" s="734" t="s">
        <v>16</v>
      </c>
      <c r="O12" s="735"/>
      <c r="P12" s="734" t="s">
        <v>182</v>
      </c>
      <c r="Q12" s="735"/>
      <c r="R12" s="738" t="s">
        <v>248</v>
      </c>
      <c r="S12" s="738"/>
    </row>
    <row r="13" spans="1:246" s="215" customFormat="1" ht="14.4" hidden="1">
      <c r="A13" s="220"/>
      <c r="B13" s="221"/>
      <c r="C13" s="739" t="s">
        <v>22</v>
      </c>
      <c r="D13" s="740"/>
      <c r="E13" s="739" t="s">
        <v>22</v>
      </c>
      <c r="F13" s="740"/>
      <c r="G13" s="741" t="s">
        <v>22</v>
      </c>
      <c r="H13" s="741"/>
      <c r="I13" s="742" t="s">
        <v>22</v>
      </c>
      <c r="J13" s="742"/>
      <c r="K13" s="739" t="s">
        <v>22</v>
      </c>
      <c r="L13" s="740"/>
      <c r="M13" s="219"/>
      <c r="N13" s="739" t="s">
        <v>22</v>
      </c>
      <c r="O13" s="740"/>
      <c r="P13" s="739" t="s">
        <v>22</v>
      </c>
      <c r="Q13" s="740"/>
      <c r="R13" s="743" t="s">
        <v>22</v>
      </c>
      <c r="S13" s="743"/>
    </row>
    <row r="14" spans="1:246" s="217" customFormat="1" ht="24" hidden="1">
      <c r="A14" s="225"/>
      <c r="B14" s="226"/>
      <c r="C14" s="227" t="s">
        <v>1703</v>
      </c>
      <c r="D14" s="227" t="s">
        <v>1704</v>
      </c>
      <c r="E14" s="228" t="s">
        <v>1705</v>
      </c>
      <c r="F14" s="228" t="s">
        <v>1706</v>
      </c>
      <c r="G14" s="228" t="s">
        <v>1707</v>
      </c>
      <c r="H14" s="228" t="s">
        <v>1708</v>
      </c>
      <c r="I14" s="229" t="s">
        <v>1709</v>
      </c>
      <c r="J14" s="229" t="s">
        <v>1710</v>
      </c>
      <c r="K14" s="228" t="s">
        <v>1711</v>
      </c>
      <c r="L14" s="228" t="s">
        <v>1606</v>
      </c>
      <c r="M14" s="228"/>
      <c r="N14" s="227" t="s">
        <v>1703</v>
      </c>
      <c r="O14" s="227" t="s">
        <v>1704</v>
      </c>
      <c r="P14" s="228" t="s">
        <v>1705</v>
      </c>
      <c r="Q14" s="228" t="s">
        <v>1706</v>
      </c>
      <c r="R14" s="228" t="s">
        <v>1707</v>
      </c>
      <c r="S14" s="228" t="s">
        <v>1708</v>
      </c>
      <c r="T14" s="230"/>
      <c r="U14" s="230"/>
      <c r="V14" s="230"/>
      <c r="W14" s="230"/>
    </row>
    <row r="15" spans="1:246" s="217" customFormat="1" ht="12" hidden="1">
      <c r="A15" s="25" t="s">
        <v>1712</v>
      </c>
      <c r="B15" s="107" t="s">
        <v>1696</v>
      </c>
      <c r="C15" s="222">
        <v>46017</v>
      </c>
      <c r="D15" s="222">
        <f>C15</f>
        <v>46017</v>
      </c>
      <c r="E15" s="23" t="s">
        <v>39</v>
      </c>
      <c r="F15" s="23" t="s">
        <v>39</v>
      </c>
      <c r="G15" s="222">
        <f>D15+3</f>
        <v>46020</v>
      </c>
      <c r="H15" s="222">
        <f>G15</f>
        <v>46020</v>
      </c>
      <c r="I15" s="222">
        <f>H15+2</f>
        <v>46022</v>
      </c>
      <c r="J15" s="222">
        <f>I15+1</f>
        <v>46023</v>
      </c>
      <c r="K15" s="222">
        <f>J15+2</f>
        <v>46025</v>
      </c>
      <c r="L15" s="222">
        <f>K15+1</f>
        <v>46026</v>
      </c>
      <c r="M15" s="231" t="s">
        <v>1700</v>
      </c>
      <c r="N15" s="222">
        <v>46038</v>
      </c>
      <c r="O15" s="222">
        <f>N15</f>
        <v>46038</v>
      </c>
      <c r="P15" s="23" t="s">
        <v>39</v>
      </c>
      <c r="Q15" s="23" t="s">
        <v>39</v>
      </c>
      <c r="R15" s="222">
        <f>O15+3</f>
        <v>46041</v>
      </c>
      <c r="S15" s="222">
        <f t="shared" ref="S15:S19" si="1">R15</f>
        <v>46041</v>
      </c>
      <c r="T15" s="230"/>
      <c r="U15" s="230"/>
      <c r="V15" s="230"/>
      <c r="W15" s="230"/>
    </row>
    <row r="16" spans="1:246" s="216" customFormat="1" ht="14.1" hidden="1" customHeight="1">
      <c r="A16" s="21" t="s">
        <v>1695</v>
      </c>
      <c r="B16" s="107" t="s">
        <v>719</v>
      </c>
      <c r="C16" s="461" t="s">
        <v>1713</v>
      </c>
      <c r="D16" s="465"/>
      <c r="E16" s="461" t="s">
        <v>1714</v>
      </c>
      <c r="F16" s="465"/>
      <c r="G16" s="222">
        <v>46032</v>
      </c>
      <c r="H16" s="222">
        <f>G16</f>
        <v>46032</v>
      </c>
      <c r="I16" s="222">
        <f t="shared" ref="I16:K16" si="2">H16+2</f>
        <v>46034</v>
      </c>
      <c r="J16" s="222">
        <f>I16+1</f>
        <v>46035</v>
      </c>
      <c r="K16" s="222">
        <f t="shared" si="2"/>
        <v>46037</v>
      </c>
      <c r="L16" s="222">
        <f>K16+1</f>
        <v>46038</v>
      </c>
      <c r="M16" s="231" t="s">
        <v>720</v>
      </c>
      <c r="N16" s="222">
        <v>46045</v>
      </c>
      <c r="O16" s="222">
        <f t="shared" ref="O16:S16" si="3">N16</f>
        <v>46045</v>
      </c>
      <c r="P16" s="222">
        <f>O16+1</f>
        <v>46046</v>
      </c>
      <c r="Q16" s="222">
        <f t="shared" si="3"/>
        <v>46046</v>
      </c>
      <c r="R16" s="222">
        <f>Q16+2</f>
        <v>46048</v>
      </c>
      <c r="S16" s="222">
        <f t="shared" si="3"/>
        <v>46048</v>
      </c>
      <c r="T16" s="223"/>
      <c r="U16" s="108"/>
      <c r="V16" s="108"/>
      <c r="W16" s="108"/>
      <c r="X16" s="108"/>
      <c r="Y16" s="108"/>
      <c r="Z16" s="108"/>
    </row>
    <row r="17" spans="1:26" s="216" customFormat="1" ht="14.1" hidden="1" customHeight="1">
      <c r="A17" s="527" t="s">
        <v>337</v>
      </c>
      <c r="B17" s="528"/>
      <c r="C17" s="528"/>
      <c r="D17" s="528"/>
      <c r="E17" s="528"/>
      <c r="F17" s="528"/>
      <c r="G17" s="528"/>
      <c r="H17" s="528"/>
      <c r="I17" s="528"/>
      <c r="J17" s="528"/>
      <c r="K17" s="528"/>
      <c r="L17" s="528"/>
      <c r="M17" s="528"/>
      <c r="N17" s="528"/>
      <c r="O17" s="528"/>
      <c r="P17" s="528"/>
      <c r="Q17" s="528"/>
      <c r="R17" s="528"/>
      <c r="S17" s="529"/>
      <c r="T17" s="223"/>
      <c r="U17" s="108"/>
      <c r="V17" s="108"/>
      <c r="W17" s="108"/>
      <c r="X17" s="108"/>
      <c r="Y17" s="108"/>
      <c r="Z17" s="108"/>
    </row>
    <row r="18" spans="1:26" s="216" customFormat="1" ht="14.1" hidden="1" customHeight="1">
      <c r="A18" s="25" t="s">
        <v>1712</v>
      </c>
      <c r="B18" s="232" t="s">
        <v>723</v>
      </c>
      <c r="C18" s="222">
        <v>46038</v>
      </c>
      <c r="D18" s="222">
        <f>C18</f>
        <v>46038</v>
      </c>
      <c r="E18" s="23" t="s">
        <v>39</v>
      </c>
      <c r="F18" s="23" t="s">
        <v>39</v>
      </c>
      <c r="G18" s="222">
        <f>D18+3</f>
        <v>46041</v>
      </c>
      <c r="H18" s="222">
        <f>G18</f>
        <v>46041</v>
      </c>
      <c r="I18" s="222">
        <f>H18+2</f>
        <v>46043</v>
      </c>
      <c r="J18" s="222">
        <f>I18+1</f>
        <v>46044</v>
      </c>
      <c r="K18" s="222">
        <f>J18+2</f>
        <v>46046</v>
      </c>
      <c r="L18" s="222">
        <f>K18+1</f>
        <v>46047</v>
      </c>
      <c r="M18" s="233" t="s">
        <v>724</v>
      </c>
      <c r="N18" s="222">
        <f>L18+5</f>
        <v>46052</v>
      </c>
      <c r="O18" s="234" t="s">
        <v>1547</v>
      </c>
      <c r="P18" s="23" t="s">
        <v>39</v>
      </c>
      <c r="Q18" s="23" t="s">
        <v>39</v>
      </c>
      <c r="R18" s="222">
        <v>46055</v>
      </c>
      <c r="S18" s="222">
        <f t="shared" si="1"/>
        <v>46055</v>
      </c>
      <c r="T18" s="223"/>
      <c r="U18" s="217"/>
      <c r="V18" s="217"/>
      <c r="W18" s="217"/>
      <c r="X18" s="217"/>
      <c r="Y18" s="108"/>
      <c r="Z18" s="108"/>
    </row>
    <row r="19" spans="1:26" s="216" customFormat="1" ht="14.1" hidden="1" customHeight="1">
      <c r="A19" s="21" t="s">
        <v>1695</v>
      </c>
      <c r="B19" s="107" t="s">
        <v>721</v>
      </c>
      <c r="C19" s="222">
        <v>46045</v>
      </c>
      <c r="D19" s="222">
        <f>C19</f>
        <v>46045</v>
      </c>
      <c r="E19" s="222">
        <f>D19+1</f>
        <v>46046</v>
      </c>
      <c r="F19" s="222">
        <f>E19</f>
        <v>46046</v>
      </c>
      <c r="G19" s="222">
        <f>F19+2</f>
        <v>46048</v>
      </c>
      <c r="H19" s="222">
        <f>G19</f>
        <v>46048</v>
      </c>
      <c r="I19" s="235" t="s">
        <v>39</v>
      </c>
      <c r="J19" s="235" t="s">
        <v>39</v>
      </c>
      <c r="K19" s="222">
        <v>46053</v>
      </c>
      <c r="L19" s="222">
        <f>K19+1</f>
        <v>46054</v>
      </c>
      <c r="M19" s="231" t="s">
        <v>722</v>
      </c>
      <c r="N19" s="461" t="s">
        <v>1715</v>
      </c>
      <c r="O19" s="465"/>
      <c r="P19" s="461" t="s">
        <v>1716</v>
      </c>
      <c r="Q19" s="465"/>
      <c r="R19" s="222">
        <v>46062</v>
      </c>
      <c r="S19" s="222">
        <f t="shared" si="1"/>
        <v>46062</v>
      </c>
      <c r="T19" s="223"/>
      <c r="U19" s="217"/>
      <c r="V19" s="217"/>
      <c r="W19" s="217"/>
      <c r="X19" s="217"/>
      <c r="Y19" s="108"/>
      <c r="Z19" s="108"/>
    </row>
    <row r="20" spans="1:26" s="215" customFormat="1" ht="14.4">
      <c r="A20" s="744" t="s">
        <v>1717</v>
      </c>
      <c r="B20" s="744"/>
      <c r="C20" s="744"/>
      <c r="D20" s="744"/>
      <c r="E20" s="744"/>
      <c r="F20" s="744"/>
      <c r="G20" s="744"/>
      <c r="H20" s="744"/>
      <c r="I20" s="744"/>
      <c r="J20" s="744"/>
      <c r="K20" s="744"/>
      <c r="L20" s="744"/>
      <c r="M20" s="744"/>
      <c r="N20" s="744"/>
      <c r="O20" s="744"/>
      <c r="P20" s="744"/>
      <c r="Q20" s="744"/>
      <c r="R20" s="744"/>
      <c r="S20" s="745"/>
    </row>
    <row r="21" spans="1:26" s="215" customFormat="1" ht="14.4">
      <c r="A21" s="218" t="s">
        <v>4</v>
      </c>
      <c r="B21" s="218" t="s">
        <v>5</v>
      </c>
      <c r="C21" s="746" t="s">
        <v>180</v>
      </c>
      <c r="D21" s="747"/>
      <c r="E21" s="746" t="s">
        <v>7</v>
      </c>
      <c r="F21" s="747"/>
      <c r="G21" s="748" t="s">
        <v>243</v>
      </c>
      <c r="H21" s="748"/>
      <c r="I21" s="749" t="s">
        <v>245</v>
      </c>
      <c r="J21" s="737"/>
      <c r="K21" s="746" t="s">
        <v>1601</v>
      </c>
      <c r="L21" s="747"/>
      <c r="M21" s="218" t="s">
        <v>5</v>
      </c>
      <c r="N21" s="746" t="s">
        <v>180</v>
      </c>
      <c r="O21" s="747"/>
      <c r="P21" s="746" t="s">
        <v>7</v>
      </c>
      <c r="Q21" s="747"/>
      <c r="R21" s="750" t="s">
        <v>243</v>
      </c>
      <c r="S21" s="750"/>
    </row>
    <row r="22" spans="1:26" s="215" customFormat="1" ht="14.4">
      <c r="A22" s="219" t="s">
        <v>13</v>
      </c>
      <c r="B22" s="219" t="s">
        <v>14</v>
      </c>
      <c r="C22" s="734" t="s">
        <v>182</v>
      </c>
      <c r="D22" s="735"/>
      <c r="E22" s="734" t="s">
        <v>16</v>
      </c>
      <c r="F22" s="735"/>
      <c r="G22" s="736" t="s">
        <v>248</v>
      </c>
      <c r="H22" s="736"/>
      <c r="I22" s="737" t="s">
        <v>250</v>
      </c>
      <c r="J22" s="737"/>
      <c r="K22" s="734" t="s">
        <v>1602</v>
      </c>
      <c r="L22" s="735"/>
      <c r="M22" s="219" t="s">
        <v>14</v>
      </c>
      <c r="N22" s="734" t="s">
        <v>182</v>
      </c>
      <c r="O22" s="735"/>
      <c r="P22" s="734" t="s">
        <v>16</v>
      </c>
      <c r="Q22" s="735"/>
      <c r="R22" s="738" t="s">
        <v>248</v>
      </c>
      <c r="S22" s="738"/>
    </row>
    <row r="23" spans="1:26" s="215" customFormat="1" ht="14.4">
      <c r="A23" s="220"/>
      <c r="B23" s="221"/>
      <c r="C23" s="739" t="s">
        <v>22</v>
      </c>
      <c r="D23" s="740"/>
      <c r="E23" s="739" t="s">
        <v>22</v>
      </c>
      <c r="F23" s="740"/>
      <c r="G23" s="741" t="s">
        <v>22</v>
      </c>
      <c r="H23" s="741"/>
      <c r="I23" s="742" t="s">
        <v>22</v>
      </c>
      <c r="J23" s="742"/>
      <c r="K23" s="739" t="s">
        <v>22</v>
      </c>
      <c r="L23" s="740"/>
      <c r="M23" s="219"/>
      <c r="N23" s="739" t="s">
        <v>22</v>
      </c>
      <c r="O23" s="740"/>
      <c r="P23" s="739" t="s">
        <v>22</v>
      </c>
      <c r="Q23" s="740"/>
      <c r="R23" s="743" t="s">
        <v>22</v>
      </c>
      <c r="S23" s="743"/>
    </row>
    <row r="24" spans="1:26" s="217" customFormat="1" ht="24">
      <c r="A24" s="225"/>
      <c r="B24" s="226"/>
      <c r="C24" s="228" t="s">
        <v>1718</v>
      </c>
      <c r="D24" s="228" t="s">
        <v>1719</v>
      </c>
      <c r="E24" s="227" t="s">
        <v>1703</v>
      </c>
      <c r="F24" s="227" t="s">
        <v>1704</v>
      </c>
      <c r="G24" s="228" t="s">
        <v>1707</v>
      </c>
      <c r="H24" s="228" t="s">
        <v>1708</v>
      </c>
      <c r="I24" s="229" t="s">
        <v>1709</v>
      </c>
      <c r="J24" s="229" t="s">
        <v>1710</v>
      </c>
      <c r="K24" s="228" t="s">
        <v>1711</v>
      </c>
      <c r="L24" s="228" t="s">
        <v>1606</v>
      </c>
      <c r="M24" s="228"/>
      <c r="N24" s="228" t="s">
        <v>1718</v>
      </c>
      <c r="O24" s="228" t="s">
        <v>1719</v>
      </c>
      <c r="P24" s="227" t="s">
        <v>1703</v>
      </c>
      <c r="Q24" s="227" t="s">
        <v>1704</v>
      </c>
      <c r="R24" s="228" t="s">
        <v>1707</v>
      </c>
      <c r="S24" s="228" t="s">
        <v>1708</v>
      </c>
      <c r="T24" s="230"/>
      <c r="U24" s="230"/>
      <c r="V24" s="230"/>
      <c r="W24" s="230"/>
    </row>
    <row r="25" spans="1:26" s="217" customFormat="1" ht="12" hidden="1">
      <c r="A25" s="25" t="s">
        <v>1712</v>
      </c>
      <c r="B25" s="111" t="s">
        <v>730</v>
      </c>
      <c r="C25" s="23" t="s">
        <v>39</v>
      </c>
      <c r="D25" s="23" t="s">
        <v>39</v>
      </c>
      <c r="E25" s="222">
        <v>46052</v>
      </c>
      <c r="F25" s="234" t="s">
        <v>1547</v>
      </c>
      <c r="G25" s="222">
        <v>46055</v>
      </c>
      <c r="H25" s="222">
        <f>G25</f>
        <v>46055</v>
      </c>
      <c r="I25" s="222">
        <f>H25+2</f>
        <v>46057</v>
      </c>
      <c r="J25" s="222">
        <f>I25+1</f>
        <v>46058</v>
      </c>
      <c r="K25" s="222">
        <f>J25+2</f>
        <v>46060</v>
      </c>
      <c r="L25" s="222">
        <f>K25+1</f>
        <v>46061</v>
      </c>
      <c r="M25" s="224" t="s">
        <v>731</v>
      </c>
      <c r="N25" s="23" t="s">
        <v>39</v>
      </c>
      <c r="O25" s="23" t="s">
        <v>39</v>
      </c>
      <c r="P25" s="222">
        <v>46066</v>
      </c>
      <c r="Q25" s="222">
        <f>P25</f>
        <v>46066</v>
      </c>
      <c r="R25" s="222">
        <v>46069</v>
      </c>
      <c r="S25" s="222">
        <f>R25</f>
        <v>46069</v>
      </c>
      <c r="T25" s="230"/>
      <c r="U25" s="230"/>
      <c r="V25" s="230"/>
      <c r="W25" s="230"/>
    </row>
    <row r="26" spans="1:26" s="217" customFormat="1" ht="15" hidden="1" customHeight="1">
      <c r="A26" s="21" t="s">
        <v>1695</v>
      </c>
      <c r="B26" s="107" t="s">
        <v>723</v>
      </c>
      <c r="C26" s="222">
        <v>46058</v>
      </c>
      <c r="D26" s="236">
        <f t="shared" ref="D26:H26" si="4">C26</f>
        <v>46058</v>
      </c>
      <c r="E26" s="222">
        <v>46059</v>
      </c>
      <c r="F26" s="222">
        <f t="shared" si="4"/>
        <v>46059</v>
      </c>
      <c r="G26" s="222">
        <v>46062</v>
      </c>
      <c r="H26" s="222">
        <f t="shared" si="4"/>
        <v>46062</v>
      </c>
      <c r="I26" s="222">
        <f>H26+2</f>
        <v>46064</v>
      </c>
      <c r="J26" s="222">
        <f>I26+1</f>
        <v>46065</v>
      </c>
      <c r="K26" s="222">
        <f>J26+2</f>
        <v>46067</v>
      </c>
      <c r="L26" s="222">
        <f>K26+1</f>
        <v>46068</v>
      </c>
      <c r="M26" s="231" t="s">
        <v>724</v>
      </c>
      <c r="N26" s="222">
        <v>46100</v>
      </c>
      <c r="O26" s="222">
        <f t="shared" ref="O26:S26" si="5">N26</f>
        <v>46100</v>
      </c>
      <c r="P26" s="222">
        <v>46101</v>
      </c>
      <c r="Q26" s="222">
        <f t="shared" si="5"/>
        <v>46101</v>
      </c>
      <c r="R26" s="222">
        <v>46104</v>
      </c>
      <c r="S26" s="222">
        <f t="shared" si="5"/>
        <v>46104</v>
      </c>
      <c r="T26" s="230"/>
      <c r="U26" s="230"/>
      <c r="V26" s="230"/>
      <c r="W26" s="230"/>
    </row>
    <row r="27" spans="1:26" s="217" customFormat="1" ht="15" hidden="1" customHeight="1">
      <c r="A27" s="27" t="s">
        <v>1712</v>
      </c>
      <c r="B27" s="116" t="s">
        <v>732</v>
      </c>
      <c r="C27" s="23" t="s">
        <v>39</v>
      </c>
      <c r="D27" s="23" t="s">
        <v>39</v>
      </c>
      <c r="E27" s="222">
        <v>46066</v>
      </c>
      <c r="F27" s="222">
        <f>E27</f>
        <v>46066</v>
      </c>
      <c r="G27" s="222">
        <v>46069</v>
      </c>
      <c r="H27" s="222">
        <f>G27</f>
        <v>46069</v>
      </c>
      <c r="I27" s="222">
        <f>H27+2</f>
        <v>46071</v>
      </c>
      <c r="J27" s="222">
        <f>I27+1</f>
        <v>46072</v>
      </c>
      <c r="K27" s="222">
        <f>J27+2</f>
        <v>46074</v>
      </c>
      <c r="L27" s="115">
        <f>K27+1</f>
        <v>46075</v>
      </c>
      <c r="M27" s="231" t="s">
        <v>733</v>
      </c>
      <c r="N27" s="23" t="s">
        <v>39</v>
      </c>
      <c r="O27" s="23" t="s">
        <v>39</v>
      </c>
      <c r="P27" s="222">
        <v>46080</v>
      </c>
      <c r="Q27" s="222">
        <f>P27</f>
        <v>46080</v>
      </c>
      <c r="R27" s="222">
        <f>Q27+3</f>
        <v>46083</v>
      </c>
      <c r="S27" s="222">
        <f>R27</f>
        <v>46083</v>
      </c>
      <c r="T27" s="230"/>
      <c r="U27" s="230"/>
      <c r="V27" s="230"/>
      <c r="W27" s="230"/>
    </row>
    <row r="28" spans="1:26" s="217" customFormat="1" ht="15" hidden="1" customHeight="1">
      <c r="A28" s="237" t="s">
        <v>1695</v>
      </c>
      <c r="B28" s="238" t="s">
        <v>725</v>
      </c>
      <c r="C28" s="729" t="s">
        <v>208</v>
      </c>
      <c r="D28" s="729"/>
      <c r="E28" s="729"/>
      <c r="F28" s="729"/>
      <c r="G28" s="729"/>
      <c r="H28" s="729"/>
      <c r="I28" s="729"/>
      <c r="J28" s="729"/>
      <c r="K28" s="729"/>
      <c r="L28" s="729"/>
      <c r="M28" s="239" t="s">
        <v>726</v>
      </c>
      <c r="N28" s="730" t="s">
        <v>208</v>
      </c>
      <c r="O28" s="730"/>
      <c r="P28" s="730"/>
      <c r="Q28" s="730"/>
      <c r="R28" s="730"/>
      <c r="S28" s="730"/>
      <c r="T28" s="230"/>
      <c r="U28" s="230"/>
      <c r="V28" s="230"/>
      <c r="W28" s="230"/>
    </row>
    <row r="29" spans="1:26" s="217" customFormat="1" ht="15" hidden="1" customHeight="1">
      <c r="A29" s="731" t="s">
        <v>337</v>
      </c>
      <c r="B29" s="731"/>
      <c r="C29" s="731"/>
      <c r="D29" s="731"/>
      <c r="E29" s="731"/>
      <c r="F29" s="731"/>
      <c r="G29" s="731"/>
      <c r="H29" s="731"/>
      <c r="I29" s="731"/>
      <c r="J29" s="731"/>
      <c r="K29" s="731"/>
      <c r="L29" s="731"/>
      <c r="M29" s="731"/>
      <c r="N29" s="731"/>
      <c r="O29" s="731"/>
      <c r="P29" s="731"/>
      <c r="Q29" s="731"/>
      <c r="R29" s="731"/>
      <c r="S29" s="731"/>
      <c r="T29" s="230"/>
      <c r="U29" s="230"/>
      <c r="V29" s="230"/>
      <c r="W29" s="230"/>
    </row>
    <row r="30" spans="1:26" s="217" customFormat="1" ht="15" hidden="1" customHeight="1">
      <c r="A30" s="731" t="s">
        <v>337</v>
      </c>
      <c r="B30" s="731"/>
      <c r="C30" s="731"/>
      <c r="D30" s="731"/>
      <c r="E30" s="731"/>
      <c r="F30" s="731"/>
      <c r="G30" s="731"/>
      <c r="H30" s="731"/>
      <c r="I30" s="731"/>
      <c r="J30" s="731"/>
      <c r="K30" s="731"/>
      <c r="L30" s="731"/>
      <c r="M30" s="731"/>
      <c r="N30" s="731"/>
      <c r="O30" s="731"/>
      <c r="P30" s="731"/>
      <c r="Q30" s="731"/>
      <c r="R30" s="731"/>
      <c r="S30" s="731"/>
      <c r="T30" s="230"/>
      <c r="U30" s="230"/>
      <c r="V30" s="230"/>
      <c r="W30" s="230"/>
    </row>
    <row r="31" spans="1:26" s="217" customFormat="1" ht="15" hidden="1" customHeight="1">
      <c r="A31" s="25" t="s">
        <v>1720</v>
      </c>
      <c r="B31" s="111" t="s">
        <v>740</v>
      </c>
      <c r="C31" s="23" t="s">
        <v>39</v>
      </c>
      <c r="D31" s="23" t="s">
        <v>39</v>
      </c>
      <c r="E31" s="222">
        <v>46094</v>
      </c>
      <c r="F31" s="23" t="s">
        <v>1547</v>
      </c>
      <c r="G31" s="222">
        <v>46097</v>
      </c>
      <c r="H31" s="222">
        <f t="shared" ref="H31:H34" si="6">G31</f>
        <v>46097</v>
      </c>
      <c r="I31" s="222">
        <f t="shared" ref="I31:I34" si="7">H31+2</f>
        <v>46099</v>
      </c>
      <c r="J31" s="222">
        <f t="shared" ref="J31:J33" si="8">I31+1</f>
        <v>46100</v>
      </c>
      <c r="K31" s="222">
        <f t="shared" ref="K31:K33" si="9">J31+2</f>
        <v>46102</v>
      </c>
      <c r="L31" s="222">
        <f t="shared" ref="L31:L33" si="10">K31+1</f>
        <v>46103</v>
      </c>
      <c r="M31" s="111" t="s">
        <v>741</v>
      </c>
      <c r="N31" s="23" t="s">
        <v>39</v>
      </c>
      <c r="O31" s="23" t="s">
        <v>39</v>
      </c>
      <c r="P31" s="222">
        <v>46108</v>
      </c>
      <c r="Q31" s="240" t="s">
        <v>1721</v>
      </c>
      <c r="R31" s="23" t="s">
        <v>39</v>
      </c>
      <c r="S31" s="23" t="s">
        <v>39</v>
      </c>
      <c r="T31" s="241" t="s">
        <v>1517</v>
      </c>
      <c r="U31" s="230"/>
      <c r="V31" s="230"/>
      <c r="W31" s="230"/>
    </row>
    <row r="32" spans="1:26" s="217" customFormat="1" ht="15" hidden="1" customHeight="1">
      <c r="A32" s="21" t="s">
        <v>1695</v>
      </c>
      <c r="B32" s="107" t="s">
        <v>730</v>
      </c>
      <c r="C32" s="222">
        <v>46100</v>
      </c>
      <c r="D32" s="222">
        <f>C32</f>
        <v>46100</v>
      </c>
      <c r="E32" s="222">
        <v>46101</v>
      </c>
      <c r="F32" s="222">
        <f t="shared" ref="F32" si="11">E32</f>
        <v>46101</v>
      </c>
      <c r="G32" s="222">
        <v>46104</v>
      </c>
      <c r="H32" s="222">
        <f t="shared" si="6"/>
        <v>46104</v>
      </c>
      <c r="I32" s="222">
        <f t="shared" si="7"/>
        <v>46106</v>
      </c>
      <c r="J32" s="222">
        <f t="shared" si="8"/>
        <v>46107</v>
      </c>
      <c r="K32" s="222">
        <f t="shared" si="9"/>
        <v>46109</v>
      </c>
      <c r="L32" s="222">
        <f t="shared" si="10"/>
        <v>46110</v>
      </c>
      <c r="M32" s="107" t="s">
        <v>731</v>
      </c>
      <c r="N32" s="732" t="s">
        <v>1722</v>
      </c>
      <c r="O32" s="733"/>
      <c r="P32" s="732" t="s">
        <v>1723</v>
      </c>
      <c r="Q32" s="733"/>
      <c r="R32" s="242">
        <v>46118</v>
      </c>
      <c r="S32" s="222">
        <f t="shared" ref="S32:S34" si="12">R32</f>
        <v>46118</v>
      </c>
      <c r="T32" s="230"/>
      <c r="U32" s="230"/>
      <c r="V32" s="230"/>
      <c r="W32" s="230"/>
    </row>
    <row r="33" spans="1:23" s="217" customFormat="1" ht="15" hidden="1" customHeight="1">
      <c r="A33" s="25" t="s">
        <v>1724</v>
      </c>
      <c r="B33" s="116" t="s">
        <v>744</v>
      </c>
      <c r="C33" s="23" t="s">
        <v>39</v>
      </c>
      <c r="D33" s="23" t="s">
        <v>39</v>
      </c>
      <c r="E33" s="222">
        <v>46108</v>
      </c>
      <c r="F33" s="240" t="s">
        <v>1721</v>
      </c>
      <c r="G33" s="222">
        <v>46111</v>
      </c>
      <c r="H33" s="222">
        <f t="shared" si="6"/>
        <v>46111</v>
      </c>
      <c r="I33" s="222">
        <f t="shared" si="7"/>
        <v>46113</v>
      </c>
      <c r="J33" s="222">
        <f t="shared" si="8"/>
        <v>46114</v>
      </c>
      <c r="K33" s="222">
        <f t="shared" si="9"/>
        <v>46116</v>
      </c>
      <c r="L33" s="222">
        <f t="shared" si="10"/>
        <v>46117</v>
      </c>
      <c r="M33" s="116" t="s">
        <v>745</v>
      </c>
      <c r="N33" s="23" t="s">
        <v>39</v>
      </c>
      <c r="O33" s="23" t="s">
        <v>39</v>
      </c>
      <c r="P33" s="222">
        <v>46136</v>
      </c>
      <c r="Q33" s="222">
        <f t="shared" ref="Q33:Q34" si="13">P33</f>
        <v>46136</v>
      </c>
      <c r="R33" s="222">
        <f>Q33+3</f>
        <v>46139</v>
      </c>
      <c r="S33" s="222">
        <f t="shared" si="12"/>
        <v>46139</v>
      </c>
      <c r="T33" s="230"/>
      <c r="U33" s="230"/>
      <c r="V33" s="230"/>
      <c r="W33" s="230"/>
    </row>
    <row r="34" spans="1:23" s="217" customFormat="1" ht="15" hidden="1" customHeight="1">
      <c r="A34" s="237" t="s">
        <v>1695</v>
      </c>
      <c r="B34" s="238" t="s">
        <v>728</v>
      </c>
      <c r="C34" s="732" t="s">
        <v>1722</v>
      </c>
      <c r="D34" s="733"/>
      <c r="E34" s="732" t="s">
        <v>1723</v>
      </c>
      <c r="F34" s="733"/>
      <c r="G34" s="242">
        <v>46118</v>
      </c>
      <c r="H34" s="243">
        <f t="shared" si="6"/>
        <v>46118</v>
      </c>
      <c r="I34" s="243">
        <f t="shared" si="7"/>
        <v>46120</v>
      </c>
      <c r="J34" s="243">
        <f t="shared" ref="J34:J42" si="14">I34+1</f>
        <v>46121</v>
      </c>
      <c r="K34" s="243">
        <f t="shared" ref="K34:K42" si="15">J34+2</f>
        <v>46123</v>
      </c>
      <c r="L34" s="243">
        <f t="shared" ref="L34:L42" si="16">K34+1</f>
        <v>46124</v>
      </c>
      <c r="M34" s="238" t="s">
        <v>729</v>
      </c>
      <c r="N34" s="242">
        <v>46142</v>
      </c>
      <c r="O34" s="243">
        <f t="shared" ref="O34:O37" si="17">N34</f>
        <v>46142</v>
      </c>
      <c r="P34" s="222">
        <v>46143</v>
      </c>
      <c r="Q34" s="222">
        <f t="shared" si="13"/>
        <v>46143</v>
      </c>
      <c r="R34" s="222">
        <f>Q34+3</f>
        <v>46146</v>
      </c>
      <c r="S34" s="222">
        <f t="shared" si="12"/>
        <v>46146</v>
      </c>
      <c r="T34" s="230"/>
      <c r="U34" s="230"/>
      <c r="V34" s="230"/>
      <c r="W34" s="230"/>
    </row>
    <row r="35" spans="1:23" s="217" customFormat="1" ht="15" hidden="1" customHeight="1">
      <c r="A35" s="731" t="s">
        <v>1725</v>
      </c>
      <c r="B35" s="731"/>
      <c r="C35" s="731"/>
      <c r="D35" s="731"/>
      <c r="E35" s="731"/>
      <c r="F35" s="731"/>
      <c r="G35" s="731"/>
      <c r="H35" s="731"/>
      <c r="I35" s="731"/>
      <c r="J35" s="731"/>
      <c r="K35" s="731"/>
      <c r="L35" s="731"/>
      <c r="M35" s="731"/>
      <c r="N35" s="731"/>
      <c r="O35" s="731"/>
      <c r="P35" s="731"/>
      <c r="Q35" s="731"/>
      <c r="R35" s="731"/>
      <c r="S35" s="731"/>
      <c r="T35" s="230"/>
      <c r="U35" s="230"/>
      <c r="V35" s="230"/>
      <c r="W35" s="230"/>
    </row>
    <row r="36" spans="1:23" s="217" customFormat="1" ht="15" hidden="1" customHeight="1">
      <c r="A36" s="244" t="s">
        <v>1724</v>
      </c>
      <c r="B36" s="245" t="s">
        <v>752</v>
      </c>
      <c r="C36" s="170" t="s">
        <v>39</v>
      </c>
      <c r="D36" s="170" t="s">
        <v>39</v>
      </c>
      <c r="E36" s="246">
        <v>46136</v>
      </c>
      <c r="F36" s="246">
        <f t="shared" ref="F36:F42" si="18">E36</f>
        <v>46136</v>
      </c>
      <c r="G36" s="246">
        <f t="shared" ref="G36:G42" si="19">F36+3</f>
        <v>46139</v>
      </c>
      <c r="H36" s="246">
        <f t="shared" ref="H36:H42" si="20">G36</f>
        <v>46139</v>
      </c>
      <c r="I36" s="246">
        <f t="shared" ref="I36:I42" si="21">H36+2</f>
        <v>46141</v>
      </c>
      <c r="J36" s="246">
        <f t="shared" si="14"/>
        <v>46142</v>
      </c>
      <c r="K36" s="246">
        <f t="shared" si="15"/>
        <v>46144</v>
      </c>
      <c r="L36" s="246">
        <f t="shared" si="16"/>
        <v>46145</v>
      </c>
      <c r="M36" s="245" t="s">
        <v>753</v>
      </c>
      <c r="N36" s="170" t="s">
        <v>39</v>
      </c>
      <c r="O36" s="170" t="s">
        <v>39</v>
      </c>
      <c r="P36" s="246">
        <v>46150</v>
      </c>
      <c r="Q36" s="246">
        <f t="shared" ref="Q36:Q42" si="22">P36</f>
        <v>46150</v>
      </c>
      <c r="R36" s="246">
        <v>46153</v>
      </c>
      <c r="S36" s="246">
        <f t="shared" ref="S36:S44" si="23">R36</f>
        <v>46153</v>
      </c>
      <c r="T36" s="230"/>
      <c r="U36" s="230"/>
      <c r="V36" s="230"/>
      <c r="W36" s="230"/>
    </row>
    <row r="37" spans="1:23" s="217" customFormat="1" ht="15" hidden="1" customHeight="1">
      <c r="A37" s="21" t="s">
        <v>1695</v>
      </c>
      <c r="B37" s="107" t="s">
        <v>732</v>
      </c>
      <c r="C37" s="242">
        <v>46142</v>
      </c>
      <c r="D37" s="222">
        <v>46142</v>
      </c>
      <c r="E37" s="222">
        <v>46143</v>
      </c>
      <c r="F37" s="222">
        <f t="shared" si="18"/>
        <v>46143</v>
      </c>
      <c r="G37" s="222">
        <f t="shared" si="19"/>
        <v>46146</v>
      </c>
      <c r="H37" s="222">
        <f t="shared" si="20"/>
        <v>46146</v>
      </c>
      <c r="I37" s="222">
        <f t="shared" si="21"/>
        <v>46148</v>
      </c>
      <c r="J37" s="222">
        <f t="shared" si="14"/>
        <v>46149</v>
      </c>
      <c r="K37" s="222">
        <f t="shared" si="15"/>
        <v>46151</v>
      </c>
      <c r="L37" s="222">
        <f t="shared" si="16"/>
        <v>46152</v>
      </c>
      <c r="M37" s="107" t="s">
        <v>733</v>
      </c>
      <c r="N37" s="222">
        <f>L37+4</f>
        <v>46156</v>
      </c>
      <c r="O37" s="222">
        <f t="shared" si="17"/>
        <v>46156</v>
      </c>
      <c r="P37" s="222">
        <f t="shared" ref="P37" si="24">O37+1</f>
        <v>46157</v>
      </c>
      <c r="Q37" s="222">
        <f t="shared" si="22"/>
        <v>46157</v>
      </c>
      <c r="R37" s="222">
        <f>Q37+3</f>
        <v>46160</v>
      </c>
      <c r="S37" s="222">
        <f t="shared" si="23"/>
        <v>46160</v>
      </c>
      <c r="T37" s="230"/>
      <c r="U37" s="230"/>
      <c r="V37" s="230"/>
      <c r="W37" s="230"/>
    </row>
    <row r="38" spans="1:23" s="217" customFormat="1" ht="15" hidden="1" customHeight="1">
      <c r="A38" s="27" t="s">
        <v>1724</v>
      </c>
      <c r="B38" s="116" t="s">
        <v>756</v>
      </c>
      <c r="C38" s="23" t="s">
        <v>39</v>
      </c>
      <c r="D38" s="23" t="s">
        <v>39</v>
      </c>
      <c r="E38" s="222">
        <v>46150</v>
      </c>
      <c r="F38" s="222">
        <f t="shared" si="18"/>
        <v>46150</v>
      </c>
      <c r="G38" s="222">
        <f t="shared" si="19"/>
        <v>46153</v>
      </c>
      <c r="H38" s="222">
        <f t="shared" si="20"/>
        <v>46153</v>
      </c>
      <c r="I38" s="222">
        <f t="shared" si="21"/>
        <v>46155</v>
      </c>
      <c r="J38" s="222">
        <f t="shared" si="14"/>
        <v>46156</v>
      </c>
      <c r="K38" s="222">
        <f t="shared" si="15"/>
        <v>46158</v>
      </c>
      <c r="L38" s="222">
        <f t="shared" si="16"/>
        <v>46159</v>
      </c>
      <c r="M38" s="116" t="s">
        <v>757</v>
      </c>
      <c r="N38" s="23" t="s">
        <v>39</v>
      </c>
      <c r="O38" s="23" t="s">
        <v>39</v>
      </c>
      <c r="P38" s="222">
        <v>46178</v>
      </c>
      <c r="Q38" s="222">
        <v>46178</v>
      </c>
      <c r="R38" s="222">
        <v>46181</v>
      </c>
      <c r="S38" s="222">
        <v>46181</v>
      </c>
      <c r="T38" s="230"/>
      <c r="U38" s="230"/>
      <c r="V38" s="230"/>
      <c r="W38" s="230"/>
    </row>
    <row r="39" spans="1:23" s="217" customFormat="1" ht="15" hidden="1" customHeight="1">
      <c r="A39" s="185" t="s">
        <v>1695</v>
      </c>
      <c r="B39" s="231" t="s">
        <v>734</v>
      </c>
      <c r="C39" s="242">
        <v>46156</v>
      </c>
      <c r="D39" s="222">
        <v>46156</v>
      </c>
      <c r="E39" s="222">
        <v>46157</v>
      </c>
      <c r="F39" s="222">
        <f t="shared" si="18"/>
        <v>46157</v>
      </c>
      <c r="G39" s="222">
        <f t="shared" si="19"/>
        <v>46160</v>
      </c>
      <c r="H39" s="222">
        <f t="shared" si="20"/>
        <v>46160</v>
      </c>
      <c r="I39" s="23" t="s">
        <v>39</v>
      </c>
      <c r="J39" s="23" t="s">
        <v>39</v>
      </c>
      <c r="K39" s="222">
        <v>46165</v>
      </c>
      <c r="L39" s="222">
        <f t="shared" si="16"/>
        <v>46166</v>
      </c>
      <c r="M39" s="107" t="s">
        <v>735</v>
      </c>
      <c r="N39" s="222">
        <v>46184</v>
      </c>
      <c r="O39" s="222">
        <v>46184</v>
      </c>
      <c r="P39" s="222">
        <v>46185</v>
      </c>
      <c r="Q39" s="222">
        <v>46185</v>
      </c>
      <c r="R39" s="222">
        <v>46188</v>
      </c>
      <c r="S39" s="222">
        <v>46188</v>
      </c>
      <c r="T39" s="230"/>
      <c r="U39" s="230"/>
      <c r="V39" s="230"/>
      <c r="W39" s="230"/>
    </row>
    <row r="40" spans="1:23" s="217" customFormat="1" ht="15" hidden="1" customHeight="1">
      <c r="A40" s="480" t="s">
        <v>1725</v>
      </c>
      <c r="B40" s="481"/>
      <c r="C40" s="481"/>
      <c r="D40" s="481"/>
      <c r="E40" s="481"/>
      <c r="F40" s="481"/>
      <c r="G40" s="481"/>
      <c r="H40" s="481"/>
      <c r="I40" s="481"/>
      <c r="J40" s="481"/>
      <c r="K40" s="481"/>
      <c r="L40" s="481"/>
      <c r="M40" s="481"/>
      <c r="N40" s="481"/>
      <c r="O40" s="481"/>
      <c r="P40" s="481"/>
      <c r="Q40" s="482"/>
      <c r="R40" s="222"/>
      <c r="S40" s="222"/>
      <c r="T40" s="230"/>
      <c r="U40" s="230"/>
      <c r="V40" s="230"/>
      <c r="W40" s="230"/>
    </row>
    <row r="41" spans="1:23" s="217" customFormat="1" ht="15" hidden="1" customHeight="1">
      <c r="A41" s="178" t="s">
        <v>1724</v>
      </c>
      <c r="B41" s="247" t="s">
        <v>1369</v>
      </c>
      <c r="C41" s="23" t="s">
        <v>39</v>
      </c>
      <c r="D41" s="23" t="s">
        <v>39</v>
      </c>
      <c r="E41" s="222">
        <v>46178</v>
      </c>
      <c r="F41" s="222">
        <f>E41</f>
        <v>46178</v>
      </c>
      <c r="G41" s="222">
        <f t="shared" si="19"/>
        <v>46181</v>
      </c>
      <c r="H41" s="222">
        <f t="shared" si="20"/>
        <v>46181</v>
      </c>
      <c r="I41" s="222">
        <f t="shared" si="21"/>
        <v>46183</v>
      </c>
      <c r="J41" s="222">
        <f t="shared" si="14"/>
        <v>46184</v>
      </c>
      <c r="K41" s="222">
        <f t="shared" si="15"/>
        <v>46186</v>
      </c>
      <c r="L41" s="222">
        <f t="shared" si="16"/>
        <v>46187</v>
      </c>
      <c r="M41" s="116" t="s">
        <v>1726</v>
      </c>
      <c r="N41" s="23" t="s">
        <v>39</v>
      </c>
      <c r="O41" s="23" t="s">
        <v>39</v>
      </c>
      <c r="P41" s="483" t="s">
        <v>1727</v>
      </c>
      <c r="Q41" s="484" t="s">
        <v>309</v>
      </c>
      <c r="R41" s="483" t="s">
        <v>1728</v>
      </c>
      <c r="S41" s="484" t="s">
        <v>309</v>
      </c>
      <c r="T41" s="248" t="s">
        <v>144</v>
      </c>
      <c r="U41" s="230"/>
      <c r="V41" s="230"/>
      <c r="W41" s="230"/>
    </row>
    <row r="42" spans="1:23" s="217" customFormat="1" ht="15" hidden="1" customHeight="1">
      <c r="A42" s="185" t="s">
        <v>1695</v>
      </c>
      <c r="B42" s="231" t="s">
        <v>736</v>
      </c>
      <c r="C42" s="222">
        <v>46184</v>
      </c>
      <c r="D42" s="222">
        <v>46184</v>
      </c>
      <c r="E42" s="222">
        <v>46185</v>
      </c>
      <c r="F42" s="222">
        <f t="shared" si="18"/>
        <v>46185</v>
      </c>
      <c r="G42" s="222">
        <f t="shared" si="19"/>
        <v>46188</v>
      </c>
      <c r="H42" s="222">
        <f t="shared" si="20"/>
        <v>46188</v>
      </c>
      <c r="I42" s="222">
        <f t="shared" si="21"/>
        <v>46190</v>
      </c>
      <c r="J42" s="222">
        <f t="shared" si="14"/>
        <v>46191</v>
      </c>
      <c r="K42" s="222">
        <f t="shared" si="15"/>
        <v>46193</v>
      </c>
      <c r="L42" s="222">
        <f t="shared" si="16"/>
        <v>46194</v>
      </c>
      <c r="M42" s="107" t="s">
        <v>737</v>
      </c>
      <c r="N42" s="222">
        <f>L42+4</f>
        <v>46198</v>
      </c>
      <c r="O42" s="222">
        <f>N42</f>
        <v>46198</v>
      </c>
      <c r="P42" s="222">
        <f>O42+1</f>
        <v>46199</v>
      </c>
      <c r="Q42" s="222">
        <f t="shared" si="22"/>
        <v>46199</v>
      </c>
      <c r="R42" s="222">
        <f>Q42+3</f>
        <v>46202</v>
      </c>
      <c r="S42" s="222">
        <f t="shared" si="23"/>
        <v>46202</v>
      </c>
      <c r="T42" s="230"/>
      <c r="U42" s="230"/>
      <c r="V42" s="230"/>
      <c r="W42" s="230"/>
    </row>
    <row r="43" spans="1:23" s="217" customFormat="1" ht="15" hidden="1" customHeight="1">
      <c r="A43" s="179" t="s">
        <v>1729</v>
      </c>
      <c r="B43" s="224" t="s">
        <v>1428</v>
      </c>
      <c r="C43" s="23" t="s">
        <v>39</v>
      </c>
      <c r="D43" s="106" t="s">
        <v>39</v>
      </c>
      <c r="E43" s="222">
        <v>46192</v>
      </c>
      <c r="F43" s="222">
        <f t="shared" ref="F43:F44" si="25">E43</f>
        <v>46192</v>
      </c>
      <c r="G43" s="222">
        <f t="shared" ref="G43:G44" si="26">F43+3</f>
        <v>46195</v>
      </c>
      <c r="H43" s="222">
        <f t="shared" ref="H43:H44" si="27">G43</f>
        <v>46195</v>
      </c>
      <c r="I43" s="249">
        <f t="shared" ref="I43" si="28">H43+2</f>
        <v>46197</v>
      </c>
      <c r="J43" s="249">
        <f t="shared" ref="J43" si="29">I43+1</f>
        <v>46198</v>
      </c>
      <c r="K43" s="222">
        <v>46200</v>
      </c>
      <c r="L43" s="222">
        <f t="shared" ref="L43:L44" si="30">K43+1</f>
        <v>46201</v>
      </c>
      <c r="M43" s="224" t="s">
        <v>1429</v>
      </c>
      <c r="N43" s="23" t="s">
        <v>39</v>
      </c>
      <c r="O43" s="23" t="s">
        <v>39</v>
      </c>
      <c r="P43" s="23" t="s">
        <v>39</v>
      </c>
      <c r="Q43" s="23" t="s">
        <v>39</v>
      </c>
      <c r="R43" s="222">
        <v>46223</v>
      </c>
      <c r="S43" s="222">
        <f t="shared" si="23"/>
        <v>46223</v>
      </c>
      <c r="T43" s="248" t="s">
        <v>144</v>
      </c>
      <c r="U43" s="230"/>
      <c r="V43" s="230"/>
      <c r="W43" s="230"/>
    </row>
    <row r="44" spans="1:23" s="217" customFormat="1" ht="15" hidden="1" customHeight="1">
      <c r="A44" s="185" t="s">
        <v>2147</v>
      </c>
      <c r="B44" s="231" t="s">
        <v>738</v>
      </c>
      <c r="C44" s="222">
        <v>46198</v>
      </c>
      <c r="D44" s="250">
        <v>46198</v>
      </c>
      <c r="E44" s="222">
        <v>46199</v>
      </c>
      <c r="F44" s="222">
        <f t="shared" si="25"/>
        <v>46199</v>
      </c>
      <c r="G44" s="222">
        <f t="shared" si="26"/>
        <v>46202</v>
      </c>
      <c r="H44" s="222">
        <f t="shared" si="27"/>
        <v>46202</v>
      </c>
      <c r="I44" s="222">
        <f t="shared" ref="I44" si="31">H44+2</f>
        <v>46204</v>
      </c>
      <c r="J44" s="222">
        <f t="shared" ref="J44" si="32">I44+1</f>
        <v>46205</v>
      </c>
      <c r="K44" s="222">
        <f t="shared" ref="K44" si="33">J44+2</f>
        <v>46207</v>
      </c>
      <c r="L44" s="222">
        <f t="shared" si="30"/>
        <v>46208</v>
      </c>
      <c r="M44" s="231" t="s">
        <v>739</v>
      </c>
      <c r="N44" s="461" t="s">
        <v>2031</v>
      </c>
      <c r="O44" s="465"/>
      <c r="P44" s="461" t="s">
        <v>2032</v>
      </c>
      <c r="Q44" s="465"/>
      <c r="R44" s="222">
        <v>46230</v>
      </c>
      <c r="S44" s="222">
        <f t="shared" si="23"/>
        <v>46230</v>
      </c>
      <c r="T44" s="230"/>
      <c r="U44" s="230"/>
      <c r="V44" s="230"/>
      <c r="W44" s="230"/>
    </row>
    <row r="45" spans="1:23" s="217" customFormat="1" ht="15" hidden="1" customHeight="1">
      <c r="A45" s="590" t="s">
        <v>1725</v>
      </c>
      <c r="B45" s="727"/>
      <c r="C45" s="727"/>
      <c r="D45" s="727"/>
      <c r="E45" s="727"/>
      <c r="F45" s="727"/>
      <c r="G45" s="727"/>
      <c r="H45" s="727"/>
      <c r="I45" s="727"/>
      <c r="J45" s="727"/>
      <c r="K45" s="727"/>
      <c r="L45" s="727"/>
      <c r="M45" s="727"/>
      <c r="N45" s="727"/>
      <c r="O45" s="727"/>
      <c r="P45" s="727"/>
      <c r="Q45" s="727"/>
      <c r="R45" s="727"/>
      <c r="S45" s="728"/>
      <c r="T45" s="230"/>
      <c r="U45" s="230"/>
      <c r="V45" s="230"/>
      <c r="W45" s="230"/>
    </row>
    <row r="46" spans="1:23" s="217" customFormat="1" ht="15" hidden="1" customHeight="1">
      <c r="A46" s="590" t="s">
        <v>208</v>
      </c>
      <c r="B46" s="727"/>
      <c r="C46" s="727"/>
      <c r="D46" s="727"/>
      <c r="E46" s="727"/>
      <c r="F46" s="727"/>
      <c r="G46" s="727"/>
      <c r="H46" s="727"/>
      <c r="I46" s="727"/>
      <c r="J46" s="727"/>
      <c r="K46" s="727"/>
      <c r="L46" s="727"/>
      <c r="M46" s="727"/>
      <c r="N46" s="727"/>
      <c r="O46" s="727"/>
      <c r="P46" s="727"/>
      <c r="Q46" s="727"/>
      <c r="R46" s="727"/>
      <c r="S46" s="728"/>
      <c r="T46" s="230"/>
      <c r="U46" s="230"/>
      <c r="V46" s="230"/>
      <c r="W46" s="230"/>
    </row>
    <row r="47" spans="1:23" s="217" customFormat="1" ht="15" customHeight="1">
      <c r="A47" s="185" t="s">
        <v>2147</v>
      </c>
      <c r="B47" s="231" t="s">
        <v>740</v>
      </c>
      <c r="C47" s="461" t="s">
        <v>2031</v>
      </c>
      <c r="D47" s="465"/>
      <c r="E47" s="461" t="s">
        <v>2032</v>
      </c>
      <c r="F47" s="465"/>
      <c r="G47" s="222">
        <v>46230</v>
      </c>
      <c r="H47" s="222">
        <f t="shared" ref="H47:H51" si="34">G47</f>
        <v>46230</v>
      </c>
      <c r="I47" s="222">
        <f t="shared" ref="I47:I55" si="35">H47+2</f>
        <v>46232</v>
      </c>
      <c r="J47" s="222">
        <f t="shared" ref="J47:J57" si="36">I47+1</f>
        <v>46233</v>
      </c>
      <c r="K47" s="222">
        <f t="shared" ref="K47:K57" si="37">J47+2</f>
        <v>46235</v>
      </c>
      <c r="L47" s="222">
        <f t="shared" ref="L47:L57" si="38">K47+1</f>
        <v>46236</v>
      </c>
      <c r="M47" s="231" t="s">
        <v>741</v>
      </c>
      <c r="N47" s="23" t="s">
        <v>2261</v>
      </c>
      <c r="O47" s="23" t="s">
        <v>2261</v>
      </c>
      <c r="P47" s="23" t="s">
        <v>2261</v>
      </c>
      <c r="Q47" s="23" t="s">
        <v>2261</v>
      </c>
      <c r="R47" s="222">
        <v>46265</v>
      </c>
      <c r="S47" s="222">
        <v>46265</v>
      </c>
      <c r="T47" s="230"/>
      <c r="U47" s="230"/>
      <c r="V47" s="230"/>
      <c r="W47" s="230"/>
    </row>
    <row r="48" spans="1:23" s="217" customFormat="1" ht="15" customHeight="1">
      <c r="A48" s="179" t="s">
        <v>2200</v>
      </c>
      <c r="B48" s="224" t="s">
        <v>1441</v>
      </c>
      <c r="C48" s="23" t="s">
        <v>39</v>
      </c>
      <c r="D48" s="23" t="s">
        <v>39</v>
      </c>
      <c r="E48" s="222">
        <v>46234</v>
      </c>
      <c r="F48" s="222">
        <f t="shared" ref="F48" si="39">E48</f>
        <v>46234</v>
      </c>
      <c r="G48" s="222">
        <f t="shared" ref="G48" si="40">F48+3</f>
        <v>46237</v>
      </c>
      <c r="H48" s="222">
        <f t="shared" si="34"/>
        <v>46237</v>
      </c>
      <c r="I48" s="222">
        <f t="shared" si="35"/>
        <v>46239</v>
      </c>
      <c r="J48" s="222">
        <f t="shared" si="36"/>
        <v>46240</v>
      </c>
      <c r="K48" s="222">
        <f t="shared" si="37"/>
        <v>46242</v>
      </c>
      <c r="L48" s="222">
        <f t="shared" si="38"/>
        <v>46243</v>
      </c>
      <c r="M48" s="224" t="s">
        <v>1432</v>
      </c>
      <c r="N48" s="23" t="s">
        <v>2261</v>
      </c>
      <c r="O48" s="23" t="s">
        <v>39</v>
      </c>
      <c r="P48" s="222">
        <v>46269</v>
      </c>
      <c r="Q48" s="222">
        <f t="shared" ref="Q48" si="41">P48</f>
        <v>46269</v>
      </c>
      <c r="R48" s="23" t="s">
        <v>2179</v>
      </c>
      <c r="S48" s="23" t="s">
        <v>2179</v>
      </c>
      <c r="T48" s="230"/>
      <c r="U48" s="230"/>
      <c r="V48" s="230"/>
      <c r="W48" s="230"/>
    </row>
    <row r="49" spans="1:23" s="217" customFormat="1" ht="15" customHeight="1">
      <c r="A49" s="177" t="s">
        <v>2201</v>
      </c>
      <c r="B49" s="110" t="s">
        <v>1421</v>
      </c>
      <c r="C49" s="461" t="s">
        <v>1646</v>
      </c>
      <c r="D49" s="465"/>
      <c r="E49" s="461" t="s">
        <v>1647</v>
      </c>
      <c r="F49" s="465"/>
      <c r="G49" s="222">
        <v>46234</v>
      </c>
      <c r="H49" s="222">
        <f t="shared" si="34"/>
        <v>46234</v>
      </c>
      <c r="I49" s="222">
        <f t="shared" si="35"/>
        <v>46236</v>
      </c>
      <c r="J49" s="222">
        <f t="shared" si="36"/>
        <v>46237</v>
      </c>
      <c r="K49" s="222">
        <f t="shared" si="37"/>
        <v>46239</v>
      </c>
      <c r="L49" s="222">
        <f t="shared" si="38"/>
        <v>46240</v>
      </c>
      <c r="M49" s="110" t="s">
        <v>1422</v>
      </c>
      <c r="N49" s="104">
        <v>46247</v>
      </c>
      <c r="O49" s="89" t="s">
        <v>2239</v>
      </c>
      <c r="P49" s="89" t="s">
        <v>2280</v>
      </c>
      <c r="Q49" s="89" t="s">
        <v>2279</v>
      </c>
      <c r="R49" s="483" t="s">
        <v>1731</v>
      </c>
      <c r="S49" s="484" t="s">
        <v>309</v>
      </c>
      <c r="T49" s="248" t="s">
        <v>286</v>
      </c>
      <c r="U49" s="230"/>
      <c r="V49" s="230"/>
      <c r="W49" s="230"/>
    </row>
    <row r="50" spans="1:23" s="217" customFormat="1" ht="15" customHeight="1">
      <c r="A50" s="590" t="s">
        <v>2035</v>
      </c>
      <c r="B50" s="727"/>
      <c r="C50" s="727"/>
      <c r="D50" s="727"/>
      <c r="E50" s="727"/>
      <c r="F50" s="727"/>
      <c r="G50" s="727"/>
      <c r="H50" s="727"/>
      <c r="I50" s="727"/>
      <c r="J50" s="727"/>
      <c r="K50" s="727"/>
      <c r="L50" s="727"/>
      <c r="M50" s="727"/>
      <c r="N50" s="727"/>
      <c r="O50" s="727"/>
      <c r="P50" s="727"/>
      <c r="Q50" s="727"/>
      <c r="R50" s="727"/>
      <c r="S50" s="728"/>
      <c r="T50" s="248"/>
      <c r="U50" s="230"/>
      <c r="V50" s="230"/>
      <c r="W50" s="230"/>
    </row>
    <row r="51" spans="1:23" s="217" customFormat="1" ht="15" customHeight="1">
      <c r="A51" s="185" t="s">
        <v>2446</v>
      </c>
      <c r="B51" s="231" t="s">
        <v>742</v>
      </c>
      <c r="C51" s="23" t="s">
        <v>2261</v>
      </c>
      <c r="D51" s="23" t="s">
        <v>2261</v>
      </c>
      <c r="E51" s="23" t="s">
        <v>2261</v>
      </c>
      <c r="F51" s="23" t="s">
        <v>2261</v>
      </c>
      <c r="G51" s="222">
        <v>46265</v>
      </c>
      <c r="H51" s="222">
        <f t="shared" si="34"/>
        <v>46265</v>
      </c>
      <c r="I51" s="23" t="s">
        <v>2179</v>
      </c>
      <c r="J51" s="23" t="s">
        <v>2179</v>
      </c>
      <c r="K51" s="222">
        <v>46270</v>
      </c>
      <c r="L51" s="222">
        <f t="shared" si="38"/>
        <v>46271</v>
      </c>
      <c r="M51" s="231" t="s">
        <v>743</v>
      </c>
      <c r="N51" s="23" t="s">
        <v>2469</v>
      </c>
      <c r="O51" s="450" t="s">
        <v>2322</v>
      </c>
      <c r="P51" s="477" t="s">
        <v>2463</v>
      </c>
      <c r="Q51" s="479"/>
      <c r="R51" s="477" t="s">
        <v>2468</v>
      </c>
      <c r="S51" s="479"/>
      <c r="T51" s="248" t="s">
        <v>2464</v>
      </c>
      <c r="U51" s="230"/>
      <c r="V51" s="230"/>
      <c r="W51" s="230"/>
    </row>
    <row r="52" spans="1:23" s="217" customFormat="1" ht="15" customHeight="1">
      <c r="A52" s="179" t="s">
        <v>1730</v>
      </c>
      <c r="B52" s="224" t="s">
        <v>2045</v>
      </c>
      <c r="C52" s="23" t="s">
        <v>39</v>
      </c>
      <c r="D52" s="106" t="s">
        <v>39</v>
      </c>
      <c r="E52" s="222">
        <v>46269</v>
      </c>
      <c r="F52" s="222">
        <v>46269</v>
      </c>
      <c r="G52" s="23" t="s">
        <v>2179</v>
      </c>
      <c r="H52" s="23" t="s">
        <v>2179</v>
      </c>
      <c r="I52" s="23" t="s">
        <v>2179</v>
      </c>
      <c r="J52" s="23" t="s">
        <v>2179</v>
      </c>
      <c r="K52" s="222">
        <v>46277</v>
      </c>
      <c r="L52" s="222">
        <f t="shared" si="38"/>
        <v>46278</v>
      </c>
      <c r="M52" s="224" t="s">
        <v>2046</v>
      </c>
      <c r="N52" s="23" t="s">
        <v>39</v>
      </c>
      <c r="O52" s="23" t="s">
        <v>39</v>
      </c>
      <c r="P52" s="222">
        <v>46283</v>
      </c>
      <c r="Q52" s="222">
        <v>46283</v>
      </c>
      <c r="R52" s="222">
        <f t="shared" ref="R52:R55" si="42">Q52+3</f>
        <v>46286</v>
      </c>
      <c r="S52" s="222">
        <f t="shared" ref="S52:S55" si="43">R52</f>
        <v>46286</v>
      </c>
      <c r="T52" s="230"/>
      <c r="U52" s="230"/>
      <c r="V52" s="230"/>
      <c r="W52" s="230"/>
    </row>
    <row r="53" spans="1:23" s="217" customFormat="1" ht="15" customHeight="1">
      <c r="A53" s="185" t="s">
        <v>2446</v>
      </c>
      <c r="B53" s="231" t="s">
        <v>2447</v>
      </c>
      <c r="C53" s="477" t="s">
        <v>2453</v>
      </c>
      <c r="D53" s="478"/>
      <c r="E53" s="478"/>
      <c r="F53" s="478"/>
      <c r="G53" s="478"/>
      <c r="H53" s="478"/>
      <c r="I53" s="478"/>
      <c r="J53" s="478"/>
      <c r="K53" s="478"/>
      <c r="L53" s="479"/>
      <c r="M53" s="231" t="s">
        <v>2449</v>
      </c>
      <c r="N53" s="477" t="s">
        <v>2453</v>
      </c>
      <c r="O53" s="478"/>
      <c r="P53" s="478"/>
      <c r="Q53" s="478"/>
      <c r="R53" s="478"/>
      <c r="S53" s="479"/>
      <c r="T53" s="230"/>
      <c r="U53" s="230"/>
      <c r="V53" s="230"/>
      <c r="W53" s="230"/>
    </row>
    <row r="54" spans="1:23" s="217" customFormat="1" ht="15" customHeight="1">
      <c r="A54" s="179" t="s">
        <v>1730</v>
      </c>
      <c r="B54" s="224" t="s">
        <v>2047</v>
      </c>
      <c r="C54" s="23" t="s">
        <v>39</v>
      </c>
      <c r="D54" s="106" t="s">
        <v>39</v>
      </c>
      <c r="E54" s="222">
        <v>46283</v>
      </c>
      <c r="F54" s="222">
        <v>46283</v>
      </c>
      <c r="G54" s="222">
        <v>46286</v>
      </c>
      <c r="H54" s="222">
        <v>46286</v>
      </c>
      <c r="I54" s="222">
        <f>I53+7</f>
        <v>7</v>
      </c>
      <c r="J54" s="222">
        <f t="shared" si="36"/>
        <v>8</v>
      </c>
      <c r="K54" s="222">
        <f t="shared" si="37"/>
        <v>10</v>
      </c>
      <c r="L54" s="222">
        <f t="shared" si="38"/>
        <v>11</v>
      </c>
      <c r="M54" s="224" t="s">
        <v>2048</v>
      </c>
      <c r="N54" s="23" t="s">
        <v>39</v>
      </c>
      <c r="O54" s="23" t="s">
        <v>39</v>
      </c>
      <c r="P54" s="222">
        <v>46297</v>
      </c>
      <c r="Q54" s="222">
        <v>46297</v>
      </c>
      <c r="R54" s="222">
        <f t="shared" si="42"/>
        <v>46300</v>
      </c>
      <c r="S54" s="222">
        <f t="shared" si="43"/>
        <v>46300</v>
      </c>
      <c r="T54" s="230"/>
      <c r="U54" s="230"/>
      <c r="V54" s="230"/>
      <c r="W54" s="230"/>
    </row>
    <row r="55" spans="1:23" s="217" customFormat="1" ht="15" customHeight="1">
      <c r="A55" s="182" t="s">
        <v>439</v>
      </c>
      <c r="B55" s="231" t="s">
        <v>2450</v>
      </c>
      <c r="C55" s="222">
        <v>46289</v>
      </c>
      <c r="D55" s="222">
        <v>46289</v>
      </c>
      <c r="E55" s="222">
        <v>46290</v>
      </c>
      <c r="F55" s="222">
        <v>46290</v>
      </c>
      <c r="G55" s="222">
        <f>F55+3</f>
        <v>46293</v>
      </c>
      <c r="H55" s="222">
        <f t="shared" ref="H55" si="44">G55</f>
        <v>46293</v>
      </c>
      <c r="I55" s="222">
        <f t="shared" si="35"/>
        <v>46295</v>
      </c>
      <c r="J55" s="222">
        <f t="shared" si="36"/>
        <v>46296</v>
      </c>
      <c r="K55" s="222">
        <f t="shared" si="37"/>
        <v>46298</v>
      </c>
      <c r="L55" s="222">
        <f t="shared" si="38"/>
        <v>46299</v>
      </c>
      <c r="M55" s="231" t="s">
        <v>2451</v>
      </c>
      <c r="N55" s="222">
        <f t="shared" ref="N55" si="45">L55+4</f>
        <v>46303</v>
      </c>
      <c r="O55" s="222">
        <f t="shared" ref="O55" si="46">N55</f>
        <v>46303</v>
      </c>
      <c r="P55" s="222">
        <v>46304</v>
      </c>
      <c r="Q55" s="222">
        <v>46304</v>
      </c>
      <c r="R55" s="222">
        <f t="shared" si="42"/>
        <v>46307</v>
      </c>
      <c r="S55" s="222">
        <f t="shared" si="43"/>
        <v>46307</v>
      </c>
      <c r="T55" s="230"/>
      <c r="U55" s="230"/>
      <c r="V55" s="230"/>
      <c r="W55" s="230"/>
    </row>
    <row r="56" spans="1:23" s="217" customFormat="1" ht="15" customHeight="1">
      <c r="A56" s="179" t="s">
        <v>1730</v>
      </c>
      <c r="B56" s="224" t="s">
        <v>2123</v>
      </c>
      <c r="C56" s="23" t="s">
        <v>39</v>
      </c>
      <c r="D56" s="106" t="s">
        <v>39</v>
      </c>
      <c r="E56" s="222">
        <v>46297</v>
      </c>
      <c r="F56" s="222">
        <f>E56</f>
        <v>46297</v>
      </c>
      <c r="G56" s="222">
        <f>F56+3</f>
        <v>46300</v>
      </c>
      <c r="H56" s="222">
        <f>G56</f>
        <v>46300</v>
      </c>
      <c r="I56" s="222">
        <f>I55+7</f>
        <v>46302</v>
      </c>
      <c r="J56" s="222">
        <f t="shared" si="36"/>
        <v>46303</v>
      </c>
      <c r="K56" s="222">
        <f t="shared" si="37"/>
        <v>46305</v>
      </c>
      <c r="L56" s="222">
        <f t="shared" si="38"/>
        <v>46306</v>
      </c>
      <c r="M56" s="224" t="s">
        <v>2124</v>
      </c>
      <c r="N56" s="23" t="s">
        <v>39</v>
      </c>
      <c r="O56" s="23" t="s">
        <v>39</v>
      </c>
      <c r="P56" s="222">
        <f>L56+5</f>
        <v>46311</v>
      </c>
      <c r="Q56" s="222">
        <f>P56</f>
        <v>46311</v>
      </c>
      <c r="R56" s="222">
        <f>Q56+3</f>
        <v>46314</v>
      </c>
      <c r="S56" s="222">
        <f>R56</f>
        <v>46314</v>
      </c>
      <c r="T56" s="230"/>
      <c r="U56" s="230"/>
      <c r="V56" s="230"/>
      <c r="W56" s="230"/>
    </row>
    <row r="57" spans="1:23" s="217" customFormat="1" ht="15" customHeight="1">
      <c r="A57" s="182" t="s">
        <v>439</v>
      </c>
      <c r="B57" s="231" t="s">
        <v>2409</v>
      </c>
      <c r="C57" s="222">
        <f>N55</f>
        <v>46303</v>
      </c>
      <c r="D57" s="222">
        <f>C57</f>
        <v>46303</v>
      </c>
      <c r="E57" s="222">
        <f>D57+1</f>
        <v>46304</v>
      </c>
      <c r="F57" s="222">
        <f>E57</f>
        <v>46304</v>
      </c>
      <c r="G57" s="222">
        <f t="shared" ref="G57" si="47">F57+3</f>
        <v>46307</v>
      </c>
      <c r="H57" s="222">
        <f t="shared" ref="H57" si="48">G57</f>
        <v>46307</v>
      </c>
      <c r="I57" s="222">
        <f t="shared" ref="I57" si="49">H57+2</f>
        <v>46309</v>
      </c>
      <c r="J57" s="222">
        <f t="shared" si="36"/>
        <v>46310</v>
      </c>
      <c r="K57" s="222">
        <f t="shared" si="37"/>
        <v>46312</v>
      </c>
      <c r="L57" s="222">
        <f t="shared" si="38"/>
        <v>46313</v>
      </c>
      <c r="M57" s="231" t="s">
        <v>2410</v>
      </c>
      <c r="N57" s="222">
        <f>L57+4</f>
        <v>46317</v>
      </c>
      <c r="O57" s="222">
        <f>N57</f>
        <v>46317</v>
      </c>
      <c r="P57" s="222">
        <f>O57+1</f>
        <v>46318</v>
      </c>
      <c r="Q57" s="222">
        <f>P57</f>
        <v>46318</v>
      </c>
      <c r="R57" s="222">
        <f t="shared" ref="R57" si="50">Q57+3</f>
        <v>46321</v>
      </c>
      <c r="S57" s="222">
        <f t="shared" ref="S57" si="51">R57</f>
        <v>46321</v>
      </c>
      <c r="T57" s="230"/>
      <c r="U57" s="230"/>
      <c r="V57" s="230"/>
      <c r="W57" s="230"/>
    </row>
    <row r="58" spans="1:23" s="217" customFormat="1" ht="15" customHeight="1">
      <c r="A58" s="179" t="s">
        <v>1730</v>
      </c>
      <c r="B58" s="224" t="s">
        <v>2368</v>
      </c>
      <c r="C58" s="23" t="s">
        <v>39</v>
      </c>
      <c r="D58" s="106" t="s">
        <v>39</v>
      </c>
      <c r="E58" s="222">
        <v>46311</v>
      </c>
      <c r="F58" s="222">
        <f>E58</f>
        <v>46311</v>
      </c>
      <c r="G58" s="222">
        <f>F58+3</f>
        <v>46314</v>
      </c>
      <c r="H58" s="222">
        <f>G58</f>
        <v>46314</v>
      </c>
      <c r="I58" s="222">
        <f>I57+7</f>
        <v>46316</v>
      </c>
      <c r="J58" s="222">
        <f t="shared" ref="J58:J59" si="52">I58+1</f>
        <v>46317</v>
      </c>
      <c r="K58" s="222">
        <f t="shared" ref="K58:K59" si="53">J58+2</f>
        <v>46319</v>
      </c>
      <c r="L58" s="222">
        <f t="shared" ref="L58:L59" si="54">K58+1</f>
        <v>46320</v>
      </c>
      <c r="M58" s="224" t="s">
        <v>2369</v>
      </c>
      <c r="N58" s="23" t="s">
        <v>39</v>
      </c>
      <c r="O58" s="23" t="s">
        <v>39</v>
      </c>
      <c r="P58" s="222">
        <f>L58+5</f>
        <v>46325</v>
      </c>
      <c r="Q58" s="222">
        <f>P58</f>
        <v>46325</v>
      </c>
      <c r="R58" s="222">
        <f>Q58+3</f>
        <v>46328</v>
      </c>
      <c r="S58" s="222">
        <f>R58</f>
        <v>46328</v>
      </c>
      <c r="T58" s="230"/>
      <c r="U58" s="230"/>
      <c r="V58" s="230"/>
      <c r="W58" s="230"/>
    </row>
    <row r="59" spans="1:23" s="217" customFormat="1" ht="15" customHeight="1">
      <c r="A59" s="182" t="s">
        <v>439</v>
      </c>
      <c r="B59" s="231" t="s">
        <v>2119</v>
      </c>
      <c r="C59" s="222">
        <f>N57</f>
        <v>46317</v>
      </c>
      <c r="D59" s="222">
        <f>C59</f>
        <v>46317</v>
      </c>
      <c r="E59" s="222">
        <f>D59+1</f>
        <v>46318</v>
      </c>
      <c r="F59" s="222">
        <f>E59</f>
        <v>46318</v>
      </c>
      <c r="G59" s="222">
        <f t="shared" ref="G59" si="55">F59+3</f>
        <v>46321</v>
      </c>
      <c r="H59" s="222">
        <f t="shared" ref="H59" si="56">G59</f>
        <v>46321</v>
      </c>
      <c r="I59" s="222">
        <f t="shared" ref="I59" si="57">H59+2</f>
        <v>46323</v>
      </c>
      <c r="J59" s="222">
        <f t="shared" si="52"/>
        <v>46324</v>
      </c>
      <c r="K59" s="222">
        <f t="shared" si="53"/>
        <v>46326</v>
      </c>
      <c r="L59" s="222">
        <f t="shared" si="54"/>
        <v>46327</v>
      </c>
      <c r="M59" s="231" t="s">
        <v>2120</v>
      </c>
      <c r="N59" s="222">
        <f>L59+4</f>
        <v>46331</v>
      </c>
      <c r="O59" s="222">
        <f>N59</f>
        <v>46331</v>
      </c>
      <c r="P59" s="222">
        <f>O59+1</f>
        <v>46332</v>
      </c>
      <c r="Q59" s="222">
        <f>P59</f>
        <v>46332</v>
      </c>
      <c r="R59" s="222">
        <f t="shared" ref="R59" si="58">Q59+3</f>
        <v>46335</v>
      </c>
      <c r="S59" s="222">
        <f t="shared" ref="S59" si="59">R59</f>
        <v>46335</v>
      </c>
      <c r="T59" s="230"/>
      <c r="U59" s="230"/>
      <c r="V59" s="230"/>
      <c r="W59" s="230"/>
    </row>
    <row r="60" spans="1:23" s="217" customFormat="1" ht="15" customHeight="1">
      <c r="A60" s="179" t="s">
        <v>1730</v>
      </c>
      <c r="B60" s="224" t="s">
        <v>2370</v>
      </c>
      <c r="C60" s="23" t="s">
        <v>39</v>
      </c>
      <c r="D60" s="106" t="s">
        <v>39</v>
      </c>
      <c r="E60" s="222">
        <v>46325</v>
      </c>
      <c r="F60" s="222">
        <f>E60</f>
        <v>46325</v>
      </c>
      <c r="G60" s="222">
        <f>F60+3</f>
        <v>46328</v>
      </c>
      <c r="H60" s="222">
        <f>G60</f>
        <v>46328</v>
      </c>
      <c r="I60" s="222">
        <f>I59+7</f>
        <v>46330</v>
      </c>
      <c r="J60" s="222">
        <f t="shared" ref="J60" si="60">I60+1</f>
        <v>46331</v>
      </c>
      <c r="K60" s="222">
        <f t="shared" ref="K60" si="61">J60+2</f>
        <v>46333</v>
      </c>
      <c r="L60" s="222">
        <f t="shared" ref="L60" si="62">K60+1</f>
        <v>46334</v>
      </c>
      <c r="M60" s="224" t="s">
        <v>2371</v>
      </c>
      <c r="N60" s="23" t="s">
        <v>39</v>
      </c>
      <c r="O60" s="23" t="s">
        <v>39</v>
      </c>
      <c r="P60" s="222">
        <f>L60+5</f>
        <v>46339</v>
      </c>
      <c r="Q60" s="222">
        <f>P60</f>
        <v>46339</v>
      </c>
      <c r="R60" s="222">
        <f>Q60+3</f>
        <v>46342</v>
      </c>
      <c r="S60" s="222">
        <f>R60</f>
        <v>46342</v>
      </c>
      <c r="T60" s="230"/>
      <c r="U60" s="230"/>
      <c r="V60" s="230"/>
      <c r="W60" s="230"/>
    </row>
    <row r="61" spans="1:23" s="215" customFormat="1" ht="14.55" customHeight="1"/>
    <row r="62" spans="1:23" s="215" customFormat="1" ht="15" customHeight="1">
      <c r="A62" s="129" t="s">
        <v>160</v>
      </c>
      <c r="B62" s="530" t="s">
        <v>1732</v>
      </c>
      <c r="C62" s="530"/>
      <c r="D62" s="530"/>
      <c r="E62" s="530"/>
      <c r="F62" s="530"/>
      <c r="G62" s="530"/>
      <c r="H62" s="530"/>
      <c r="I62" s="530"/>
      <c r="J62" s="530"/>
      <c r="K62" s="530"/>
      <c r="L62" s="530"/>
      <c r="M62" s="530"/>
      <c r="N62" s="530"/>
    </row>
    <row r="63" spans="1:23" s="215" customFormat="1" ht="16.5" customHeight="1">
      <c r="A63" s="32" t="s">
        <v>256</v>
      </c>
      <c r="B63" s="726" t="s">
        <v>1733</v>
      </c>
      <c r="C63" s="726"/>
      <c r="D63" s="726"/>
      <c r="E63" s="726"/>
      <c r="F63" s="726"/>
      <c r="G63" s="726"/>
      <c r="H63" s="726"/>
      <c r="I63" s="726"/>
      <c r="J63" s="726"/>
      <c r="K63" s="726"/>
      <c r="L63" s="726"/>
      <c r="M63" s="726"/>
      <c r="N63" s="726"/>
    </row>
    <row r="64" spans="1:23" s="215" customFormat="1" ht="15" customHeight="1">
      <c r="A64" s="32" t="s">
        <v>164</v>
      </c>
      <c r="B64" s="534" t="s">
        <v>258</v>
      </c>
      <c r="C64" s="534"/>
      <c r="D64" s="534"/>
      <c r="E64" s="534"/>
      <c r="F64" s="534"/>
      <c r="G64" s="534"/>
      <c r="H64" s="534"/>
      <c r="I64" s="534"/>
      <c r="J64" s="534"/>
      <c r="K64" s="534"/>
      <c r="L64" s="534"/>
      <c r="M64" s="534"/>
      <c r="N64" s="534"/>
    </row>
    <row r="65" spans="1:21" s="215" customFormat="1" ht="15" customHeight="1">
      <c r="A65" s="130" t="s">
        <v>1667</v>
      </c>
      <c r="B65" s="534" t="s">
        <v>1668</v>
      </c>
      <c r="C65" s="534"/>
      <c r="D65" s="534"/>
      <c r="E65" s="534"/>
      <c r="F65" s="534"/>
      <c r="G65" s="534"/>
      <c r="H65" s="534"/>
      <c r="I65" s="534"/>
      <c r="J65" s="534"/>
      <c r="K65" s="534"/>
      <c r="L65" s="534"/>
      <c r="M65" s="534"/>
      <c r="N65" s="534"/>
    </row>
    <row r="66" spans="1:21" s="215" customFormat="1">
      <c r="A66" s="130" t="s">
        <v>381</v>
      </c>
      <c r="B66" s="534" t="s">
        <v>1666</v>
      </c>
      <c r="C66" s="534"/>
      <c r="D66" s="534"/>
      <c r="E66" s="534"/>
      <c r="F66" s="534"/>
      <c r="G66" s="534"/>
      <c r="H66" s="534"/>
      <c r="I66" s="534"/>
      <c r="J66" s="534"/>
      <c r="K66" s="534"/>
      <c r="L66" s="534"/>
      <c r="M66" s="534"/>
      <c r="N66" s="534"/>
    </row>
    <row r="67" spans="1:21" s="215" customFormat="1">
      <c r="A67" s="130" t="s">
        <v>1734</v>
      </c>
      <c r="B67" s="534" t="s">
        <v>1735</v>
      </c>
      <c r="C67" s="534"/>
      <c r="D67" s="534"/>
      <c r="E67" s="534"/>
      <c r="F67" s="534"/>
      <c r="G67" s="534"/>
      <c r="H67" s="534"/>
      <c r="I67" s="534"/>
      <c r="J67" s="534"/>
      <c r="K67" s="534"/>
      <c r="L67" s="534"/>
      <c r="M67" s="534"/>
      <c r="N67" s="534"/>
    </row>
    <row r="68" spans="1:21" s="215" customFormat="1">
      <c r="A68" s="130" t="s">
        <v>386</v>
      </c>
      <c r="B68" s="534" t="s">
        <v>1736</v>
      </c>
      <c r="C68" s="534"/>
      <c r="D68" s="534"/>
      <c r="E68" s="534"/>
      <c r="F68" s="534"/>
      <c r="G68" s="534"/>
      <c r="H68" s="534"/>
      <c r="I68" s="534"/>
      <c r="J68" s="534"/>
      <c r="K68" s="534"/>
      <c r="L68" s="534"/>
      <c r="M68" s="534"/>
      <c r="N68" s="534"/>
    </row>
    <row r="76" spans="1:21">
      <c r="U76" t="s">
        <v>178</v>
      </c>
    </row>
  </sheetData>
  <mergeCells count="119"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R49:S49"/>
    <mergeCell ref="C47:D47"/>
    <mergeCell ref="E47:F47"/>
    <mergeCell ref="N44:O44"/>
    <mergeCell ref="P44:Q44"/>
    <mergeCell ref="P51:Q51"/>
    <mergeCell ref="R51:S51"/>
    <mergeCell ref="C53:L53"/>
    <mergeCell ref="N53:S53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topLeftCell="A4" zoomScale="90" zoomScaleNormal="90" workbookViewId="0">
      <selection activeCell="A46" sqref="A46:XFD46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</row>
    <row r="2" spans="1:243" customFormat="1" ht="17.399999999999999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>
      <c r="A4" s="594" t="s">
        <v>1737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</row>
    <row r="5" spans="1:243" ht="15" customHeight="1">
      <c r="A5" s="9" t="s">
        <v>4</v>
      </c>
      <c r="B5" s="9" t="s">
        <v>5</v>
      </c>
      <c r="C5" s="600" t="s">
        <v>245</v>
      </c>
      <c r="D5" s="601"/>
      <c r="E5" s="525" t="s">
        <v>469</v>
      </c>
      <c r="F5" s="525"/>
      <c r="G5" s="698" t="s">
        <v>470</v>
      </c>
      <c r="H5" s="699"/>
      <c r="I5" s="600" t="s">
        <v>1411</v>
      </c>
      <c r="J5" s="601"/>
      <c r="K5" s="11" t="s">
        <v>5</v>
      </c>
      <c r="L5" s="600" t="s">
        <v>245</v>
      </c>
      <c r="M5" s="601"/>
      <c r="N5" s="525" t="s">
        <v>469</v>
      </c>
      <c r="O5" s="525"/>
      <c r="P5" s="698" t="s">
        <v>470</v>
      </c>
      <c r="Q5" s="699"/>
      <c r="R5" s="94" t="s">
        <v>178</v>
      </c>
    </row>
    <row r="6" spans="1:243" ht="15" customHeight="1">
      <c r="A6" s="10" t="s">
        <v>13</v>
      </c>
      <c r="B6" s="10" t="s">
        <v>14</v>
      </c>
      <c r="C6" s="541" t="s">
        <v>1738</v>
      </c>
      <c r="D6" s="582"/>
      <c r="E6" s="517" t="s">
        <v>1739</v>
      </c>
      <c r="F6" s="539"/>
      <c r="G6" s="517" t="s">
        <v>1412</v>
      </c>
      <c r="H6" s="539"/>
      <c r="I6" s="541" t="s">
        <v>1740</v>
      </c>
      <c r="J6" s="582"/>
      <c r="K6" s="10" t="s">
        <v>14</v>
      </c>
      <c r="L6" s="541" t="s">
        <v>1738</v>
      </c>
      <c r="M6" s="582"/>
      <c r="N6" s="517" t="s">
        <v>1739</v>
      </c>
      <c r="O6" s="539"/>
      <c r="P6" s="517" t="s">
        <v>1412</v>
      </c>
      <c r="Q6" s="539"/>
    </row>
    <row r="7" spans="1:243" ht="15" customHeight="1">
      <c r="A7" s="14"/>
      <c r="B7" s="98"/>
      <c r="C7" s="517" t="s">
        <v>22</v>
      </c>
      <c r="D7" s="539"/>
      <c r="E7" s="517" t="s">
        <v>22</v>
      </c>
      <c r="F7" s="539"/>
      <c r="G7" s="517" t="s">
        <v>22</v>
      </c>
      <c r="H7" s="539"/>
      <c r="I7" s="517" t="s">
        <v>22</v>
      </c>
      <c r="J7" s="539"/>
      <c r="K7" s="10"/>
      <c r="L7" s="517" t="s">
        <v>22</v>
      </c>
      <c r="M7" s="539"/>
      <c r="N7" s="517" t="s">
        <v>22</v>
      </c>
      <c r="O7" s="539"/>
      <c r="P7" s="517" t="s">
        <v>22</v>
      </c>
      <c r="Q7" s="539"/>
    </row>
    <row r="8" spans="1:243" ht="26.1" customHeight="1">
      <c r="A8" s="14"/>
      <c r="B8" s="144"/>
      <c r="C8" s="17" t="s">
        <v>1741</v>
      </c>
      <c r="D8" s="17" t="s">
        <v>1742</v>
      </c>
      <c r="E8" s="17" t="s">
        <v>1743</v>
      </c>
      <c r="F8" s="17" t="s">
        <v>1703</v>
      </c>
      <c r="G8" s="17" t="s">
        <v>1744</v>
      </c>
      <c r="H8" s="17" t="s">
        <v>1745</v>
      </c>
      <c r="I8" s="196" t="s">
        <v>1746</v>
      </c>
      <c r="J8" s="196" t="s">
        <v>1747</v>
      </c>
      <c r="K8" s="14"/>
      <c r="L8" s="17" t="s">
        <v>1741</v>
      </c>
      <c r="M8" s="17" t="s">
        <v>1742</v>
      </c>
      <c r="N8" s="17" t="s">
        <v>1743</v>
      </c>
      <c r="O8" s="17" t="s">
        <v>1703</v>
      </c>
      <c r="P8" s="17" t="s">
        <v>1744</v>
      </c>
      <c r="Q8" s="17" t="s">
        <v>1745</v>
      </c>
    </row>
    <row r="9" spans="1:243" ht="15" hidden="1" customHeight="1">
      <c r="A9" s="27" t="s">
        <v>1748</v>
      </c>
      <c r="B9" s="197" t="s">
        <v>1302</v>
      </c>
      <c r="C9" s="198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9" t="s">
        <v>1303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15" hidden="1" customHeight="1">
      <c r="A10" s="27" t="s">
        <v>1748</v>
      </c>
      <c r="B10" s="197" t="s">
        <v>1749</v>
      </c>
      <c r="C10" s="200">
        <v>46015</v>
      </c>
      <c r="D10" s="201">
        <f>C10</f>
        <v>46015</v>
      </c>
      <c r="E10" s="201">
        <f t="shared" si="0"/>
        <v>46016</v>
      </c>
      <c r="F10" s="174">
        <f t="shared" si="1"/>
        <v>46017</v>
      </c>
      <c r="G10" s="174">
        <f t="shared" si="2"/>
        <v>46017</v>
      </c>
      <c r="H10" s="174">
        <f t="shared" si="3"/>
        <v>46017</v>
      </c>
      <c r="I10" s="201">
        <f t="shared" si="4"/>
        <v>46019</v>
      </c>
      <c r="J10" s="174">
        <f t="shared" si="5"/>
        <v>46020</v>
      </c>
      <c r="K10" s="199" t="s">
        <v>1750</v>
      </c>
      <c r="L10" s="461" t="s">
        <v>1751</v>
      </c>
      <c r="M10" s="465"/>
      <c r="N10" s="461" t="s">
        <v>1752</v>
      </c>
      <c r="O10" s="465"/>
      <c r="P10" s="461" t="s">
        <v>1753</v>
      </c>
      <c r="Q10" s="465"/>
    </row>
    <row r="11" spans="1:243" ht="15" hidden="1" customHeight="1">
      <c r="A11" s="27" t="s">
        <v>1748</v>
      </c>
      <c r="B11" s="197" t="s">
        <v>1304</v>
      </c>
      <c r="C11" s="562" t="s">
        <v>208</v>
      </c>
      <c r="D11" s="562"/>
      <c r="E11" s="562"/>
      <c r="F11" s="562"/>
      <c r="G11" s="562"/>
      <c r="H11" s="562"/>
      <c r="I11" s="562"/>
      <c r="J11" s="562"/>
      <c r="K11" s="199" t="s">
        <v>1305</v>
      </c>
      <c r="L11" s="562" t="s">
        <v>208</v>
      </c>
      <c r="M11" s="562"/>
      <c r="N11" s="562"/>
      <c r="O11" s="562"/>
      <c r="P11" s="562"/>
      <c r="Q11" s="562"/>
    </row>
    <row r="12" spans="1:243" ht="15" hidden="1" customHeight="1">
      <c r="A12" s="27" t="s">
        <v>1748</v>
      </c>
      <c r="B12" s="197" t="s">
        <v>719</v>
      </c>
      <c r="C12" s="562" t="s">
        <v>208</v>
      </c>
      <c r="D12" s="562"/>
      <c r="E12" s="562"/>
      <c r="F12" s="562"/>
      <c r="G12" s="562"/>
      <c r="H12" s="562"/>
      <c r="I12" s="562"/>
      <c r="J12" s="562"/>
      <c r="K12" s="199" t="s">
        <v>720</v>
      </c>
      <c r="L12" s="562" t="s">
        <v>208</v>
      </c>
      <c r="M12" s="562"/>
      <c r="N12" s="562"/>
      <c r="O12" s="562"/>
      <c r="P12" s="562"/>
      <c r="Q12" s="562"/>
    </row>
    <row r="13" spans="1:243" ht="15" hidden="1" customHeight="1">
      <c r="A13" s="178" t="s">
        <v>1748</v>
      </c>
      <c r="B13" s="202" t="s">
        <v>721</v>
      </c>
      <c r="C13" s="562" t="s">
        <v>208</v>
      </c>
      <c r="D13" s="562"/>
      <c r="E13" s="562"/>
      <c r="F13" s="562"/>
      <c r="G13" s="562"/>
      <c r="H13" s="562"/>
      <c r="I13" s="562"/>
      <c r="J13" s="562"/>
      <c r="K13" s="199" t="s">
        <v>722</v>
      </c>
      <c r="L13" s="562" t="s">
        <v>208</v>
      </c>
      <c r="M13" s="562"/>
      <c r="N13" s="562"/>
      <c r="O13" s="562"/>
      <c r="P13" s="562"/>
      <c r="Q13" s="562"/>
    </row>
    <row r="14" spans="1:243" ht="15" hidden="1" customHeight="1">
      <c r="A14" s="178" t="s">
        <v>1748</v>
      </c>
      <c r="B14" s="202" t="s">
        <v>723</v>
      </c>
      <c r="C14" s="762" t="s">
        <v>1751</v>
      </c>
      <c r="D14" s="763"/>
      <c r="E14" s="762" t="s">
        <v>1752</v>
      </c>
      <c r="F14" s="763"/>
      <c r="G14" s="762" t="s">
        <v>1753</v>
      </c>
      <c r="H14" s="763"/>
      <c r="I14" s="201">
        <v>46047</v>
      </c>
      <c r="J14" s="174">
        <f t="shared" si="5"/>
        <v>46048</v>
      </c>
      <c r="K14" s="199" t="s">
        <v>724</v>
      </c>
      <c r="L14" s="67">
        <v>46085</v>
      </c>
      <c r="M14" s="67">
        <f>L14</f>
        <v>46085</v>
      </c>
      <c r="N14" s="764" t="s">
        <v>1754</v>
      </c>
      <c r="O14" s="765"/>
      <c r="P14" s="765"/>
      <c r="Q14" s="766"/>
    </row>
    <row r="15" spans="1:243" ht="15" hidden="1" customHeight="1">
      <c r="A15" s="178" t="s">
        <v>1748</v>
      </c>
      <c r="B15" s="202" t="s">
        <v>725</v>
      </c>
      <c r="C15" s="767" t="s">
        <v>208</v>
      </c>
      <c r="D15" s="767"/>
      <c r="E15" s="767"/>
      <c r="F15" s="767"/>
      <c r="G15" s="767"/>
      <c r="H15" s="767"/>
      <c r="I15" s="767"/>
      <c r="J15" s="767"/>
      <c r="K15" s="199" t="s">
        <v>726</v>
      </c>
      <c r="L15" s="764" t="s">
        <v>208</v>
      </c>
      <c r="M15" s="765"/>
      <c r="N15" s="765"/>
      <c r="O15" s="765"/>
      <c r="P15" s="765"/>
      <c r="Q15" s="766"/>
    </row>
    <row r="16" spans="1:243" ht="15" hidden="1" customHeight="1">
      <c r="A16" s="178" t="s">
        <v>1748</v>
      </c>
      <c r="B16" s="202" t="s">
        <v>730</v>
      </c>
      <c r="C16" s="490" t="s">
        <v>337</v>
      </c>
      <c r="D16" s="491"/>
      <c r="E16" s="491"/>
      <c r="F16" s="491"/>
      <c r="G16" s="491"/>
      <c r="H16" s="491"/>
      <c r="I16" s="491"/>
      <c r="J16" s="492"/>
      <c r="K16" s="199" t="s">
        <v>731</v>
      </c>
      <c r="L16" s="490" t="s">
        <v>337</v>
      </c>
      <c r="M16" s="491"/>
      <c r="N16" s="491"/>
      <c r="O16" s="491"/>
      <c r="P16" s="491"/>
      <c r="Q16" s="492"/>
    </row>
    <row r="17" spans="1:19" ht="15" hidden="1" customHeight="1">
      <c r="A17" s="178" t="s">
        <v>1748</v>
      </c>
      <c r="B17" s="202" t="s">
        <v>728</v>
      </c>
      <c r="C17" s="490" t="s">
        <v>337</v>
      </c>
      <c r="D17" s="491"/>
      <c r="E17" s="491"/>
      <c r="F17" s="491"/>
      <c r="G17" s="491"/>
      <c r="H17" s="491"/>
      <c r="I17" s="491"/>
      <c r="J17" s="492"/>
      <c r="K17" s="199" t="s">
        <v>729</v>
      </c>
      <c r="L17" s="490" t="s">
        <v>337</v>
      </c>
      <c r="M17" s="491"/>
      <c r="N17" s="491"/>
      <c r="O17" s="491"/>
      <c r="P17" s="491"/>
      <c r="Q17" s="492"/>
    </row>
    <row r="18" spans="1:19" ht="15" hidden="1" customHeight="1">
      <c r="A18" s="590" t="s">
        <v>208</v>
      </c>
      <c r="B18" s="591"/>
      <c r="C18" s="591"/>
      <c r="D18" s="591"/>
      <c r="E18" s="591"/>
      <c r="F18" s="591"/>
      <c r="G18" s="591"/>
      <c r="H18" s="591"/>
      <c r="I18" s="591"/>
      <c r="J18" s="591"/>
      <c r="K18" s="591"/>
      <c r="L18" s="694"/>
      <c r="M18" s="694"/>
      <c r="N18" s="694"/>
      <c r="O18" s="694"/>
      <c r="P18" s="694"/>
      <c r="Q18" s="695"/>
    </row>
    <row r="19" spans="1:19" ht="15" hidden="1" customHeight="1">
      <c r="A19" s="178" t="s">
        <v>1748</v>
      </c>
      <c r="B19" s="202" t="s">
        <v>734</v>
      </c>
      <c r="C19" s="759" t="s">
        <v>208</v>
      </c>
      <c r="D19" s="759"/>
      <c r="E19" s="759"/>
      <c r="F19" s="759"/>
      <c r="G19" s="759"/>
      <c r="H19" s="759"/>
      <c r="I19" s="759"/>
      <c r="J19" s="759"/>
      <c r="K19" s="199" t="s">
        <v>735</v>
      </c>
      <c r="L19" s="759" t="s">
        <v>208</v>
      </c>
      <c r="M19" s="759"/>
      <c r="N19" s="759"/>
      <c r="O19" s="759"/>
      <c r="P19" s="759"/>
      <c r="Q19" s="759"/>
      <c r="R19" s="204"/>
      <c r="S19" s="204"/>
    </row>
    <row r="20" spans="1:19" ht="15" hidden="1" customHeight="1">
      <c r="A20" s="179" t="s">
        <v>1755</v>
      </c>
      <c r="B20" s="205" t="s">
        <v>730</v>
      </c>
      <c r="C20" s="54" t="s">
        <v>1756</v>
      </c>
      <c r="D20" s="54" t="s">
        <v>1757</v>
      </c>
      <c r="E20" s="461" t="s">
        <v>1758</v>
      </c>
      <c r="F20" s="465"/>
      <c r="G20" s="461" t="s">
        <v>1759</v>
      </c>
      <c r="H20" s="465"/>
      <c r="I20" s="67">
        <v>46092</v>
      </c>
      <c r="J20" s="115">
        <f>I20+1</f>
        <v>46093</v>
      </c>
      <c r="K20" s="206" t="s">
        <v>731</v>
      </c>
      <c r="L20" s="760" t="s">
        <v>1760</v>
      </c>
      <c r="M20" s="761"/>
      <c r="N20" s="760" t="s">
        <v>1761</v>
      </c>
      <c r="O20" s="761"/>
      <c r="P20" s="180" t="s">
        <v>1762</v>
      </c>
      <c r="Q20" s="181"/>
    </row>
    <row r="21" spans="1:19" ht="15" hidden="1" customHeight="1">
      <c r="A21" s="179" t="s">
        <v>1748</v>
      </c>
      <c r="B21" s="205" t="s">
        <v>738</v>
      </c>
      <c r="C21" s="54" t="s">
        <v>1763</v>
      </c>
      <c r="D21" s="54" t="s">
        <v>1764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6" t="s">
        <v>739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9"/>
    </row>
    <row r="22" spans="1:19" ht="15" hidden="1" customHeight="1">
      <c r="A22" s="590" t="s">
        <v>1725</v>
      </c>
      <c r="B22" s="591"/>
      <c r="C22" s="591"/>
      <c r="D22" s="591"/>
      <c r="E22" s="591"/>
      <c r="F22" s="591"/>
      <c r="G22" s="591"/>
      <c r="H22" s="591"/>
      <c r="I22" s="591"/>
      <c r="J22" s="591"/>
      <c r="K22" s="591"/>
      <c r="L22" s="591"/>
      <c r="M22" s="591"/>
      <c r="N22" s="591"/>
      <c r="O22" s="591"/>
      <c r="P22" s="591"/>
      <c r="Q22" s="592"/>
      <c r="R22" s="149"/>
    </row>
    <row r="23" spans="1:19" ht="15" hidden="1" customHeight="1">
      <c r="A23" s="178" t="s">
        <v>1748</v>
      </c>
      <c r="B23" s="202" t="s">
        <v>740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9" t="s">
        <v>741</v>
      </c>
      <c r="L23" s="490" t="s">
        <v>328</v>
      </c>
      <c r="M23" s="492" t="s">
        <v>309</v>
      </c>
      <c r="N23" s="483" t="s">
        <v>1765</v>
      </c>
      <c r="O23" s="484" t="s">
        <v>309</v>
      </c>
      <c r="P23" s="483" t="s">
        <v>1766</v>
      </c>
      <c r="Q23" s="484" t="s">
        <v>309</v>
      </c>
      <c r="R23" s="149" t="s">
        <v>1767</v>
      </c>
    </row>
    <row r="24" spans="1:19" ht="15" hidden="1" customHeight="1">
      <c r="A24" s="207" t="s">
        <v>1768</v>
      </c>
      <c r="B24" s="208" t="s">
        <v>742</v>
      </c>
      <c r="C24" s="483" t="s">
        <v>1769</v>
      </c>
      <c r="D24" s="484" t="s">
        <v>309</v>
      </c>
      <c r="E24" s="483" t="s">
        <v>1770</v>
      </c>
      <c r="F24" s="484" t="s">
        <v>309</v>
      </c>
      <c r="G24" s="483" t="s">
        <v>1771</v>
      </c>
      <c r="H24" s="484" t="s">
        <v>309</v>
      </c>
      <c r="I24" s="89" t="s">
        <v>1772</v>
      </c>
      <c r="J24" s="89" t="s">
        <v>1773</v>
      </c>
      <c r="K24" s="209" t="s">
        <v>743</v>
      </c>
      <c r="L24" s="67">
        <v>46127</v>
      </c>
      <c r="M24" s="67">
        <f>L24</f>
        <v>46127</v>
      </c>
      <c r="N24" s="490" t="s">
        <v>1774</v>
      </c>
      <c r="O24" s="492" t="s">
        <v>309</v>
      </c>
      <c r="P24" s="23" t="s">
        <v>39</v>
      </c>
      <c r="Q24" s="23" t="s">
        <v>39</v>
      </c>
      <c r="R24" s="149"/>
    </row>
    <row r="25" spans="1:19" ht="15" hidden="1" customHeight="1">
      <c r="A25" s="590" t="s">
        <v>1775</v>
      </c>
      <c r="B25" s="591"/>
      <c r="C25" s="591"/>
      <c r="D25" s="591"/>
      <c r="E25" s="591"/>
      <c r="F25" s="591"/>
      <c r="G25" s="591"/>
      <c r="H25" s="591"/>
      <c r="I25" s="591"/>
      <c r="J25" s="591"/>
      <c r="K25" s="591"/>
      <c r="L25" s="591"/>
      <c r="M25" s="591"/>
      <c r="N25" s="591"/>
      <c r="O25" s="591"/>
      <c r="P25" s="591"/>
      <c r="Q25" s="592"/>
      <c r="R25" s="149"/>
    </row>
    <row r="26" spans="1:19" ht="15" hidden="1" customHeight="1">
      <c r="A26" s="177" t="s">
        <v>460</v>
      </c>
      <c r="B26" s="202" t="s">
        <v>752</v>
      </c>
      <c r="C26" s="490" t="s">
        <v>1776</v>
      </c>
      <c r="D26" s="492" t="s">
        <v>309</v>
      </c>
      <c r="E26" s="490" t="s">
        <v>1777</v>
      </c>
      <c r="F26" s="492" t="s">
        <v>309</v>
      </c>
      <c r="G26" s="490" t="s">
        <v>1778</v>
      </c>
      <c r="H26" s="492" t="s">
        <v>309</v>
      </c>
      <c r="I26" s="67">
        <v>46145</v>
      </c>
      <c r="J26" s="115">
        <f>I26+1</f>
        <v>46146</v>
      </c>
      <c r="K26" s="199" t="s">
        <v>753</v>
      </c>
      <c r="L26" s="490" t="s">
        <v>1779</v>
      </c>
      <c r="M26" s="492" t="s">
        <v>309</v>
      </c>
      <c r="N26" s="490" t="s">
        <v>1780</v>
      </c>
      <c r="O26" s="492" t="s">
        <v>309</v>
      </c>
      <c r="P26" s="23" t="s">
        <v>39</v>
      </c>
      <c r="Q26" s="23" t="s">
        <v>39</v>
      </c>
      <c r="R26" s="149" t="s">
        <v>1781</v>
      </c>
    </row>
    <row r="27" spans="1:19" ht="15" hidden="1" customHeight="1">
      <c r="A27" s="210" t="s">
        <v>439</v>
      </c>
      <c r="B27" s="211" t="s">
        <v>748</v>
      </c>
      <c r="C27" s="755" t="s">
        <v>1637</v>
      </c>
      <c r="D27" s="756" t="s">
        <v>309</v>
      </c>
      <c r="E27" s="755" t="s">
        <v>1638</v>
      </c>
      <c r="F27" s="756" t="s">
        <v>309</v>
      </c>
      <c r="G27" s="483" t="s">
        <v>1639</v>
      </c>
      <c r="H27" s="484" t="s">
        <v>309</v>
      </c>
      <c r="I27" s="67">
        <v>46173</v>
      </c>
      <c r="J27" s="115">
        <f>I27+1</f>
        <v>46174</v>
      </c>
      <c r="K27" s="212" t="s">
        <v>749</v>
      </c>
      <c r="L27" s="490" t="s">
        <v>1012</v>
      </c>
      <c r="M27" s="492" t="s">
        <v>309</v>
      </c>
      <c r="N27" s="490" t="s">
        <v>1782</v>
      </c>
      <c r="O27" s="492" t="s">
        <v>309</v>
      </c>
      <c r="P27" s="490" t="s">
        <v>1783</v>
      </c>
      <c r="Q27" s="492" t="s">
        <v>309</v>
      </c>
      <c r="R27" s="149"/>
    </row>
    <row r="28" spans="1:19" ht="15" hidden="1" customHeight="1">
      <c r="A28" s="185" t="s">
        <v>1748</v>
      </c>
      <c r="B28" s="211" t="s">
        <v>744</v>
      </c>
      <c r="C28" s="483" t="s">
        <v>1784</v>
      </c>
      <c r="D28" s="484" t="s">
        <v>309</v>
      </c>
      <c r="E28" s="757" t="s">
        <v>328</v>
      </c>
      <c r="F28" s="758" t="s">
        <v>309</v>
      </c>
      <c r="G28" s="483" t="s">
        <v>1785</v>
      </c>
      <c r="H28" s="484" t="s">
        <v>309</v>
      </c>
      <c r="I28" s="67">
        <v>46180</v>
      </c>
      <c r="J28" s="115">
        <f t="shared" ref="J28:O28" si="10">I28+1</f>
        <v>46181</v>
      </c>
      <c r="K28" s="212" t="s">
        <v>745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9"/>
    </row>
    <row r="29" spans="1:19" ht="15" hidden="1" customHeight="1">
      <c r="A29" s="109" t="s">
        <v>439</v>
      </c>
      <c r="B29" s="205" t="s">
        <v>750</v>
      </c>
      <c r="C29" s="490" t="s">
        <v>1012</v>
      </c>
      <c r="D29" s="492" t="s">
        <v>309</v>
      </c>
      <c r="E29" s="490" t="s">
        <v>1782</v>
      </c>
      <c r="F29" s="492" t="s">
        <v>309</v>
      </c>
      <c r="G29" s="490" t="s">
        <v>1783</v>
      </c>
      <c r="H29" s="492" t="s">
        <v>309</v>
      </c>
      <c r="I29" s="67">
        <v>46187</v>
      </c>
      <c r="J29" s="115">
        <f t="shared" ref="J29:J33" si="12">I29+1</f>
        <v>46188</v>
      </c>
      <c r="K29" s="206" t="s">
        <v>751</v>
      </c>
      <c r="L29" s="483" t="s">
        <v>1652</v>
      </c>
      <c r="M29" s="484" t="s">
        <v>309</v>
      </c>
      <c r="N29" s="483" t="s">
        <v>1653</v>
      </c>
      <c r="O29" s="484" t="s">
        <v>309</v>
      </c>
      <c r="P29" s="483" t="s">
        <v>1654</v>
      </c>
      <c r="Q29" s="484" t="s">
        <v>309</v>
      </c>
      <c r="R29" s="213" t="s">
        <v>1781</v>
      </c>
    </row>
    <row r="30" spans="1:19" hidden="1">
      <c r="A30" s="185" t="s">
        <v>1748</v>
      </c>
      <c r="B30" s="211" t="s">
        <v>746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2" t="s">
        <v>747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9"/>
    </row>
    <row r="31" spans="1:19" ht="15" hidden="1" customHeight="1">
      <c r="A31" s="480" t="s">
        <v>208</v>
      </c>
      <c r="B31" s="481"/>
      <c r="C31" s="481"/>
      <c r="D31" s="481"/>
      <c r="E31" s="481"/>
      <c r="F31" s="481"/>
      <c r="G31" s="481"/>
      <c r="H31" s="481"/>
      <c r="I31" s="481"/>
      <c r="J31" s="481"/>
      <c r="K31" s="481"/>
      <c r="L31" s="481"/>
      <c r="M31" s="481"/>
      <c r="N31" s="481"/>
      <c r="O31" s="481"/>
      <c r="P31" s="481"/>
      <c r="Q31" s="482"/>
      <c r="R31" s="149"/>
    </row>
    <row r="32" spans="1:19" ht="15" hidden="1" customHeight="1">
      <c r="A32" s="185" t="s">
        <v>1748</v>
      </c>
      <c r="B32" s="211" t="s">
        <v>748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2" t="s">
        <v>749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9"/>
    </row>
    <row r="33" spans="1:20" ht="15" hidden="1" customHeight="1">
      <c r="A33" s="185" t="s">
        <v>2066</v>
      </c>
      <c r="B33" s="211" t="s">
        <v>750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1" t="s">
        <v>751</v>
      </c>
      <c r="L33" s="483" t="s">
        <v>2036</v>
      </c>
      <c r="M33" s="484"/>
      <c r="N33" s="483" t="s">
        <v>2037</v>
      </c>
      <c r="O33" s="484"/>
      <c r="P33" s="483" t="s">
        <v>2038</v>
      </c>
      <c r="Q33" s="484"/>
      <c r="R33" s="149"/>
    </row>
    <row r="34" spans="1:20" ht="15" hidden="1" customHeight="1">
      <c r="A34" s="590" t="s">
        <v>2035</v>
      </c>
      <c r="B34" s="591"/>
      <c r="C34" s="591"/>
      <c r="D34" s="591"/>
      <c r="E34" s="591"/>
      <c r="F34" s="591"/>
      <c r="G34" s="591"/>
      <c r="H34" s="591"/>
      <c r="I34" s="591"/>
      <c r="J34" s="591"/>
      <c r="K34" s="591"/>
      <c r="L34" s="591"/>
      <c r="M34" s="591"/>
      <c r="N34" s="591"/>
      <c r="O34" s="591"/>
      <c r="P34" s="591"/>
      <c r="Q34" s="592"/>
      <c r="R34" s="149"/>
    </row>
    <row r="35" spans="1:20" ht="15" customHeight="1">
      <c r="A35" s="185" t="s">
        <v>2066</v>
      </c>
      <c r="B35" s="211" t="s">
        <v>752</v>
      </c>
      <c r="C35" s="483" t="s">
        <v>2036</v>
      </c>
      <c r="D35" s="484"/>
      <c r="E35" s="483" t="s">
        <v>2037</v>
      </c>
      <c r="F35" s="484"/>
      <c r="G35" s="483" t="s">
        <v>2038</v>
      </c>
      <c r="H35" s="484"/>
      <c r="I35" s="67" t="s">
        <v>2041</v>
      </c>
      <c r="J35" s="54" t="s">
        <v>2177</v>
      </c>
      <c r="K35" s="211" t="s">
        <v>753</v>
      </c>
      <c r="L35" s="54" t="s">
        <v>2178</v>
      </c>
      <c r="M35" s="54" t="s">
        <v>2222</v>
      </c>
      <c r="N35" s="89" t="s">
        <v>2223</v>
      </c>
      <c r="O35" s="441" t="s">
        <v>2176</v>
      </c>
      <c r="P35" s="106" t="s">
        <v>2272</v>
      </c>
      <c r="Q35" s="106" t="s">
        <v>2272</v>
      </c>
      <c r="R35" s="149" t="s">
        <v>2065</v>
      </c>
    </row>
    <row r="36" spans="1:20" ht="15" customHeight="1">
      <c r="A36" s="185" t="s">
        <v>2066</v>
      </c>
      <c r="B36" s="211" t="s">
        <v>754</v>
      </c>
      <c r="C36" s="669" t="s">
        <v>2072</v>
      </c>
      <c r="D36" s="680"/>
      <c r="E36" s="680"/>
      <c r="F36" s="680"/>
      <c r="G36" s="680"/>
      <c r="H36" s="680"/>
      <c r="I36" s="680"/>
      <c r="J36" s="670"/>
      <c r="K36" s="211" t="s">
        <v>755</v>
      </c>
      <c r="L36" s="490" t="s">
        <v>2072</v>
      </c>
      <c r="M36" s="491"/>
      <c r="N36" s="491"/>
      <c r="O36" s="491"/>
      <c r="P36" s="491"/>
      <c r="Q36" s="492"/>
      <c r="R36" s="149"/>
    </row>
    <row r="37" spans="1:20" ht="15" customHeight="1">
      <c r="A37" s="590" t="s">
        <v>2268</v>
      </c>
      <c r="B37" s="591"/>
      <c r="C37" s="591"/>
      <c r="D37" s="591"/>
      <c r="E37" s="591"/>
      <c r="F37" s="591"/>
      <c r="G37" s="591"/>
      <c r="H37" s="591"/>
      <c r="I37" s="591"/>
      <c r="J37" s="591"/>
      <c r="K37" s="591"/>
      <c r="L37" s="591"/>
      <c r="M37" s="591"/>
      <c r="N37" s="591"/>
      <c r="O37" s="591"/>
      <c r="P37" s="591"/>
      <c r="Q37" s="592"/>
      <c r="R37" s="149"/>
    </row>
    <row r="38" spans="1:20" ht="15" customHeight="1">
      <c r="A38" s="179" t="s">
        <v>2359</v>
      </c>
      <c r="B38" s="211" t="s">
        <v>2069</v>
      </c>
      <c r="C38" s="483" t="s">
        <v>2269</v>
      </c>
      <c r="D38" s="484"/>
      <c r="E38" s="483" t="s">
        <v>2038</v>
      </c>
      <c r="F38" s="484"/>
      <c r="G38" s="483" t="s">
        <v>2270</v>
      </c>
      <c r="H38" s="484"/>
      <c r="I38" s="67">
        <v>46271</v>
      </c>
      <c r="J38" s="115">
        <f t="shared" ref="J38" si="17">I38+1</f>
        <v>46272</v>
      </c>
      <c r="K38" s="211" t="s">
        <v>2070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9"/>
    </row>
    <row r="39" spans="1:20" customFormat="1">
      <c r="A39" s="594" t="s">
        <v>2339</v>
      </c>
      <c r="B39" s="594"/>
      <c r="C39" s="594"/>
      <c r="D39" s="594"/>
      <c r="E39" s="594"/>
      <c r="F39" s="594"/>
      <c r="G39" s="594"/>
      <c r="H39" s="594"/>
      <c r="I39" s="594"/>
      <c r="J39" s="594"/>
      <c r="K39" s="594"/>
      <c r="L39" s="594"/>
      <c r="M39" s="594"/>
      <c r="N39" s="594"/>
      <c r="O39" s="594"/>
      <c r="P39" s="594"/>
      <c r="Q39" s="594"/>
    </row>
    <row r="40" spans="1:20" ht="15" customHeight="1">
      <c r="A40" s="9" t="s">
        <v>4</v>
      </c>
      <c r="B40" s="9" t="s">
        <v>5</v>
      </c>
      <c r="C40" s="600" t="s">
        <v>245</v>
      </c>
      <c r="D40" s="601"/>
      <c r="E40" s="525" t="s">
        <v>469</v>
      </c>
      <c r="F40" s="525"/>
      <c r="G40" s="698" t="s">
        <v>470</v>
      </c>
      <c r="H40" s="699"/>
      <c r="I40" s="600" t="s">
        <v>1411</v>
      </c>
      <c r="J40" s="601"/>
      <c r="K40" s="600" t="s">
        <v>2337</v>
      </c>
      <c r="L40" s="601"/>
      <c r="M40" s="11" t="s">
        <v>5</v>
      </c>
      <c r="N40" s="600" t="s">
        <v>245</v>
      </c>
      <c r="O40" s="601"/>
      <c r="P40" s="525" t="s">
        <v>469</v>
      </c>
      <c r="Q40" s="525"/>
      <c r="R40" s="698" t="s">
        <v>470</v>
      </c>
      <c r="S40" s="699"/>
      <c r="T40" s="94" t="s">
        <v>178</v>
      </c>
    </row>
    <row r="41" spans="1:20" ht="15" customHeight="1">
      <c r="A41" s="10" t="s">
        <v>13</v>
      </c>
      <c r="B41" s="10" t="s">
        <v>14</v>
      </c>
      <c r="C41" s="541" t="s">
        <v>1738</v>
      </c>
      <c r="D41" s="582"/>
      <c r="E41" s="517" t="s">
        <v>1739</v>
      </c>
      <c r="F41" s="539"/>
      <c r="G41" s="517" t="s">
        <v>1412</v>
      </c>
      <c r="H41" s="539"/>
      <c r="I41" s="541" t="s">
        <v>1740</v>
      </c>
      <c r="J41" s="582"/>
      <c r="K41" s="541" t="s">
        <v>2341</v>
      </c>
      <c r="L41" s="582"/>
      <c r="M41" s="10" t="s">
        <v>14</v>
      </c>
      <c r="N41" s="541" t="s">
        <v>1738</v>
      </c>
      <c r="O41" s="582"/>
      <c r="P41" s="517" t="s">
        <v>1739</v>
      </c>
      <c r="Q41" s="539"/>
      <c r="R41" s="517" t="s">
        <v>1412</v>
      </c>
      <c r="S41" s="539"/>
    </row>
    <row r="42" spans="1:20" ht="15" customHeight="1">
      <c r="A42" s="14"/>
      <c r="B42" s="98"/>
      <c r="C42" s="517" t="s">
        <v>22</v>
      </c>
      <c r="D42" s="539"/>
      <c r="E42" s="517" t="s">
        <v>22</v>
      </c>
      <c r="F42" s="539"/>
      <c r="G42" s="517" t="s">
        <v>22</v>
      </c>
      <c r="H42" s="539"/>
      <c r="I42" s="517" t="s">
        <v>22</v>
      </c>
      <c r="J42" s="539"/>
      <c r="K42" s="517" t="s">
        <v>22</v>
      </c>
      <c r="L42" s="539"/>
      <c r="M42" s="10"/>
      <c r="N42" s="517" t="s">
        <v>22</v>
      </c>
      <c r="O42" s="539"/>
      <c r="P42" s="517" t="s">
        <v>22</v>
      </c>
      <c r="Q42" s="539"/>
      <c r="R42" s="517" t="s">
        <v>22</v>
      </c>
      <c r="S42" s="539"/>
    </row>
    <row r="43" spans="1:20" ht="26.1" customHeight="1">
      <c r="A43" s="14"/>
      <c r="B43" s="144"/>
      <c r="C43" s="17" t="s">
        <v>1741</v>
      </c>
      <c r="D43" s="17" t="s">
        <v>1742</v>
      </c>
      <c r="E43" s="17" t="s">
        <v>1743</v>
      </c>
      <c r="F43" s="17" t="s">
        <v>1703</v>
      </c>
      <c r="G43" s="17" t="s">
        <v>1744</v>
      </c>
      <c r="H43" s="17" t="s">
        <v>1745</v>
      </c>
      <c r="I43" s="196" t="s">
        <v>2338</v>
      </c>
      <c r="J43" s="196" t="s">
        <v>1747</v>
      </c>
      <c r="K43" s="260"/>
      <c r="L43" s="260"/>
      <c r="M43" s="14"/>
      <c r="N43" s="17" t="s">
        <v>1741</v>
      </c>
      <c r="O43" s="17" t="s">
        <v>1742</v>
      </c>
      <c r="P43" s="17" t="s">
        <v>1743</v>
      </c>
      <c r="Q43" s="17" t="s">
        <v>1703</v>
      </c>
      <c r="R43" s="17" t="s">
        <v>1744</v>
      </c>
      <c r="S43" s="17" t="s">
        <v>1745</v>
      </c>
    </row>
    <row r="44" spans="1:20">
      <c r="A44" s="590" t="s">
        <v>2268</v>
      </c>
      <c r="B44" s="591"/>
      <c r="C44" s="591"/>
      <c r="D44" s="591"/>
      <c r="E44" s="591"/>
      <c r="F44" s="591"/>
      <c r="G44" s="591"/>
      <c r="H44" s="591"/>
      <c r="I44" s="591"/>
      <c r="J44" s="591"/>
      <c r="K44" s="591"/>
      <c r="L44" s="591"/>
      <c r="M44" s="591"/>
      <c r="N44" s="591"/>
      <c r="O44" s="591"/>
      <c r="P44" s="591"/>
      <c r="Q44" s="591"/>
      <c r="R44" s="591"/>
      <c r="S44" s="591"/>
    </row>
    <row r="45" spans="1:20" ht="15" customHeight="1">
      <c r="A45" s="179" t="s">
        <v>372</v>
      </c>
      <c r="B45" s="211" t="s">
        <v>1387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83" t="s">
        <v>2353</v>
      </c>
      <c r="J45" s="484"/>
      <c r="K45" s="483" t="s">
        <v>2354</v>
      </c>
      <c r="L45" s="484"/>
      <c r="M45" s="211" t="s">
        <v>1386</v>
      </c>
      <c r="N45" s="67">
        <v>46288</v>
      </c>
      <c r="O45" s="67">
        <v>46288</v>
      </c>
      <c r="P45" s="106" t="s">
        <v>2272</v>
      </c>
      <c r="Q45" s="106" t="s">
        <v>2272</v>
      </c>
      <c r="R45" s="115">
        <v>46290</v>
      </c>
      <c r="S45" s="115">
        <f t="shared" ref="O45:S50" si="25">R45</f>
        <v>46290</v>
      </c>
    </row>
    <row r="46" spans="1:20" ht="15" customHeight="1">
      <c r="A46" s="179" t="s">
        <v>372</v>
      </c>
      <c r="B46" s="211" t="s">
        <v>1431</v>
      </c>
      <c r="C46" s="67">
        <v>46288</v>
      </c>
      <c r="D46" s="67">
        <f t="shared" si="23"/>
        <v>46288</v>
      </c>
      <c r="E46" s="106" t="s">
        <v>2272</v>
      </c>
      <c r="F46" s="106" t="s">
        <v>2272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1" t="s">
        <v>1440</v>
      </c>
      <c r="N46" s="67">
        <v>46295</v>
      </c>
      <c r="O46" s="67">
        <f t="shared" si="25"/>
        <v>46295</v>
      </c>
      <c r="P46" s="106" t="s">
        <v>2272</v>
      </c>
      <c r="Q46" s="106" t="s">
        <v>2272</v>
      </c>
      <c r="R46" s="115">
        <v>46297</v>
      </c>
      <c r="S46" s="115">
        <f t="shared" si="25"/>
        <v>46297</v>
      </c>
    </row>
    <row r="47" spans="1:20" ht="15" customHeight="1">
      <c r="A47" s="179" t="s">
        <v>372</v>
      </c>
      <c r="B47" s="211" t="s">
        <v>1441</v>
      </c>
      <c r="C47" s="67">
        <v>46295</v>
      </c>
      <c r="D47" s="67">
        <f t="shared" si="23"/>
        <v>46295</v>
      </c>
      <c r="E47" s="106" t="s">
        <v>2272</v>
      </c>
      <c r="F47" s="106" t="s">
        <v>2272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1" t="s">
        <v>1432</v>
      </c>
      <c r="N47" s="67">
        <v>46302</v>
      </c>
      <c r="O47" s="67">
        <f t="shared" si="25"/>
        <v>46302</v>
      </c>
      <c r="P47" s="106" t="s">
        <v>2272</v>
      </c>
      <c r="Q47" s="106" t="s">
        <v>2272</v>
      </c>
      <c r="R47" s="115">
        <v>46304</v>
      </c>
      <c r="S47" s="115">
        <f t="shared" si="25"/>
        <v>46304</v>
      </c>
    </row>
    <row r="48" spans="1:20" ht="15" customHeight="1">
      <c r="A48" s="179" t="s">
        <v>372</v>
      </c>
      <c r="B48" s="211" t="s">
        <v>1393</v>
      </c>
      <c r="C48" s="67">
        <v>46302</v>
      </c>
      <c r="D48" s="67">
        <f t="shared" si="23"/>
        <v>46302</v>
      </c>
      <c r="E48" s="106" t="s">
        <v>2272</v>
      </c>
      <c r="F48" s="106" t="s">
        <v>2272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1" t="s">
        <v>1392</v>
      </c>
      <c r="N48" s="67">
        <v>46309</v>
      </c>
      <c r="O48" s="67">
        <f t="shared" si="25"/>
        <v>46309</v>
      </c>
      <c r="P48" s="106" t="s">
        <v>2272</v>
      </c>
      <c r="Q48" s="106" t="s">
        <v>2272</v>
      </c>
      <c r="R48" s="115">
        <v>46311</v>
      </c>
      <c r="S48" s="115">
        <f t="shared" si="25"/>
        <v>46311</v>
      </c>
    </row>
    <row r="49" spans="1:23" ht="15" customHeight="1">
      <c r="A49" s="179" t="s">
        <v>372</v>
      </c>
      <c r="B49" s="211" t="s">
        <v>1442</v>
      </c>
      <c r="C49" s="67">
        <v>46309</v>
      </c>
      <c r="D49" s="67">
        <f t="shared" si="23"/>
        <v>46309</v>
      </c>
      <c r="E49" s="106" t="s">
        <v>2272</v>
      </c>
      <c r="F49" s="106" t="s">
        <v>2272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1" t="s">
        <v>1443</v>
      </c>
      <c r="N49" s="67">
        <v>46316</v>
      </c>
      <c r="O49" s="67">
        <f t="shared" si="25"/>
        <v>46316</v>
      </c>
      <c r="P49" s="106" t="s">
        <v>2272</v>
      </c>
      <c r="Q49" s="106" t="s">
        <v>2272</v>
      </c>
      <c r="R49" s="115">
        <v>46318</v>
      </c>
      <c r="S49" s="115">
        <f t="shared" si="25"/>
        <v>46318</v>
      </c>
    </row>
    <row r="50" spans="1:23" ht="15" customHeight="1">
      <c r="A50" s="179" t="s">
        <v>372</v>
      </c>
      <c r="B50" s="211" t="s">
        <v>1829</v>
      </c>
      <c r="C50" s="67">
        <v>46316</v>
      </c>
      <c r="D50" s="67">
        <f t="shared" si="23"/>
        <v>46316</v>
      </c>
      <c r="E50" s="106" t="s">
        <v>2272</v>
      </c>
      <c r="F50" s="106" t="s">
        <v>2272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1" t="s">
        <v>1830</v>
      </c>
      <c r="N50" s="67">
        <v>46323</v>
      </c>
      <c r="O50" s="67">
        <f t="shared" si="25"/>
        <v>46323</v>
      </c>
      <c r="P50" s="106" t="s">
        <v>2272</v>
      </c>
      <c r="Q50" s="106" t="s">
        <v>2272</v>
      </c>
      <c r="R50" s="115">
        <v>46325</v>
      </c>
      <c r="S50" s="115">
        <f t="shared" si="25"/>
        <v>46325</v>
      </c>
    </row>
    <row r="51" spans="1:23" ht="15" customHeight="1">
      <c r="A51" s="179" t="s">
        <v>372</v>
      </c>
      <c r="B51" s="211" t="s">
        <v>2380</v>
      </c>
      <c r="C51" s="67">
        <v>46323</v>
      </c>
      <c r="D51" s="67">
        <f t="shared" ref="D51" si="28">C51</f>
        <v>46323</v>
      </c>
      <c r="E51" s="106" t="s">
        <v>2272</v>
      </c>
      <c r="F51" s="106" t="s">
        <v>2272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1" t="s">
        <v>2381</v>
      </c>
      <c r="N51" s="67">
        <f>L51+1</f>
        <v>46330</v>
      </c>
      <c r="O51" s="67">
        <f t="shared" ref="O51" si="34">N51</f>
        <v>46330</v>
      </c>
      <c r="P51" s="106" t="s">
        <v>2272</v>
      </c>
      <c r="Q51" s="106" t="s">
        <v>2272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690" t="s">
        <v>1786</v>
      </c>
      <c r="C53" s="691"/>
      <c r="D53" s="691"/>
      <c r="E53" s="691"/>
      <c r="F53" s="691"/>
      <c r="G53" s="691"/>
      <c r="H53" s="691"/>
      <c r="I53" s="691"/>
      <c r="J53" s="691"/>
      <c r="K53" s="691"/>
      <c r="L53" s="691"/>
      <c r="M53" s="691"/>
      <c r="N53" s="692"/>
    </row>
    <row r="54" spans="1:23" customFormat="1" ht="16.350000000000001" customHeight="1">
      <c r="A54" s="188" t="s">
        <v>576</v>
      </c>
      <c r="B54" s="549" t="s">
        <v>1787</v>
      </c>
      <c r="C54" s="550"/>
      <c r="D54" s="550"/>
      <c r="E54" s="550"/>
      <c r="F54" s="550"/>
      <c r="G54" s="550"/>
      <c r="H54" s="550"/>
      <c r="I54" s="550"/>
      <c r="J54" s="550"/>
      <c r="K54" s="550"/>
      <c r="L54" s="550"/>
      <c r="M54" s="550"/>
      <c r="N54" s="551"/>
      <c r="O54" s="6"/>
      <c r="P54" s="6"/>
      <c r="Q54" s="6"/>
    </row>
    <row r="55" spans="1:23" customFormat="1" ht="16.5" customHeight="1">
      <c r="A55" s="189" t="s">
        <v>579</v>
      </c>
      <c r="B55" s="549" t="s">
        <v>1788</v>
      </c>
      <c r="C55" s="550"/>
      <c r="D55" s="550"/>
      <c r="E55" s="550"/>
      <c r="F55" s="550"/>
      <c r="G55" s="550"/>
      <c r="H55" s="550"/>
      <c r="I55" s="550"/>
      <c r="J55" s="550"/>
      <c r="K55" s="550"/>
      <c r="L55" s="550"/>
      <c r="M55" s="550"/>
      <c r="N55" s="551"/>
      <c r="O55" s="6"/>
      <c r="P55" s="6"/>
      <c r="Q55" s="6"/>
    </row>
    <row r="56" spans="1:23" customFormat="1">
      <c r="A56" s="32" t="s">
        <v>579</v>
      </c>
      <c r="B56" s="511" t="s">
        <v>582</v>
      </c>
      <c r="C56" s="511"/>
      <c r="D56" s="511"/>
      <c r="E56" s="511"/>
      <c r="F56" s="511"/>
      <c r="G56" s="511"/>
      <c r="H56" s="511"/>
      <c r="I56" s="511"/>
      <c r="J56" s="511"/>
      <c r="K56" s="511"/>
      <c r="L56" s="511"/>
      <c r="M56" s="511"/>
      <c r="N56" s="511"/>
    </row>
    <row r="57" spans="1:23" customFormat="1">
      <c r="A57" s="32" t="s">
        <v>386</v>
      </c>
      <c r="B57" s="505" t="s">
        <v>2345</v>
      </c>
      <c r="C57" s="506"/>
      <c r="D57" s="506"/>
      <c r="E57" s="506"/>
      <c r="F57" s="506"/>
      <c r="G57" s="506"/>
      <c r="H57" s="506"/>
      <c r="I57" s="506"/>
      <c r="J57" s="506"/>
      <c r="K57" s="506"/>
      <c r="L57" s="506"/>
      <c r="M57" s="506"/>
      <c r="N57" s="507"/>
    </row>
    <row r="58" spans="1:23" customFormat="1">
      <c r="A58" s="130" t="s">
        <v>900</v>
      </c>
      <c r="B58" s="505" t="s">
        <v>1446</v>
      </c>
      <c r="C58" s="506"/>
      <c r="D58" s="506"/>
      <c r="E58" s="506"/>
      <c r="F58" s="506"/>
      <c r="G58" s="506"/>
      <c r="H58" s="506"/>
      <c r="I58" s="506"/>
      <c r="J58" s="506"/>
      <c r="K58" s="506"/>
      <c r="L58" s="506"/>
      <c r="M58" s="506"/>
      <c r="N58" s="507"/>
    </row>
    <row r="59" spans="1:23" customFormat="1">
      <c r="A59" s="32" t="s">
        <v>2342</v>
      </c>
      <c r="B59" s="505" t="s">
        <v>2346</v>
      </c>
      <c r="C59" s="506"/>
      <c r="D59" s="506"/>
      <c r="E59" s="506"/>
      <c r="F59" s="506"/>
      <c r="G59" s="506"/>
      <c r="H59" s="506"/>
      <c r="I59" s="506"/>
      <c r="J59" s="506"/>
      <c r="K59" s="506"/>
      <c r="L59" s="506"/>
      <c r="M59" s="506"/>
      <c r="N59" s="507"/>
      <c r="O59" s="5"/>
      <c r="P59" s="5"/>
    </row>
    <row r="60" spans="1:23" customFormat="1">
      <c r="A60" s="214" t="s">
        <v>674</v>
      </c>
      <c r="B60" s="549" t="s">
        <v>711</v>
      </c>
      <c r="C60" s="550"/>
      <c r="D60" s="550"/>
      <c r="E60" s="550"/>
      <c r="F60" s="550"/>
      <c r="G60" s="550"/>
      <c r="H60" s="550"/>
      <c r="I60" s="550"/>
      <c r="J60" s="550"/>
      <c r="K60" s="550"/>
      <c r="L60" s="550"/>
      <c r="M60" s="550"/>
      <c r="N60" s="551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69"/>
  <sheetViews>
    <sheetView workbookViewId="0">
      <selection activeCell="N72" sqref="N72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8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</row>
    <row r="2" spans="1:243" customFormat="1" ht="17.399999999999999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594" t="s">
        <v>1789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</row>
    <row r="5" spans="1:243" ht="15" hidden="1" customHeight="1">
      <c r="A5" s="9" t="s">
        <v>4</v>
      </c>
      <c r="B5" s="9" t="s">
        <v>5</v>
      </c>
      <c r="C5" s="525" t="s">
        <v>469</v>
      </c>
      <c r="D5" s="525"/>
      <c r="E5" s="698" t="s">
        <v>470</v>
      </c>
      <c r="F5" s="699"/>
      <c r="G5" s="600" t="s">
        <v>245</v>
      </c>
      <c r="H5" s="601"/>
      <c r="I5" s="502" t="s">
        <v>1601</v>
      </c>
      <c r="J5" s="503"/>
      <c r="K5" s="11" t="s">
        <v>5</v>
      </c>
      <c r="L5" s="525" t="s">
        <v>469</v>
      </c>
      <c r="M5" s="525"/>
      <c r="N5" s="698" t="s">
        <v>470</v>
      </c>
      <c r="O5" s="699"/>
      <c r="P5" s="600" t="s">
        <v>245</v>
      </c>
      <c r="Q5" s="601"/>
    </row>
    <row r="6" spans="1:243" ht="15" hidden="1" customHeight="1">
      <c r="A6" s="10" t="s">
        <v>13</v>
      </c>
      <c r="B6" s="10" t="s">
        <v>14</v>
      </c>
      <c r="C6" s="517" t="s">
        <v>474</v>
      </c>
      <c r="D6" s="539"/>
      <c r="E6" s="517" t="s">
        <v>1412</v>
      </c>
      <c r="F6" s="539"/>
      <c r="G6" s="541" t="s">
        <v>1738</v>
      </c>
      <c r="H6" s="582"/>
      <c r="I6" s="541" t="s">
        <v>1602</v>
      </c>
      <c r="J6" s="582"/>
      <c r="K6" s="10" t="s">
        <v>14</v>
      </c>
      <c r="L6" s="517" t="s">
        <v>474</v>
      </c>
      <c r="M6" s="539"/>
      <c r="N6" s="517" t="s">
        <v>1412</v>
      </c>
      <c r="O6" s="539"/>
      <c r="P6" s="541" t="s">
        <v>1738</v>
      </c>
      <c r="Q6" s="582"/>
    </row>
    <row r="7" spans="1:243" ht="15" hidden="1" customHeight="1">
      <c r="A7" s="14"/>
      <c r="B7" s="98"/>
      <c r="C7" s="517" t="s">
        <v>22</v>
      </c>
      <c r="D7" s="539"/>
      <c r="E7" s="517" t="s">
        <v>22</v>
      </c>
      <c r="F7" s="539"/>
      <c r="G7" s="517" t="s">
        <v>22</v>
      </c>
      <c r="H7" s="539"/>
      <c r="I7" s="517" t="s">
        <v>22</v>
      </c>
      <c r="J7" s="539"/>
      <c r="K7" s="10"/>
      <c r="L7" s="517" t="s">
        <v>22</v>
      </c>
      <c r="M7" s="539"/>
      <c r="N7" s="517" t="s">
        <v>22</v>
      </c>
      <c r="O7" s="539"/>
      <c r="P7" s="517" t="s">
        <v>22</v>
      </c>
      <c r="Q7" s="539"/>
    </row>
    <row r="8" spans="1:243" ht="26.1" hidden="1" customHeight="1">
      <c r="A8" s="14"/>
      <c r="B8" s="144"/>
      <c r="C8" s="145" t="s">
        <v>1790</v>
      </c>
      <c r="D8" s="145" t="s">
        <v>1791</v>
      </c>
      <c r="E8" s="65" t="s">
        <v>1415</v>
      </c>
      <c r="F8" s="65" t="s">
        <v>1792</v>
      </c>
      <c r="G8" s="65" t="s">
        <v>1793</v>
      </c>
      <c r="H8" s="65" t="s">
        <v>1794</v>
      </c>
      <c r="I8" s="65" t="s">
        <v>1795</v>
      </c>
      <c r="J8" s="65" t="s">
        <v>1796</v>
      </c>
      <c r="K8" s="14"/>
      <c r="L8" s="145" t="s">
        <v>1790</v>
      </c>
      <c r="M8" s="145" t="s">
        <v>1791</v>
      </c>
      <c r="N8" s="65" t="s">
        <v>1415</v>
      </c>
      <c r="O8" s="65" t="s">
        <v>1792</v>
      </c>
      <c r="P8" s="65" t="s">
        <v>1793</v>
      </c>
      <c r="Q8" s="65" t="s">
        <v>1794</v>
      </c>
    </row>
    <row r="9" spans="1:243" ht="15" hidden="1" customHeight="1">
      <c r="A9" s="27" t="s">
        <v>1797</v>
      </c>
      <c r="B9" s="146" t="s">
        <v>1302</v>
      </c>
      <c r="C9" s="512" t="s">
        <v>1798</v>
      </c>
      <c r="D9" s="513"/>
      <c r="E9" s="512" t="s">
        <v>1799</v>
      </c>
      <c r="F9" s="513"/>
      <c r="G9" s="23" t="s">
        <v>39</v>
      </c>
      <c r="H9" s="23" t="s">
        <v>39</v>
      </c>
      <c r="I9" s="120">
        <v>46015</v>
      </c>
      <c r="J9" s="147">
        <f t="shared" ref="J9:J15" si="0">I9+1</f>
        <v>46016</v>
      </c>
      <c r="K9" s="148" t="s">
        <v>1303</v>
      </c>
      <c r="L9" s="637" t="s">
        <v>1800</v>
      </c>
      <c r="M9" s="639"/>
      <c r="N9" s="674" t="s">
        <v>1801</v>
      </c>
      <c r="O9" s="676"/>
      <c r="P9" s="637" t="s">
        <v>1802</v>
      </c>
      <c r="Q9" s="639"/>
      <c r="T9" s="149"/>
    </row>
    <row r="10" spans="1:243" ht="15" hidden="1" customHeight="1">
      <c r="A10" s="150" t="s">
        <v>1797</v>
      </c>
      <c r="B10" s="146" t="s">
        <v>1749</v>
      </c>
      <c r="C10" s="637" t="s">
        <v>1800</v>
      </c>
      <c r="D10" s="639"/>
      <c r="E10" s="674" t="s">
        <v>1801</v>
      </c>
      <c r="F10" s="676"/>
      <c r="G10" s="637" t="s">
        <v>1802</v>
      </c>
      <c r="H10" s="639"/>
      <c r="I10" s="120">
        <v>46023</v>
      </c>
      <c r="J10" s="147">
        <f t="shared" si="0"/>
        <v>46024</v>
      </c>
      <c r="K10" s="78" t="s">
        <v>1803</v>
      </c>
      <c r="L10" s="120"/>
      <c r="M10" s="115"/>
      <c r="N10" s="120"/>
      <c r="O10" s="115"/>
      <c r="P10" s="120"/>
      <c r="Q10" s="115"/>
      <c r="T10" s="149"/>
    </row>
    <row r="11" spans="1:243" ht="15" hidden="1" customHeight="1">
      <c r="A11" s="25" t="s">
        <v>287</v>
      </c>
      <c r="B11" s="146" t="s">
        <v>1615</v>
      </c>
      <c r="C11" s="151" t="s">
        <v>292</v>
      </c>
      <c r="D11" s="89" t="s">
        <v>1804</v>
      </c>
      <c r="E11" s="483" t="s">
        <v>1805</v>
      </c>
      <c r="F11" s="484"/>
      <c r="G11" s="23" t="s">
        <v>39</v>
      </c>
      <c r="H11" s="23" t="s">
        <v>39</v>
      </c>
      <c r="I11" s="120">
        <v>46031</v>
      </c>
      <c r="J11" s="147">
        <f t="shared" si="0"/>
        <v>46032</v>
      </c>
      <c r="K11" s="146" t="s">
        <v>1616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2">
        <f t="shared" si="1"/>
        <v>46037</v>
      </c>
      <c r="Q11" s="152">
        <f>P11</f>
        <v>46037</v>
      </c>
      <c r="T11" s="149"/>
    </row>
    <row r="12" spans="1:243" ht="15" hidden="1" customHeight="1">
      <c r="A12" s="25" t="s">
        <v>318</v>
      </c>
      <c r="B12" s="153" t="s">
        <v>719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7">
        <f t="shared" si="0"/>
        <v>46036</v>
      </c>
      <c r="K12" s="153" t="s">
        <v>720</v>
      </c>
      <c r="L12" s="483" t="s">
        <v>315</v>
      </c>
      <c r="M12" s="484"/>
      <c r="N12" s="483" t="s">
        <v>316</v>
      </c>
      <c r="O12" s="484"/>
      <c r="P12" s="120">
        <v>46047</v>
      </c>
      <c r="Q12" s="154">
        <f>P12</f>
        <v>46047</v>
      </c>
      <c r="R12" s="75" t="s">
        <v>438</v>
      </c>
      <c r="S12" s="155"/>
      <c r="T12" s="149"/>
    </row>
    <row r="13" spans="1:243" ht="15" hidden="1" customHeight="1">
      <c r="A13" s="27" t="s">
        <v>287</v>
      </c>
      <c r="B13" s="146" t="s">
        <v>719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7">
        <f t="shared" si="0"/>
        <v>46043</v>
      </c>
      <c r="K13" s="156" t="s">
        <v>720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7"/>
      <c r="S13" s="155"/>
      <c r="T13" s="149"/>
    </row>
    <row r="14" spans="1:243" ht="15" hidden="1" customHeight="1">
      <c r="A14" s="27" t="s">
        <v>287</v>
      </c>
      <c r="B14" s="146" t="s">
        <v>721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7">
        <f t="shared" si="0"/>
        <v>46051</v>
      </c>
      <c r="K14" s="158" t="s">
        <v>722</v>
      </c>
      <c r="L14" s="555" t="s">
        <v>1806</v>
      </c>
      <c r="M14" s="556" t="s">
        <v>309</v>
      </c>
      <c r="N14" s="555" t="s">
        <v>1807</v>
      </c>
      <c r="O14" s="556" t="s">
        <v>309</v>
      </c>
      <c r="P14" s="89" t="s">
        <v>1808</v>
      </c>
      <c r="Q14" s="160" t="s">
        <v>505</v>
      </c>
      <c r="R14" s="157"/>
      <c r="S14" s="155"/>
      <c r="T14" s="149"/>
    </row>
    <row r="15" spans="1:243" ht="15" hidden="1" customHeight="1">
      <c r="A15" s="161" t="s">
        <v>287</v>
      </c>
      <c r="B15" s="162" t="s">
        <v>723</v>
      </c>
      <c r="C15" s="555" t="s">
        <v>1806</v>
      </c>
      <c r="D15" s="556" t="s">
        <v>309</v>
      </c>
      <c r="E15" s="555" t="s">
        <v>1807</v>
      </c>
      <c r="F15" s="556" t="s">
        <v>309</v>
      </c>
      <c r="G15" s="89" t="s">
        <v>1808</v>
      </c>
      <c r="H15" s="160" t="s">
        <v>505</v>
      </c>
      <c r="I15" s="120">
        <v>46067</v>
      </c>
      <c r="J15" s="163">
        <f t="shared" si="0"/>
        <v>46068</v>
      </c>
      <c r="K15" s="164" t="s">
        <v>724</v>
      </c>
      <c r="L15" s="555" t="s">
        <v>1809</v>
      </c>
      <c r="M15" s="556" t="s">
        <v>309</v>
      </c>
      <c r="N15" s="555" t="s">
        <v>1810</v>
      </c>
      <c r="O15" s="556" t="s">
        <v>309</v>
      </c>
      <c r="P15" s="555" t="s">
        <v>333</v>
      </c>
      <c r="Q15" s="556" t="s">
        <v>309</v>
      </c>
      <c r="R15" s="54" t="s">
        <v>334</v>
      </c>
      <c r="S15" s="75" t="s">
        <v>286</v>
      </c>
    </row>
    <row r="16" spans="1:243" ht="15" hidden="1" customHeight="1">
      <c r="A16" s="731" t="s">
        <v>337</v>
      </c>
      <c r="B16" s="731"/>
      <c r="C16" s="731"/>
      <c r="D16" s="731"/>
      <c r="E16" s="731"/>
      <c r="F16" s="731"/>
      <c r="G16" s="731"/>
      <c r="H16" s="731"/>
      <c r="I16" s="731"/>
      <c r="J16" s="731"/>
      <c r="K16" s="731"/>
      <c r="L16" s="731"/>
      <c r="M16" s="731"/>
      <c r="N16" s="731"/>
      <c r="O16" s="731"/>
      <c r="P16" s="731"/>
      <c r="Q16" s="731"/>
      <c r="R16" s="157"/>
      <c r="S16" s="155"/>
      <c r="T16" s="149"/>
    </row>
    <row r="17" spans="1:20" ht="15" hidden="1" customHeight="1">
      <c r="A17" s="25" t="s">
        <v>318</v>
      </c>
      <c r="B17" s="153" t="s">
        <v>725</v>
      </c>
      <c r="C17" s="151" t="s">
        <v>321</v>
      </c>
      <c r="D17" s="89" t="s">
        <v>322</v>
      </c>
      <c r="E17" s="483" t="s">
        <v>323</v>
      </c>
      <c r="F17" s="484"/>
      <c r="G17" s="483" t="s">
        <v>280</v>
      </c>
      <c r="H17" s="484"/>
      <c r="I17" s="89" t="s">
        <v>1811</v>
      </c>
      <c r="J17" s="89" t="s">
        <v>1812</v>
      </c>
      <c r="K17" s="165" t="s">
        <v>726</v>
      </c>
      <c r="L17" s="166">
        <v>46086</v>
      </c>
      <c r="M17" s="166">
        <f t="shared" ref="M17:M21" si="4">L17</f>
        <v>46086</v>
      </c>
      <c r="N17" s="167">
        <v>46087</v>
      </c>
      <c r="O17" s="167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9"/>
    </row>
    <row r="18" spans="1:20" ht="15" hidden="1" customHeight="1">
      <c r="A18" s="27" t="s">
        <v>287</v>
      </c>
      <c r="B18" s="146" t="s">
        <v>728</v>
      </c>
      <c r="C18" s="637" t="s">
        <v>764</v>
      </c>
      <c r="D18" s="638"/>
      <c r="E18" s="638"/>
      <c r="F18" s="638"/>
      <c r="G18" s="638"/>
      <c r="H18" s="638"/>
      <c r="I18" s="638"/>
      <c r="J18" s="639"/>
      <c r="K18" s="156" t="s">
        <v>729</v>
      </c>
      <c r="L18" s="474" t="s">
        <v>208</v>
      </c>
      <c r="M18" s="475"/>
      <c r="N18" s="475"/>
      <c r="O18" s="475"/>
      <c r="P18" s="475"/>
      <c r="Q18" s="476"/>
      <c r="R18" s="157"/>
      <c r="S18" s="155"/>
      <c r="T18" s="149"/>
    </row>
    <row r="19" spans="1:20" ht="15" hidden="1" customHeight="1">
      <c r="A19" s="168" t="s">
        <v>318</v>
      </c>
      <c r="B19" s="148" t="s">
        <v>730</v>
      </c>
      <c r="C19" s="166">
        <v>46086</v>
      </c>
      <c r="D19" s="166">
        <f t="shared" ref="D19:H19" si="6">C19</f>
        <v>46086</v>
      </c>
      <c r="E19" s="167">
        <v>46087</v>
      </c>
      <c r="F19" s="167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7">
        <f>I19+1</f>
        <v>46091</v>
      </c>
      <c r="K19" s="156" t="s">
        <v>731</v>
      </c>
      <c r="L19" s="483" t="s">
        <v>343</v>
      </c>
      <c r="M19" s="484" t="s">
        <v>309</v>
      </c>
      <c r="N19" s="483" t="s">
        <v>344</v>
      </c>
      <c r="O19" s="484" t="s">
        <v>309</v>
      </c>
      <c r="P19" s="120">
        <v>46096</v>
      </c>
      <c r="Q19" s="169">
        <f t="shared" ref="Q19:Q20" si="8">P19</f>
        <v>46096</v>
      </c>
      <c r="R19" s="75" t="s">
        <v>438</v>
      </c>
      <c r="S19" s="155"/>
      <c r="T19" s="149"/>
    </row>
    <row r="20" spans="1:20" ht="15" hidden="1" customHeight="1">
      <c r="A20" s="27" t="s">
        <v>287</v>
      </c>
      <c r="B20" s="146" t="s">
        <v>736</v>
      </c>
      <c r="C20" s="170" t="s">
        <v>39</v>
      </c>
      <c r="D20" s="170" t="s">
        <v>39</v>
      </c>
      <c r="E20" s="166">
        <v>46097</v>
      </c>
      <c r="F20" s="166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7">
        <f>I20+1</f>
        <v>46101</v>
      </c>
      <c r="K20" s="156" t="s">
        <v>737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7"/>
      <c r="S20" s="155"/>
      <c r="T20" s="149"/>
    </row>
    <row r="21" spans="1:20" ht="15" hidden="1" customHeight="1">
      <c r="A21" s="25" t="s">
        <v>287</v>
      </c>
      <c r="B21" s="153" t="s">
        <v>738</v>
      </c>
      <c r="C21" s="166">
        <v>46103</v>
      </c>
      <c r="D21" s="166">
        <f>C21</f>
        <v>46103</v>
      </c>
      <c r="E21" s="166">
        <f>D21+1</f>
        <v>46104</v>
      </c>
      <c r="F21" s="166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7">
        <f>I21+1</f>
        <v>46108</v>
      </c>
      <c r="K21" s="165" t="s">
        <v>739</v>
      </c>
      <c r="L21" s="166">
        <v>46115</v>
      </c>
      <c r="M21" s="166">
        <f t="shared" si="4"/>
        <v>46115</v>
      </c>
      <c r="N21" s="166">
        <f t="shared" si="9"/>
        <v>46116</v>
      </c>
      <c r="O21" s="166">
        <f t="shared" si="5"/>
        <v>46116</v>
      </c>
      <c r="P21" s="170" t="s">
        <v>39</v>
      </c>
      <c r="Q21" s="170" t="s">
        <v>39</v>
      </c>
      <c r="R21" s="92" t="s">
        <v>1813</v>
      </c>
      <c r="S21" s="155"/>
      <c r="T21" s="149"/>
    </row>
    <row r="22" spans="1:20" ht="15" hidden="1" customHeight="1">
      <c r="A22" s="27" t="s">
        <v>287</v>
      </c>
      <c r="B22" s="146" t="s">
        <v>740</v>
      </c>
      <c r="C22" s="546" t="s">
        <v>764</v>
      </c>
      <c r="D22" s="547"/>
      <c r="E22" s="547"/>
      <c r="F22" s="547"/>
      <c r="G22" s="547"/>
      <c r="H22" s="547"/>
      <c r="I22" s="547"/>
      <c r="J22" s="548"/>
      <c r="K22" s="156" t="s">
        <v>741</v>
      </c>
      <c r="L22" s="474" t="s">
        <v>208</v>
      </c>
      <c r="M22" s="475"/>
      <c r="N22" s="475"/>
      <c r="O22" s="475"/>
      <c r="P22" s="475"/>
      <c r="Q22" s="476"/>
      <c r="R22" s="157"/>
      <c r="S22" s="155"/>
      <c r="T22" s="149"/>
    </row>
    <row r="23" spans="1:20" ht="15" hidden="1" customHeight="1">
      <c r="A23" s="171" t="s">
        <v>1768</v>
      </c>
      <c r="B23" s="172" t="s">
        <v>742</v>
      </c>
      <c r="C23" s="555" t="s">
        <v>1769</v>
      </c>
      <c r="D23" s="556" t="s">
        <v>309</v>
      </c>
      <c r="E23" s="555" t="s">
        <v>1770</v>
      </c>
      <c r="F23" s="556" t="s">
        <v>309</v>
      </c>
      <c r="G23" s="173">
        <v>46118</v>
      </c>
      <c r="H23" s="174">
        <f>G23</f>
        <v>46118</v>
      </c>
      <c r="I23" s="173">
        <v>46121</v>
      </c>
      <c r="J23" s="175" t="s">
        <v>1773</v>
      </c>
      <c r="K23" s="176" t="s">
        <v>743</v>
      </c>
      <c r="L23" s="555" t="s">
        <v>1814</v>
      </c>
      <c r="M23" s="556" t="s">
        <v>309</v>
      </c>
      <c r="N23" s="560" t="s">
        <v>1815</v>
      </c>
      <c r="O23" s="561" t="s">
        <v>309</v>
      </c>
      <c r="P23" s="48"/>
      <c r="Q23" s="48"/>
      <c r="R23" s="75"/>
      <c r="S23" s="155"/>
      <c r="T23" s="149"/>
    </row>
    <row r="24" spans="1:20" ht="15" hidden="1" customHeight="1">
      <c r="A24" s="771" t="s">
        <v>337</v>
      </c>
      <c r="B24" s="771"/>
      <c r="C24" s="771"/>
      <c r="D24" s="771"/>
      <c r="E24" s="771"/>
      <c r="F24" s="771"/>
      <c r="G24" s="771"/>
      <c r="H24" s="771"/>
      <c r="I24" s="771"/>
      <c r="J24" s="771"/>
      <c r="K24" s="771"/>
      <c r="L24" s="771"/>
      <c r="M24" s="771"/>
      <c r="N24" s="771"/>
      <c r="O24" s="771"/>
      <c r="P24" s="771"/>
      <c r="Q24" s="771"/>
      <c r="R24" s="75"/>
      <c r="S24" s="155"/>
      <c r="T24" s="149"/>
    </row>
    <row r="25" spans="1:20" ht="15" hidden="1" customHeight="1">
      <c r="A25" s="178" t="s">
        <v>1748</v>
      </c>
      <c r="B25" s="146" t="s">
        <v>742</v>
      </c>
      <c r="C25" s="170" t="s">
        <v>39</v>
      </c>
      <c r="D25" s="170" t="s">
        <v>39</v>
      </c>
      <c r="E25" s="166">
        <v>46136</v>
      </c>
      <c r="F25" s="166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7">
        <f t="shared" ref="H25:J36" si="10">I25+1</f>
        <v>46142</v>
      </c>
      <c r="K25" s="156" t="s">
        <v>743</v>
      </c>
      <c r="L25" s="483" t="s">
        <v>1784</v>
      </c>
      <c r="M25" s="484" t="s">
        <v>309</v>
      </c>
      <c r="N25" s="757" t="s">
        <v>328</v>
      </c>
      <c r="O25" s="758" t="s">
        <v>309</v>
      </c>
      <c r="P25" s="483" t="s">
        <v>1785</v>
      </c>
      <c r="Q25" s="484" t="s">
        <v>309</v>
      </c>
      <c r="R25" s="75" t="s">
        <v>1640</v>
      </c>
      <c r="S25" s="155"/>
      <c r="T25" s="149"/>
    </row>
    <row r="26" spans="1:20" ht="15" hidden="1" customHeight="1">
      <c r="A26" s="179" t="s">
        <v>233</v>
      </c>
      <c r="B26" s="153" t="s">
        <v>756</v>
      </c>
      <c r="C26" s="166">
        <v>46148</v>
      </c>
      <c r="D26" s="166">
        <f>C26</f>
        <v>46148</v>
      </c>
      <c r="E26" s="166">
        <f>D26+1</f>
        <v>46149</v>
      </c>
      <c r="F26" s="166">
        <f>E26+1</f>
        <v>46150</v>
      </c>
      <c r="G26" s="180" t="s">
        <v>39</v>
      </c>
      <c r="H26" s="180" t="s">
        <v>39</v>
      </c>
      <c r="I26" s="166">
        <v>46152</v>
      </c>
      <c r="J26" s="147">
        <f t="shared" si="10"/>
        <v>46153</v>
      </c>
      <c r="K26" s="165" t="s">
        <v>757</v>
      </c>
      <c r="L26" s="170" t="s">
        <v>39</v>
      </c>
      <c r="M26" s="170" t="s">
        <v>39</v>
      </c>
      <c r="N26" s="166">
        <v>46158</v>
      </c>
      <c r="O26" s="166">
        <f>N26</f>
        <v>46158</v>
      </c>
      <c r="P26" s="181">
        <v>46159</v>
      </c>
      <c r="Q26" s="181">
        <v>46159</v>
      </c>
      <c r="R26" s="75"/>
      <c r="S26" s="155"/>
      <c r="T26" s="149"/>
    </row>
    <row r="27" spans="1:20" ht="15" hidden="1" customHeight="1">
      <c r="A27" s="178" t="s">
        <v>233</v>
      </c>
      <c r="B27" s="146" t="s">
        <v>1359</v>
      </c>
      <c r="C27" s="170" t="s">
        <v>39</v>
      </c>
      <c r="D27" s="170" t="s">
        <v>39</v>
      </c>
      <c r="E27" s="166">
        <v>46158</v>
      </c>
      <c r="F27" s="166">
        <f>E27</f>
        <v>46158</v>
      </c>
      <c r="G27" s="181">
        <v>46159</v>
      </c>
      <c r="H27" s="181">
        <v>46159</v>
      </c>
      <c r="I27" s="166">
        <v>46161</v>
      </c>
      <c r="J27" s="147">
        <f t="shared" si="10"/>
        <v>46162</v>
      </c>
      <c r="K27" s="156" t="s">
        <v>1358</v>
      </c>
      <c r="L27" s="490" t="s">
        <v>1816</v>
      </c>
      <c r="M27" s="492" t="s">
        <v>309</v>
      </c>
      <c r="N27" s="490" t="s">
        <v>1817</v>
      </c>
      <c r="O27" s="492" t="s">
        <v>309</v>
      </c>
      <c r="P27" s="772" t="s">
        <v>1818</v>
      </c>
      <c r="Q27" s="773"/>
      <c r="R27" s="75"/>
      <c r="S27" s="155"/>
      <c r="T27" s="149"/>
    </row>
    <row r="28" spans="1:20" ht="15" hidden="1" customHeight="1">
      <c r="A28" s="182" t="s">
        <v>1819</v>
      </c>
      <c r="B28" s="148" t="s">
        <v>742</v>
      </c>
      <c r="C28" s="166">
        <v>46173</v>
      </c>
      <c r="D28" s="166">
        <f>C28</f>
        <v>46173</v>
      </c>
      <c r="E28" s="166">
        <f>D28+1</f>
        <v>46174</v>
      </c>
      <c r="F28" s="166">
        <f>E28</f>
        <v>46174</v>
      </c>
      <c r="G28" s="169">
        <f>F28+1</f>
        <v>46175</v>
      </c>
      <c r="H28" s="169">
        <f>G28+1</f>
        <v>46176</v>
      </c>
      <c r="I28" s="166">
        <f>H28+2</f>
        <v>46178</v>
      </c>
      <c r="J28" s="147">
        <f t="shared" si="10"/>
        <v>46179</v>
      </c>
      <c r="K28" s="183" t="s">
        <v>743</v>
      </c>
      <c r="L28" s="490" t="s">
        <v>1820</v>
      </c>
      <c r="M28" s="492" t="s">
        <v>309</v>
      </c>
      <c r="N28" s="474" t="s">
        <v>1821</v>
      </c>
      <c r="O28" s="476"/>
      <c r="P28" s="115"/>
      <c r="Q28" s="115"/>
      <c r="R28" s="75"/>
      <c r="S28" s="155"/>
      <c r="T28" s="149"/>
    </row>
    <row r="29" spans="1:20" hidden="1">
      <c r="A29" s="184" t="s">
        <v>233</v>
      </c>
      <c r="B29" s="146" t="s">
        <v>1426</v>
      </c>
      <c r="C29" s="490" t="s">
        <v>1820</v>
      </c>
      <c r="D29" s="492" t="s">
        <v>309</v>
      </c>
      <c r="E29" s="490" t="s">
        <v>1822</v>
      </c>
      <c r="F29" s="492"/>
      <c r="G29" s="115">
        <v>46185</v>
      </c>
      <c r="H29" s="115">
        <f t="shared" ref="H29" si="11">G29</f>
        <v>46185</v>
      </c>
      <c r="I29" s="166">
        <f t="shared" ref="I29" si="12">H29+2</f>
        <v>46187</v>
      </c>
      <c r="J29" s="147">
        <f t="shared" si="10"/>
        <v>46188</v>
      </c>
      <c r="K29" s="156" t="s">
        <v>1427</v>
      </c>
      <c r="L29" s="483" t="s">
        <v>1823</v>
      </c>
      <c r="M29" s="484" t="s">
        <v>309</v>
      </c>
      <c r="N29" s="483" t="s">
        <v>1824</v>
      </c>
      <c r="O29" s="484" t="s">
        <v>309</v>
      </c>
      <c r="P29" s="483" t="s">
        <v>1825</v>
      </c>
      <c r="Q29" s="484" t="s">
        <v>309</v>
      </c>
      <c r="R29" s="75"/>
      <c r="S29" s="155"/>
      <c r="T29" s="149"/>
    </row>
    <row r="30" spans="1:20" customFormat="1">
      <c r="A30" s="594" t="s">
        <v>1826</v>
      </c>
      <c r="B30" s="594"/>
      <c r="C30" s="594"/>
      <c r="D30" s="594"/>
      <c r="E30" s="594"/>
      <c r="F30" s="594"/>
      <c r="G30" s="594"/>
      <c r="H30" s="594"/>
      <c r="I30" s="594"/>
      <c r="J30" s="594"/>
      <c r="K30" s="594"/>
      <c r="L30" s="594"/>
      <c r="M30" s="594"/>
      <c r="N30" s="594"/>
      <c r="O30" s="594"/>
      <c r="P30" s="594"/>
      <c r="Q30" s="594"/>
    </row>
    <row r="31" spans="1:20" ht="15" customHeight="1">
      <c r="A31" s="9" t="s">
        <v>4</v>
      </c>
      <c r="B31" s="9" t="s">
        <v>5</v>
      </c>
      <c r="C31" s="525" t="s">
        <v>469</v>
      </c>
      <c r="D31" s="525"/>
      <c r="E31" s="698" t="s">
        <v>470</v>
      </c>
      <c r="F31" s="699"/>
      <c r="G31" s="502" t="s">
        <v>1601</v>
      </c>
      <c r="H31" s="503"/>
      <c r="I31" s="11" t="s">
        <v>5</v>
      </c>
      <c r="J31" s="525" t="s">
        <v>469</v>
      </c>
      <c r="K31" s="525"/>
      <c r="L31" s="698" t="s">
        <v>470</v>
      </c>
      <c r="M31" s="699"/>
    </row>
    <row r="32" spans="1:20" ht="15" customHeight="1">
      <c r="A32" s="10" t="s">
        <v>13</v>
      </c>
      <c r="B32" s="10" t="s">
        <v>14</v>
      </c>
      <c r="C32" s="517" t="s">
        <v>474</v>
      </c>
      <c r="D32" s="539"/>
      <c r="E32" s="517" t="s">
        <v>1412</v>
      </c>
      <c r="F32" s="539"/>
      <c r="G32" s="541" t="s">
        <v>1602</v>
      </c>
      <c r="H32" s="582"/>
      <c r="I32" s="10" t="s">
        <v>14</v>
      </c>
      <c r="J32" s="517" t="s">
        <v>474</v>
      </c>
      <c r="K32" s="539"/>
      <c r="L32" s="517" t="s">
        <v>1412</v>
      </c>
      <c r="M32" s="539"/>
    </row>
    <row r="33" spans="1:16" ht="15" customHeight="1">
      <c r="A33" s="14"/>
      <c r="B33" s="98"/>
      <c r="C33" s="517" t="s">
        <v>22</v>
      </c>
      <c r="D33" s="539"/>
      <c r="E33" s="517" t="s">
        <v>22</v>
      </c>
      <c r="F33" s="539"/>
      <c r="G33" s="517" t="s">
        <v>22</v>
      </c>
      <c r="H33" s="539"/>
      <c r="I33" s="10"/>
      <c r="J33" s="517" t="s">
        <v>22</v>
      </c>
      <c r="K33" s="539"/>
      <c r="L33" s="517" t="s">
        <v>22</v>
      </c>
      <c r="M33" s="539"/>
    </row>
    <row r="34" spans="1:16" ht="26.1" customHeight="1">
      <c r="A34" s="14"/>
      <c r="B34" s="144"/>
      <c r="C34" s="145" t="s">
        <v>1790</v>
      </c>
      <c r="D34" s="145" t="s">
        <v>1791</v>
      </c>
      <c r="E34" s="65" t="s">
        <v>1415</v>
      </c>
      <c r="F34" s="65" t="s">
        <v>1792</v>
      </c>
      <c r="G34" s="65" t="s">
        <v>1827</v>
      </c>
      <c r="H34" s="65" t="s">
        <v>1744</v>
      </c>
      <c r="I34" s="14"/>
      <c r="J34" s="145" t="s">
        <v>1790</v>
      </c>
      <c r="K34" s="145" t="s">
        <v>1791</v>
      </c>
      <c r="L34" s="65" t="s">
        <v>1415</v>
      </c>
      <c r="M34" s="65" t="s">
        <v>1792</v>
      </c>
    </row>
    <row r="35" spans="1:16" ht="15" hidden="1" customHeight="1">
      <c r="A35" s="185" t="s">
        <v>233</v>
      </c>
      <c r="B35" s="146" t="s">
        <v>1428</v>
      </c>
      <c r="C35" s="170" t="s">
        <v>1823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6">
        <f t="shared" ref="G35:G51" si="15">F35+3</f>
        <v>46197</v>
      </c>
      <c r="H35" s="147">
        <f t="shared" si="10"/>
        <v>46198</v>
      </c>
      <c r="I35" s="156" t="s">
        <v>1429</v>
      </c>
      <c r="J35" s="115">
        <f>H35+3</f>
        <v>46201</v>
      </c>
      <c r="K35" s="115">
        <f t="shared" ref="K35:K53" si="16">J35</f>
        <v>46201</v>
      </c>
      <c r="L35" s="115">
        <f t="shared" ref="L35:L53" si="17">K35+1</f>
        <v>46202</v>
      </c>
      <c r="M35" s="115">
        <f t="shared" ref="M35:M53" si="18">L35</f>
        <v>46202</v>
      </c>
      <c r="N35" s="75"/>
      <c r="O35" s="155"/>
      <c r="P35" s="149"/>
    </row>
    <row r="36" spans="1:16" ht="15" hidden="1" customHeight="1">
      <c r="A36" s="185" t="s">
        <v>233</v>
      </c>
      <c r="B36" s="146" t="s">
        <v>1379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6">
        <f t="shared" si="15"/>
        <v>46205</v>
      </c>
      <c r="H36" s="147">
        <f t="shared" si="10"/>
        <v>46206</v>
      </c>
      <c r="I36" s="156" t="s">
        <v>1378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5"/>
      <c r="P36" s="149"/>
    </row>
    <row r="37" spans="1:16" ht="15" hidden="1" customHeight="1">
      <c r="A37" s="185" t="s">
        <v>233</v>
      </c>
      <c r="B37" s="146" t="s">
        <v>1434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6">
        <f t="shared" si="15"/>
        <v>46212</v>
      </c>
      <c r="H37" s="147">
        <f>G37+1</f>
        <v>46213</v>
      </c>
      <c r="I37" s="156" t="s">
        <v>1435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5"/>
      <c r="P37" s="149"/>
    </row>
    <row r="38" spans="1:16" ht="15" hidden="1" customHeight="1">
      <c r="A38" s="590" t="s">
        <v>337</v>
      </c>
      <c r="B38" s="591"/>
      <c r="C38" s="591"/>
      <c r="D38" s="591"/>
      <c r="E38" s="591"/>
      <c r="F38" s="591"/>
      <c r="G38" s="591"/>
      <c r="H38" s="591"/>
      <c r="I38" s="591"/>
      <c r="J38" s="591"/>
      <c r="K38" s="591"/>
      <c r="L38" s="591"/>
      <c r="M38" s="592"/>
      <c r="N38" s="75"/>
      <c r="O38" s="155"/>
      <c r="P38" s="149"/>
    </row>
    <row r="39" spans="1:16" ht="15" hidden="1" customHeight="1">
      <c r="A39" s="185" t="s">
        <v>233</v>
      </c>
      <c r="B39" s="146" t="s">
        <v>1437</v>
      </c>
      <c r="C39" s="115">
        <v>46222</v>
      </c>
      <c r="D39" s="115">
        <f t="shared" ref="D39:D51" si="20">C39</f>
        <v>46222</v>
      </c>
      <c r="E39" s="115">
        <f t="shared" ref="E39:E51" si="21">D39+1</f>
        <v>46223</v>
      </c>
      <c r="F39" s="115">
        <f t="shared" ref="F39:F51" si="22">E39</f>
        <v>46223</v>
      </c>
      <c r="G39" s="166">
        <f t="shared" si="15"/>
        <v>46226</v>
      </c>
      <c r="H39" s="147">
        <f t="shared" ref="H39:H51" si="23">G39+1</f>
        <v>46227</v>
      </c>
      <c r="I39" s="156" t="s">
        <v>1439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5"/>
      <c r="P39" s="149"/>
    </row>
    <row r="40" spans="1:16" ht="15" hidden="1" customHeight="1">
      <c r="A40" s="185" t="s">
        <v>2199</v>
      </c>
      <c r="B40" s="146" t="s">
        <v>1387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6">
        <f t="shared" si="15"/>
        <v>46233</v>
      </c>
      <c r="H40" s="147">
        <f t="shared" si="23"/>
        <v>46234</v>
      </c>
      <c r="I40" s="156" t="s">
        <v>1386</v>
      </c>
      <c r="J40" s="461" t="s">
        <v>1828</v>
      </c>
      <c r="K40" s="465"/>
      <c r="L40" s="461" t="s">
        <v>2038</v>
      </c>
      <c r="M40" s="465"/>
      <c r="N40" s="75"/>
      <c r="O40" s="155"/>
      <c r="P40" s="149"/>
    </row>
    <row r="41" spans="1:16" ht="15" hidden="1" customHeight="1">
      <c r="A41" s="590" t="s">
        <v>2029</v>
      </c>
      <c r="B41" s="591"/>
      <c r="C41" s="591"/>
      <c r="D41" s="591"/>
      <c r="E41" s="591"/>
      <c r="F41" s="591"/>
      <c r="G41" s="591"/>
      <c r="H41" s="591"/>
      <c r="I41" s="591"/>
      <c r="J41" s="591"/>
      <c r="K41" s="591"/>
      <c r="L41" s="591"/>
      <c r="M41" s="592"/>
      <c r="N41" s="75"/>
      <c r="O41" s="155"/>
      <c r="P41" s="149"/>
    </row>
    <row r="42" spans="1:16" ht="15" hidden="1" customHeight="1">
      <c r="A42" s="185" t="s">
        <v>233</v>
      </c>
      <c r="B42" s="146" t="s">
        <v>1431</v>
      </c>
      <c r="C42" s="461" t="s">
        <v>1828</v>
      </c>
      <c r="D42" s="465"/>
      <c r="E42" s="461" t="s">
        <v>2038</v>
      </c>
      <c r="F42" s="465"/>
      <c r="G42" s="166">
        <v>46247</v>
      </c>
      <c r="H42" s="147">
        <f t="shared" si="23"/>
        <v>46248</v>
      </c>
      <c r="I42" s="156" t="s">
        <v>1440</v>
      </c>
      <c r="J42" s="23" t="s">
        <v>2179</v>
      </c>
      <c r="K42" s="23" t="s">
        <v>2179</v>
      </c>
      <c r="L42" s="115">
        <v>46258</v>
      </c>
      <c r="M42" s="115">
        <v>46258</v>
      </c>
      <c r="N42" s="75"/>
      <c r="O42" s="155"/>
      <c r="P42" s="149"/>
    </row>
    <row r="43" spans="1:16" ht="15" hidden="1" customHeight="1">
      <c r="A43" s="590" t="s">
        <v>2029</v>
      </c>
      <c r="B43" s="591"/>
      <c r="C43" s="591"/>
      <c r="D43" s="591"/>
      <c r="E43" s="591"/>
      <c r="F43" s="591"/>
      <c r="G43" s="591"/>
      <c r="H43" s="591"/>
      <c r="I43" s="591"/>
      <c r="J43" s="591"/>
      <c r="K43" s="591"/>
      <c r="L43" s="591"/>
      <c r="M43" s="592"/>
      <c r="N43" s="75"/>
      <c r="O43" s="155"/>
      <c r="P43" s="149"/>
    </row>
    <row r="44" spans="1:16" ht="15" hidden="1" customHeight="1">
      <c r="A44" s="185" t="s">
        <v>2199</v>
      </c>
      <c r="B44" s="146" t="s">
        <v>1441</v>
      </c>
      <c r="C44" s="23" t="s">
        <v>2179</v>
      </c>
      <c r="D44" s="23" t="s">
        <v>2179</v>
      </c>
      <c r="E44" s="138">
        <v>46258</v>
      </c>
      <c r="F44" s="138">
        <v>46258</v>
      </c>
      <c r="G44" s="166">
        <f t="shared" si="15"/>
        <v>46261</v>
      </c>
      <c r="H44" s="186">
        <f t="shared" si="23"/>
        <v>46262</v>
      </c>
      <c r="I44" s="156" t="s">
        <v>1432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7"/>
      <c r="P44" s="149"/>
    </row>
    <row r="45" spans="1:16" ht="15" hidden="1" customHeight="1">
      <c r="A45" s="590" t="s">
        <v>2340</v>
      </c>
      <c r="B45" s="591"/>
      <c r="C45" s="591"/>
      <c r="D45" s="591"/>
      <c r="E45" s="591"/>
      <c r="F45" s="591"/>
      <c r="G45" s="591"/>
      <c r="H45" s="591"/>
      <c r="I45" s="591"/>
      <c r="J45" s="591"/>
      <c r="K45" s="591"/>
      <c r="L45" s="591"/>
      <c r="M45" s="592"/>
      <c r="N45" s="75"/>
      <c r="O45" s="187"/>
      <c r="P45" s="149"/>
    </row>
    <row r="46" spans="1:16" ht="15" customHeight="1">
      <c r="A46" s="185" t="s">
        <v>233</v>
      </c>
      <c r="B46" s="146" t="s">
        <v>1393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6">
        <f t="shared" si="15"/>
        <v>46275</v>
      </c>
      <c r="H46" s="186">
        <f t="shared" si="23"/>
        <v>46276</v>
      </c>
      <c r="I46" s="156" t="s">
        <v>1392</v>
      </c>
      <c r="J46" s="461" t="s">
        <v>2363</v>
      </c>
      <c r="K46" s="465"/>
      <c r="L46" s="461" t="s">
        <v>2364</v>
      </c>
      <c r="M46" s="465"/>
      <c r="N46" s="75"/>
      <c r="O46" s="187"/>
      <c r="P46" s="149"/>
    </row>
    <row r="47" spans="1:16" ht="15" customHeight="1">
      <c r="A47" s="185" t="s">
        <v>2365</v>
      </c>
      <c r="B47" s="146" t="s">
        <v>1442</v>
      </c>
      <c r="C47" s="461" t="s">
        <v>2363</v>
      </c>
      <c r="D47" s="465"/>
      <c r="E47" s="461" t="s">
        <v>2364</v>
      </c>
      <c r="F47" s="465"/>
      <c r="G47" s="166">
        <v>46282</v>
      </c>
      <c r="H47" s="186">
        <f t="shared" ref="H47" si="27">G47+1</f>
        <v>46283</v>
      </c>
      <c r="I47" s="156" t="s">
        <v>1443</v>
      </c>
      <c r="J47" s="138">
        <f t="shared" ref="J47:J53" si="28">H47+2</f>
        <v>46285</v>
      </c>
      <c r="K47" s="138">
        <f t="shared" si="16"/>
        <v>46285</v>
      </c>
      <c r="L47" s="138">
        <f t="shared" si="17"/>
        <v>46286</v>
      </c>
      <c r="M47" s="138">
        <f t="shared" si="18"/>
        <v>46286</v>
      </c>
      <c r="N47" s="75"/>
      <c r="O47" s="187"/>
      <c r="P47" s="149"/>
    </row>
    <row r="48" spans="1:16" ht="15" customHeight="1">
      <c r="A48" s="185" t="s">
        <v>233</v>
      </c>
      <c r="B48" s="146" t="s">
        <v>1829</v>
      </c>
      <c r="C48" s="138">
        <v>46285</v>
      </c>
      <c r="D48" s="138">
        <f t="shared" si="20"/>
        <v>46285</v>
      </c>
      <c r="E48" s="138">
        <f t="shared" si="21"/>
        <v>46286</v>
      </c>
      <c r="F48" s="138">
        <f t="shared" si="22"/>
        <v>46286</v>
      </c>
      <c r="G48" s="166">
        <f t="shared" si="15"/>
        <v>46289</v>
      </c>
      <c r="H48" s="186">
        <f t="shared" si="23"/>
        <v>46290</v>
      </c>
      <c r="I48" s="156" t="s">
        <v>1830</v>
      </c>
      <c r="J48" s="138">
        <f t="shared" si="28"/>
        <v>46292</v>
      </c>
      <c r="K48" s="138">
        <f t="shared" si="16"/>
        <v>46292</v>
      </c>
      <c r="L48" s="138">
        <f t="shared" si="17"/>
        <v>46293</v>
      </c>
      <c r="M48" s="138">
        <f t="shared" si="18"/>
        <v>46293</v>
      </c>
      <c r="N48" s="75"/>
      <c r="O48" s="187"/>
      <c r="P48" s="149"/>
    </row>
    <row r="49" spans="1:18" ht="15" customHeight="1">
      <c r="A49" s="185" t="s">
        <v>233</v>
      </c>
      <c r="B49" s="146" t="s">
        <v>1399</v>
      </c>
      <c r="C49" s="138">
        <v>46292</v>
      </c>
      <c r="D49" s="138">
        <f t="shared" si="20"/>
        <v>46292</v>
      </c>
      <c r="E49" s="138">
        <f t="shared" si="21"/>
        <v>46293</v>
      </c>
      <c r="F49" s="138">
        <f t="shared" si="22"/>
        <v>46293</v>
      </c>
      <c r="G49" s="166">
        <f t="shared" si="15"/>
        <v>46296</v>
      </c>
      <c r="H49" s="186">
        <f t="shared" si="23"/>
        <v>46297</v>
      </c>
      <c r="I49" s="156" t="s">
        <v>1398</v>
      </c>
      <c r="J49" s="138">
        <f t="shared" si="28"/>
        <v>46299</v>
      </c>
      <c r="K49" s="138">
        <f t="shared" si="16"/>
        <v>46299</v>
      </c>
      <c r="L49" s="138">
        <f t="shared" si="17"/>
        <v>46300</v>
      </c>
      <c r="M49" s="138">
        <f t="shared" si="18"/>
        <v>46300</v>
      </c>
      <c r="N49" s="75"/>
      <c r="O49" s="187"/>
      <c r="P49" s="149"/>
    </row>
    <row r="50" spans="1:18" ht="15" customHeight="1">
      <c r="A50" s="185" t="s">
        <v>233</v>
      </c>
      <c r="B50" s="146" t="s">
        <v>2005</v>
      </c>
      <c r="C50" s="138">
        <v>46299</v>
      </c>
      <c r="D50" s="138">
        <f t="shared" si="20"/>
        <v>46299</v>
      </c>
      <c r="E50" s="138">
        <f t="shared" si="21"/>
        <v>46300</v>
      </c>
      <c r="F50" s="138">
        <f t="shared" si="22"/>
        <v>46300</v>
      </c>
      <c r="G50" s="166">
        <f t="shared" si="15"/>
        <v>46303</v>
      </c>
      <c r="H50" s="186">
        <f t="shared" si="23"/>
        <v>46304</v>
      </c>
      <c r="I50" s="156" t="s">
        <v>2006</v>
      </c>
      <c r="J50" s="138">
        <f t="shared" si="28"/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7"/>
      <c r="P50" s="149"/>
    </row>
    <row r="51" spans="1:18" ht="15" customHeight="1">
      <c r="A51" s="185" t="s">
        <v>233</v>
      </c>
      <c r="B51" s="146" t="s">
        <v>2115</v>
      </c>
      <c r="C51" s="138">
        <v>46306</v>
      </c>
      <c r="D51" s="138">
        <f t="shared" si="20"/>
        <v>46306</v>
      </c>
      <c r="E51" s="138">
        <f t="shared" si="21"/>
        <v>46307</v>
      </c>
      <c r="F51" s="138">
        <f t="shared" si="22"/>
        <v>46307</v>
      </c>
      <c r="G51" s="166">
        <f t="shared" si="15"/>
        <v>46310</v>
      </c>
      <c r="H51" s="186">
        <f t="shared" si="23"/>
        <v>46311</v>
      </c>
      <c r="I51" s="156" t="s">
        <v>2116</v>
      </c>
      <c r="J51" s="138">
        <f t="shared" si="28"/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7"/>
      <c r="P51" s="149"/>
    </row>
    <row r="52" spans="1:18" ht="15" customHeight="1">
      <c r="A52" s="185" t="s">
        <v>233</v>
      </c>
      <c r="B52" s="146" t="s">
        <v>2127</v>
      </c>
      <c r="C52" s="138">
        <v>46313</v>
      </c>
      <c r="D52" s="138">
        <f t="shared" ref="D52:D54" si="29">C52</f>
        <v>46313</v>
      </c>
      <c r="E52" s="138">
        <f t="shared" ref="E52:E54" si="30">D52+1</f>
        <v>46314</v>
      </c>
      <c r="F52" s="138">
        <f t="shared" ref="F52:F54" si="31">E52</f>
        <v>46314</v>
      </c>
      <c r="G52" s="166">
        <f t="shared" ref="G52:G54" si="32">F52+3</f>
        <v>46317</v>
      </c>
      <c r="H52" s="186">
        <f t="shared" ref="H52:H54" si="33">G52+1</f>
        <v>46318</v>
      </c>
      <c r="I52" s="156" t="s">
        <v>2128</v>
      </c>
      <c r="J52" s="138">
        <f t="shared" si="28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7"/>
      <c r="P52" s="149"/>
    </row>
    <row r="53" spans="1:18" ht="15" customHeight="1">
      <c r="A53" s="185" t="s">
        <v>233</v>
      </c>
      <c r="B53" s="146" t="s">
        <v>2378</v>
      </c>
      <c r="C53" s="138">
        <v>46320</v>
      </c>
      <c r="D53" s="138">
        <f t="shared" si="29"/>
        <v>46320</v>
      </c>
      <c r="E53" s="138">
        <f t="shared" si="30"/>
        <v>46321</v>
      </c>
      <c r="F53" s="138">
        <f t="shared" si="31"/>
        <v>46321</v>
      </c>
      <c r="G53" s="166">
        <f t="shared" si="32"/>
        <v>46324</v>
      </c>
      <c r="H53" s="186">
        <f t="shared" si="33"/>
        <v>46325</v>
      </c>
      <c r="I53" s="156" t="s">
        <v>2379</v>
      </c>
      <c r="J53" s="138">
        <f t="shared" si="28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7"/>
      <c r="P53" s="149"/>
    </row>
    <row r="54" spans="1:18" ht="15" customHeight="1">
      <c r="A54" s="185" t="s">
        <v>233</v>
      </c>
      <c r="B54" s="146" t="s">
        <v>2429</v>
      </c>
      <c r="C54" s="138">
        <v>46327</v>
      </c>
      <c r="D54" s="138">
        <f t="shared" si="29"/>
        <v>46327</v>
      </c>
      <c r="E54" s="138">
        <f t="shared" si="30"/>
        <v>46328</v>
      </c>
      <c r="F54" s="138">
        <f t="shared" si="31"/>
        <v>46328</v>
      </c>
      <c r="G54" s="166">
        <f t="shared" si="32"/>
        <v>46331</v>
      </c>
      <c r="H54" s="186">
        <f t="shared" si="33"/>
        <v>46332</v>
      </c>
      <c r="I54" s="156" t="s">
        <v>2430</v>
      </c>
      <c r="J54" s="138">
        <f t="shared" ref="J54" si="34">H54+2</f>
        <v>46334</v>
      </c>
      <c r="K54" s="138">
        <f t="shared" ref="K54" si="35">J54</f>
        <v>46334</v>
      </c>
      <c r="L54" s="138">
        <f t="shared" ref="L54" si="36">K54+1</f>
        <v>46335</v>
      </c>
      <c r="M54" s="138">
        <f t="shared" ref="M54" si="37">L54</f>
        <v>46335</v>
      </c>
      <c r="N54" s="75"/>
      <c r="O54" s="187"/>
      <c r="P54" s="149"/>
    </row>
    <row r="56" spans="1:18" customFormat="1">
      <c r="A56" s="129" t="s">
        <v>160</v>
      </c>
      <c r="B56" s="690" t="s">
        <v>1831</v>
      </c>
      <c r="C56" s="691"/>
      <c r="D56" s="691"/>
      <c r="E56" s="691"/>
      <c r="F56" s="691"/>
      <c r="G56" s="691"/>
      <c r="H56" s="691"/>
      <c r="I56" s="691"/>
      <c r="J56" s="691"/>
      <c r="K56" s="691"/>
      <c r="L56" s="691"/>
      <c r="M56" s="691"/>
      <c r="N56" s="692"/>
    </row>
    <row r="57" spans="1:18" customFormat="1" ht="16.350000000000001" customHeight="1">
      <c r="A57" s="188" t="s">
        <v>583</v>
      </c>
      <c r="B57" s="549" t="s">
        <v>584</v>
      </c>
      <c r="C57" s="550"/>
      <c r="D57" s="550"/>
      <c r="E57" s="550"/>
      <c r="F57" s="550"/>
      <c r="G57" s="550"/>
      <c r="H57" s="550"/>
      <c r="I57" s="550"/>
      <c r="J57" s="550"/>
      <c r="K57" s="550"/>
      <c r="L57" s="550"/>
      <c r="M57" s="550"/>
      <c r="N57" s="551"/>
      <c r="O57" s="6"/>
      <c r="P57" s="6"/>
      <c r="Q57" s="6"/>
    </row>
    <row r="58" spans="1:18" customFormat="1" ht="16.5" customHeight="1">
      <c r="A58" s="189" t="s">
        <v>579</v>
      </c>
      <c r="B58" s="549" t="s">
        <v>1788</v>
      </c>
      <c r="C58" s="550"/>
      <c r="D58" s="550"/>
      <c r="E58" s="550"/>
      <c r="F58" s="550"/>
      <c r="G58" s="550"/>
      <c r="H58" s="550"/>
      <c r="I58" s="550"/>
      <c r="J58" s="550"/>
      <c r="K58" s="550"/>
      <c r="L58" s="550"/>
      <c r="M58" s="550"/>
      <c r="N58" s="551"/>
      <c r="O58" s="6"/>
      <c r="P58" s="6"/>
      <c r="Q58" s="6"/>
    </row>
    <row r="59" spans="1:18" customFormat="1">
      <c r="A59" s="32" t="s">
        <v>579</v>
      </c>
      <c r="B59" s="511" t="s">
        <v>582</v>
      </c>
      <c r="C59" s="511"/>
      <c r="D59" s="511"/>
      <c r="E59" s="511"/>
      <c r="F59" s="511"/>
      <c r="G59" s="511"/>
      <c r="H59" s="511"/>
      <c r="I59" s="511"/>
      <c r="J59" s="511"/>
      <c r="K59" s="511"/>
      <c r="L59" s="511"/>
      <c r="M59" s="511"/>
      <c r="N59" s="511"/>
    </row>
    <row r="60" spans="1:18" customFormat="1">
      <c r="A60" s="32" t="s">
        <v>386</v>
      </c>
      <c r="B60" s="505" t="s">
        <v>1683</v>
      </c>
      <c r="C60" s="506"/>
      <c r="D60" s="506"/>
      <c r="E60" s="506"/>
      <c r="F60" s="506"/>
      <c r="G60" s="506"/>
      <c r="H60" s="506"/>
      <c r="I60" s="506"/>
      <c r="J60" s="506"/>
      <c r="K60" s="506"/>
      <c r="L60" s="506"/>
      <c r="M60" s="506"/>
      <c r="N60" s="507"/>
    </row>
    <row r="61" spans="1:18" customFormat="1">
      <c r="A61" s="190" t="s">
        <v>1667</v>
      </c>
      <c r="B61" s="768" t="s">
        <v>1668</v>
      </c>
      <c r="C61" s="769"/>
      <c r="D61" s="769"/>
      <c r="E61" s="769"/>
      <c r="F61" s="769"/>
      <c r="G61" s="769"/>
      <c r="H61" s="769"/>
      <c r="I61" s="769"/>
      <c r="J61" s="769"/>
      <c r="K61" s="769"/>
      <c r="L61" s="769"/>
      <c r="M61" s="769"/>
      <c r="N61" s="770"/>
    </row>
    <row r="62" spans="1:18" customFormat="1">
      <c r="A62" s="32" t="s">
        <v>583</v>
      </c>
      <c r="B62" s="511" t="s">
        <v>584</v>
      </c>
      <c r="C62" s="511"/>
      <c r="D62" s="511"/>
      <c r="E62" s="511"/>
      <c r="F62" s="511"/>
      <c r="G62" s="511"/>
      <c r="H62" s="511"/>
      <c r="I62" s="511"/>
      <c r="J62" s="511"/>
      <c r="K62" s="511"/>
      <c r="L62" s="511"/>
      <c r="M62" s="511"/>
      <c r="N62" s="567"/>
      <c r="O62" s="5"/>
      <c r="P62" s="192"/>
      <c r="Q62" s="5"/>
      <c r="R62" s="5"/>
    </row>
    <row r="63" spans="1:18" customFormat="1" ht="16.350000000000001" customHeight="1">
      <c r="A63" s="32" t="s">
        <v>381</v>
      </c>
      <c r="B63" s="511" t="s">
        <v>382</v>
      </c>
      <c r="C63" s="511"/>
      <c r="D63" s="511"/>
      <c r="E63" s="511"/>
      <c r="F63" s="511"/>
      <c r="G63" s="511"/>
      <c r="H63" s="511"/>
      <c r="I63" s="511"/>
      <c r="J63" s="511"/>
      <c r="K63" s="511"/>
      <c r="L63" s="511"/>
      <c r="M63" s="511"/>
      <c r="N63" s="567"/>
      <c r="O63" s="6"/>
      <c r="P63" s="6"/>
      <c r="Q63" s="6"/>
    </row>
    <row r="64" spans="1:18" customFormat="1" ht="16.350000000000001" hidden="1" customHeight="1">
      <c r="A64" s="193" t="s">
        <v>383</v>
      </c>
      <c r="B64" s="194"/>
      <c r="C64" s="549" t="s">
        <v>384</v>
      </c>
      <c r="D64" s="550"/>
      <c r="E64" s="550"/>
      <c r="F64" s="550"/>
      <c r="G64" s="550"/>
      <c r="H64" s="550"/>
      <c r="I64" s="550"/>
      <c r="J64" s="550"/>
      <c r="K64" s="551"/>
      <c r="L64" s="6"/>
      <c r="M64" s="6"/>
      <c r="N64" s="6"/>
      <c r="O64" s="6"/>
      <c r="P64" s="6"/>
      <c r="Q64" s="6"/>
    </row>
    <row r="65" spans="1:21" customFormat="1" ht="16.350000000000001" customHeight="1">
      <c r="A65" s="32" t="s">
        <v>383</v>
      </c>
      <c r="B65" s="511" t="s">
        <v>385</v>
      </c>
      <c r="C65" s="511"/>
      <c r="D65" s="511"/>
      <c r="E65" s="511"/>
      <c r="F65" s="511"/>
      <c r="G65" s="511"/>
      <c r="H65" s="511"/>
      <c r="I65" s="511"/>
      <c r="J65" s="511"/>
      <c r="K65" s="511"/>
      <c r="L65" s="511"/>
      <c r="M65" s="511"/>
      <c r="N65" s="567"/>
      <c r="O65" s="6"/>
      <c r="P65" s="6"/>
      <c r="Q65" s="6"/>
    </row>
    <row r="66" spans="1:21" customFormat="1" ht="16.350000000000001" customHeight="1">
      <c r="A66" s="32" t="s">
        <v>386</v>
      </c>
      <c r="B66" s="511" t="s">
        <v>387</v>
      </c>
      <c r="C66" s="511"/>
      <c r="D66" s="511"/>
      <c r="E66" s="511"/>
      <c r="F66" s="511"/>
      <c r="G66" s="511"/>
      <c r="H66" s="511"/>
      <c r="I66" s="511"/>
      <c r="J66" s="511"/>
      <c r="K66" s="511"/>
      <c r="L66" s="511"/>
      <c r="M66" s="511"/>
      <c r="N66" s="567"/>
      <c r="O66" s="6"/>
      <c r="P66" s="6"/>
      <c r="Q66" s="6"/>
    </row>
    <row r="69" spans="1:21">
      <c r="U69" s="195"/>
    </row>
  </sheetData>
  <mergeCells count="108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59:N59"/>
    <mergeCell ref="B60:N60"/>
    <mergeCell ref="B61:N61"/>
    <mergeCell ref="B62:N62"/>
    <mergeCell ref="B63:N63"/>
    <mergeCell ref="C64:K64"/>
    <mergeCell ref="B65:N65"/>
    <mergeCell ref="B66:N66"/>
    <mergeCell ref="A38:M38"/>
    <mergeCell ref="J40:K40"/>
    <mergeCell ref="L40:M40"/>
    <mergeCell ref="A41:M41"/>
    <mergeCell ref="C42:D42"/>
    <mergeCell ref="E42:F42"/>
    <mergeCell ref="B56:N56"/>
    <mergeCell ref="B57:N57"/>
    <mergeCell ref="B58:N58"/>
    <mergeCell ref="A43:M43"/>
    <mergeCell ref="A45:M45"/>
    <mergeCell ref="C47:D47"/>
    <mergeCell ref="E47:F47"/>
    <mergeCell ref="J46:K46"/>
    <mergeCell ref="L46:M4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J76" sqref="J76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</row>
    <row r="2" spans="1:240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99" t="s">
        <v>1832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499"/>
    </row>
    <row r="5" spans="1:240">
      <c r="A5" s="8" t="s">
        <v>667</v>
      </c>
      <c r="B5" s="8" t="s">
        <v>668</v>
      </c>
      <c r="C5" s="600" t="s">
        <v>1833</v>
      </c>
      <c r="D5" s="601"/>
      <c r="E5" s="600" t="s">
        <v>1483</v>
      </c>
      <c r="F5" s="601"/>
      <c r="G5" s="600" t="s">
        <v>1448</v>
      </c>
      <c r="H5" s="601"/>
      <c r="I5" s="600" t="s">
        <v>1834</v>
      </c>
      <c r="J5" s="601"/>
      <c r="K5" s="600" t="s">
        <v>903</v>
      </c>
      <c r="L5" s="601"/>
      <c r="M5" s="8" t="s">
        <v>668</v>
      </c>
      <c r="N5" s="780" t="s">
        <v>1835</v>
      </c>
      <c r="O5" s="603"/>
      <c r="P5" s="600" t="s">
        <v>1833</v>
      </c>
      <c r="Q5" s="601"/>
    </row>
    <row r="6" spans="1:240">
      <c r="A6" s="10" t="s">
        <v>13</v>
      </c>
      <c r="B6" s="10" t="s">
        <v>14</v>
      </c>
      <c r="C6" s="541" t="s">
        <v>1734</v>
      </c>
      <c r="D6" s="582"/>
      <c r="E6" s="541" t="s">
        <v>16</v>
      </c>
      <c r="F6" s="582"/>
      <c r="G6" s="541" t="s">
        <v>248</v>
      </c>
      <c r="H6" s="582"/>
      <c r="I6" s="541" t="s">
        <v>674</v>
      </c>
      <c r="J6" s="582"/>
      <c r="K6" s="496" t="s">
        <v>596</v>
      </c>
      <c r="L6" s="496"/>
      <c r="M6" s="10" t="s">
        <v>14</v>
      </c>
      <c r="N6" s="541" t="s">
        <v>474</v>
      </c>
      <c r="O6" s="582"/>
      <c r="P6" s="541" t="s">
        <v>1734</v>
      </c>
      <c r="Q6" s="582"/>
    </row>
    <row r="7" spans="1:240">
      <c r="A7" s="10"/>
      <c r="B7" s="10"/>
      <c r="C7" s="541" t="s">
        <v>775</v>
      </c>
      <c r="D7" s="582"/>
      <c r="E7" s="541" t="s">
        <v>774</v>
      </c>
      <c r="F7" s="582"/>
      <c r="G7" s="541" t="s">
        <v>1836</v>
      </c>
      <c r="H7" s="582"/>
      <c r="I7" s="541" t="s">
        <v>848</v>
      </c>
      <c r="J7" s="582"/>
      <c r="K7" s="541" t="s">
        <v>676</v>
      </c>
      <c r="L7" s="582"/>
      <c r="M7" s="10"/>
      <c r="N7" s="541" t="s">
        <v>848</v>
      </c>
      <c r="O7" s="582"/>
      <c r="P7" s="541" t="s">
        <v>775</v>
      </c>
      <c r="Q7" s="582"/>
    </row>
    <row r="8" spans="1:240" ht="26.1" customHeight="1">
      <c r="A8" s="10"/>
      <c r="B8" s="10"/>
      <c r="C8" s="17" t="s">
        <v>1837</v>
      </c>
      <c r="D8" s="17" t="s">
        <v>1838</v>
      </c>
      <c r="E8" s="17" t="s">
        <v>1839</v>
      </c>
      <c r="F8" s="17" t="s">
        <v>1840</v>
      </c>
      <c r="G8" s="17" t="s">
        <v>1841</v>
      </c>
      <c r="H8" s="17" t="s">
        <v>1842</v>
      </c>
      <c r="I8" s="17" t="s">
        <v>1843</v>
      </c>
      <c r="J8" s="17" t="s">
        <v>1844</v>
      </c>
      <c r="K8" s="17" t="s">
        <v>1845</v>
      </c>
      <c r="L8" s="17" t="s">
        <v>1846</v>
      </c>
      <c r="M8" s="10"/>
      <c r="N8" s="17" t="s">
        <v>1847</v>
      </c>
      <c r="O8" s="17" t="s">
        <v>1848</v>
      </c>
      <c r="P8" s="17" t="s">
        <v>1837</v>
      </c>
      <c r="Q8" s="17" t="s">
        <v>1838</v>
      </c>
    </row>
    <row r="9" spans="1:240" hidden="1">
      <c r="A9" s="55" t="s">
        <v>1849</v>
      </c>
      <c r="B9" s="66" t="s">
        <v>1850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1851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1819</v>
      </c>
      <c r="B10" s="133" t="s">
        <v>1302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1852</v>
      </c>
      <c r="L10" s="134" t="s">
        <v>1853</v>
      </c>
      <c r="M10" s="134" t="s">
        <v>1854</v>
      </c>
      <c r="N10" s="134" t="s">
        <v>1855</v>
      </c>
      <c r="O10" s="135" t="s">
        <v>1303</v>
      </c>
      <c r="P10" s="134" t="s">
        <v>1856</v>
      </c>
      <c r="Q10" s="134" t="s">
        <v>1857</v>
      </c>
      <c r="R10" s="75" t="s">
        <v>1762</v>
      </c>
      <c r="S10" s="75"/>
    </row>
    <row r="11" spans="1:240" hidden="1">
      <c r="A11" s="136" t="s">
        <v>1858</v>
      </c>
      <c r="B11" s="102" t="s">
        <v>1243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1244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1849</v>
      </c>
      <c r="B12" s="66" t="s">
        <v>1859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1860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1861</v>
      </c>
      <c r="B13" s="109" t="s">
        <v>717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718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1858</v>
      </c>
      <c r="B14" s="103" t="s">
        <v>719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720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1849</v>
      </c>
      <c r="B15" s="72" t="s">
        <v>1862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1863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1861</v>
      </c>
      <c r="B16" s="110" t="s">
        <v>719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720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1858</v>
      </c>
      <c r="B17" s="103" t="s">
        <v>721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722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69" t="s">
        <v>337</v>
      </c>
      <c r="B18" s="470"/>
      <c r="C18" s="470"/>
      <c r="D18" s="470"/>
      <c r="E18" s="470"/>
      <c r="F18" s="470"/>
      <c r="G18" s="470"/>
      <c r="H18" s="470"/>
      <c r="I18" s="470"/>
      <c r="J18" s="470"/>
      <c r="K18" s="470"/>
      <c r="L18" s="470"/>
      <c r="M18" s="470"/>
      <c r="N18" s="470"/>
      <c r="O18" s="470"/>
      <c r="P18" s="470"/>
      <c r="Q18" s="471"/>
    </row>
    <row r="19" spans="1:17" hidden="1">
      <c r="A19" s="58" t="s">
        <v>1849</v>
      </c>
      <c r="B19" s="72" t="s">
        <v>1864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1865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1861</v>
      </c>
      <c r="B20" s="110" t="s">
        <v>721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722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1858</v>
      </c>
      <c r="B21" s="103" t="s">
        <v>723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928</v>
      </c>
      <c r="M21" s="103" t="s">
        <v>724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1849</v>
      </c>
      <c r="B22" s="72" t="s">
        <v>1866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1867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1861</v>
      </c>
      <c r="B23" s="110" t="s">
        <v>723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724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1858</v>
      </c>
      <c r="B24" s="103" t="s">
        <v>725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726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1849</v>
      </c>
      <c r="B25" s="72" t="s">
        <v>1868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1869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1861</v>
      </c>
      <c r="B26" s="110" t="s">
        <v>725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726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1858</v>
      </c>
      <c r="B27" s="103" t="s">
        <v>730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731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1849</v>
      </c>
      <c r="B28" s="72" t="s">
        <v>1870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1871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1861</v>
      </c>
      <c r="B29" s="110" t="s">
        <v>730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731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1858</v>
      </c>
      <c r="B30" s="103" t="s">
        <v>728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729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590" t="s">
        <v>337</v>
      </c>
      <c r="B31" s="591"/>
      <c r="C31" s="591"/>
      <c r="D31" s="591"/>
      <c r="E31" s="591"/>
      <c r="F31" s="591"/>
      <c r="G31" s="591"/>
      <c r="H31" s="591"/>
      <c r="I31" s="591"/>
      <c r="J31" s="591"/>
      <c r="K31" s="591"/>
      <c r="L31" s="591"/>
      <c r="M31" s="591"/>
      <c r="N31" s="591"/>
      <c r="O31" s="591"/>
      <c r="P31" s="591"/>
      <c r="Q31" s="592"/>
    </row>
    <row r="32" spans="1:17" hidden="1">
      <c r="A32" s="58" t="s">
        <v>1849</v>
      </c>
      <c r="B32" s="72" t="s">
        <v>1872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1873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1874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1861</v>
      </c>
      <c r="B33" s="110" t="s">
        <v>728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1873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729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1858</v>
      </c>
      <c r="B34" s="103" t="s">
        <v>732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1875</v>
      </c>
      <c r="G34" s="67">
        <v>46169</v>
      </c>
      <c r="H34" s="74" t="s">
        <v>1873</v>
      </c>
      <c r="I34" s="67">
        <v>46175</v>
      </c>
      <c r="J34" s="68">
        <f t="shared" si="33"/>
        <v>46175</v>
      </c>
      <c r="K34" s="67">
        <v>46177</v>
      </c>
      <c r="L34" s="74" t="s">
        <v>1876</v>
      </c>
      <c r="M34" s="103" t="s">
        <v>733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1849</v>
      </c>
      <c r="B35" s="72" t="s">
        <v>1877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1873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1878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1861</v>
      </c>
      <c r="B36" s="110" t="s">
        <v>732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733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1858</v>
      </c>
      <c r="B37" s="103" t="s">
        <v>734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735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1849</v>
      </c>
      <c r="B38" s="72" t="s">
        <v>1879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917</v>
      </c>
      <c r="M38" s="72" t="s">
        <v>1880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1861</v>
      </c>
      <c r="B39" s="141" t="s">
        <v>734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1873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735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1858</v>
      </c>
      <c r="B40" s="142" t="s">
        <v>736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1873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737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1849</v>
      </c>
      <c r="B41" s="72" t="s">
        <v>1881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1873</v>
      </c>
      <c r="I41" s="461" t="s">
        <v>1882</v>
      </c>
      <c r="J41" s="465"/>
      <c r="K41" s="461" t="s">
        <v>1883</v>
      </c>
      <c r="L41" s="465"/>
      <c r="M41" s="72" t="s">
        <v>1884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2187</v>
      </c>
      <c r="B42" s="141" t="s">
        <v>736</v>
      </c>
      <c r="C42" s="23" t="s">
        <v>39</v>
      </c>
      <c r="D42" s="23" t="s">
        <v>39</v>
      </c>
      <c r="E42" s="68">
        <v>46223</v>
      </c>
      <c r="F42" s="73" t="s">
        <v>1875</v>
      </c>
      <c r="G42" s="67">
        <v>46225</v>
      </c>
      <c r="H42" s="74" t="s">
        <v>1873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737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2197</v>
      </c>
      <c r="B43" s="142" t="s">
        <v>738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1873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739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2198</v>
      </c>
      <c r="B44" s="72" t="s">
        <v>1885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1873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1886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2187</v>
      </c>
      <c r="B45" s="141" t="s">
        <v>738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1873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2180</v>
      </c>
      <c r="M45" s="141" t="s">
        <v>739</v>
      </c>
      <c r="N45" s="23" t="s">
        <v>2179</v>
      </c>
      <c r="O45" s="23" t="s">
        <v>39</v>
      </c>
      <c r="P45" s="23" t="s">
        <v>39</v>
      </c>
      <c r="Q45" s="23" t="s">
        <v>39</v>
      </c>
    </row>
    <row r="46" spans="1:17">
      <c r="A46" s="139" t="s">
        <v>2360</v>
      </c>
      <c r="B46" s="142" t="s">
        <v>740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1873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741</v>
      </c>
      <c r="N46" s="23" t="s">
        <v>2179</v>
      </c>
      <c r="O46" s="23" t="s">
        <v>39</v>
      </c>
      <c r="P46" s="23" t="s">
        <v>39</v>
      </c>
      <c r="Q46" s="23" t="s">
        <v>39</v>
      </c>
    </row>
    <row r="47" spans="1:17">
      <c r="A47" s="58" t="s">
        <v>1849</v>
      </c>
      <c r="B47" s="72" t="s">
        <v>1887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1873</v>
      </c>
      <c r="I47" s="128">
        <v>46266</v>
      </c>
      <c r="J47" s="22">
        <f t="shared" si="53"/>
        <v>46266</v>
      </c>
      <c r="K47" s="128">
        <f t="shared" si="54"/>
        <v>46268</v>
      </c>
      <c r="L47" s="301" t="s">
        <v>2439</v>
      </c>
      <c r="M47" s="72" t="s">
        <v>1888</v>
      </c>
      <c r="N47" s="23" t="s">
        <v>2179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1861</v>
      </c>
      <c r="B48" s="141" t="s">
        <v>740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1873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741</v>
      </c>
      <c r="N48" s="23" t="s">
        <v>2179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1858</v>
      </c>
      <c r="B49" s="142" t="s">
        <v>742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1873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743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1849</v>
      </c>
      <c r="B50" s="72" t="s">
        <v>1889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1873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1890</v>
      </c>
      <c r="N50" s="22">
        <f t="shared" ref="N50:N54" si="56">L50+4</f>
        <v>46294</v>
      </c>
      <c r="O50" s="128">
        <f t="shared" ref="O50:O54" si="57">N50</f>
        <v>46294</v>
      </c>
      <c r="P50" s="22">
        <v>46305</v>
      </c>
      <c r="Q50" s="22">
        <v>46306</v>
      </c>
    </row>
    <row r="51" spans="1:21">
      <c r="A51" s="140" t="s">
        <v>1861</v>
      </c>
      <c r="B51" s="141" t="s">
        <v>2129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1873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2130</v>
      </c>
      <c r="N51" s="22">
        <f t="shared" si="56"/>
        <v>46301</v>
      </c>
      <c r="O51" s="128">
        <f t="shared" si="57"/>
        <v>46301</v>
      </c>
      <c r="P51" s="22">
        <v>46312</v>
      </c>
      <c r="Q51" s="138">
        <f t="shared" ref="Q51" si="58">P51+1</f>
        <v>46313</v>
      </c>
    </row>
    <row r="52" spans="1:21">
      <c r="A52" s="590" t="s">
        <v>2440</v>
      </c>
      <c r="B52" s="591"/>
      <c r="C52" s="591"/>
      <c r="D52" s="591"/>
      <c r="E52" s="591"/>
      <c r="F52" s="591"/>
      <c r="G52" s="591"/>
      <c r="H52" s="591"/>
      <c r="I52" s="591"/>
      <c r="J52" s="591"/>
      <c r="K52" s="591"/>
      <c r="L52" s="591"/>
      <c r="M52" s="591"/>
      <c r="N52" s="591"/>
      <c r="O52" s="591"/>
      <c r="P52" s="591"/>
      <c r="Q52" s="592"/>
    </row>
    <row r="53" spans="1:21">
      <c r="A53" s="139" t="s">
        <v>1858</v>
      </c>
      <c r="B53" s="142" t="s">
        <v>2097</v>
      </c>
      <c r="C53" s="23" t="s">
        <v>39</v>
      </c>
      <c r="D53" s="23" t="s">
        <v>39</v>
      </c>
      <c r="E53" s="22">
        <v>46300</v>
      </c>
      <c r="F53" s="128">
        <v>46300</v>
      </c>
      <c r="G53" s="222">
        <f>F53+2</f>
        <v>46302</v>
      </c>
      <c r="H53" s="74" t="s">
        <v>1873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2098</v>
      </c>
      <c r="N53" s="22">
        <f t="shared" si="56"/>
        <v>46315</v>
      </c>
      <c r="O53" s="128">
        <f t="shared" si="57"/>
        <v>46315</v>
      </c>
      <c r="P53" s="22">
        <f t="shared" ref="P53:P54" si="59">O53+4</f>
        <v>46319</v>
      </c>
      <c r="Q53" s="128">
        <f t="shared" ref="Q53:Q54" si="60">P53+1</f>
        <v>46320</v>
      </c>
    </row>
    <row r="54" spans="1:21">
      <c r="A54" s="58" t="s">
        <v>1849</v>
      </c>
      <c r="B54" s="72" t="s">
        <v>2131</v>
      </c>
      <c r="C54" s="22">
        <v>46305</v>
      </c>
      <c r="D54" s="22">
        <v>46306</v>
      </c>
      <c r="E54" s="22">
        <v>46307</v>
      </c>
      <c r="F54" s="128">
        <f t="shared" ref="F54:F57" si="61">E54</f>
        <v>46307</v>
      </c>
      <c r="G54" s="128">
        <f t="shared" ref="G54:G57" si="62">F54+2</f>
        <v>46309</v>
      </c>
      <c r="H54" s="128">
        <f>G54</f>
        <v>46309</v>
      </c>
      <c r="I54" s="128">
        <f>H54+6</f>
        <v>46315</v>
      </c>
      <c r="J54" s="22">
        <f t="shared" ref="J54:J57" si="63">I54</f>
        <v>46315</v>
      </c>
      <c r="K54" s="128">
        <f t="shared" ref="K54:K57" si="64">J54+2</f>
        <v>46317</v>
      </c>
      <c r="L54" s="22">
        <f t="shared" ref="L54:L57" si="65">K54+1</f>
        <v>46318</v>
      </c>
      <c r="M54" s="72" t="s">
        <v>2132</v>
      </c>
      <c r="N54" s="22">
        <f t="shared" si="56"/>
        <v>46322</v>
      </c>
      <c r="O54" s="128">
        <f t="shared" si="57"/>
        <v>46322</v>
      </c>
      <c r="P54" s="22">
        <f t="shared" si="59"/>
        <v>46326</v>
      </c>
      <c r="Q54" s="128">
        <f t="shared" si="60"/>
        <v>46327</v>
      </c>
    </row>
    <row r="55" spans="1:21">
      <c r="A55" s="140" t="s">
        <v>1861</v>
      </c>
      <c r="B55" s="141" t="s">
        <v>2097</v>
      </c>
      <c r="C55" s="22">
        <v>46312</v>
      </c>
      <c r="D55" s="138">
        <f t="shared" ref="D55:D56" si="66">C55+1</f>
        <v>46313</v>
      </c>
      <c r="E55" s="22">
        <f t="shared" ref="E55:E56" si="67">D55+1</f>
        <v>46314</v>
      </c>
      <c r="F55" s="128">
        <f t="shared" si="61"/>
        <v>46314</v>
      </c>
      <c r="G55" s="128">
        <f t="shared" si="62"/>
        <v>46316</v>
      </c>
      <c r="H55" s="128">
        <f>G55</f>
        <v>46316</v>
      </c>
      <c r="I55" s="128">
        <v>46322</v>
      </c>
      <c r="J55" s="22">
        <f t="shared" si="63"/>
        <v>46322</v>
      </c>
      <c r="K55" s="128">
        <f t="shared" si="64"/>
        <v>46324</v>
      </c>
      <c r="L55" s="22">
        <f t="shared" si="65"/>
        <v>46325</v>
      </c>
      <c r="M55" s="141" t="s">
        <v>2098</v>
      </c>
      <c r="N55" s="22">
        <f t="shared" ref="N55:N57" si="68">L55+4</f>
        <v>46329</v>
      </c>
      <c r="O55" s="128">
        <f t="shared" ref="O55:O57" si="69">N55</f>
        <v>46329</v>
      </c>
      <c r="P55" s="22">
        <f t="shared" ref="P55:P57" si="70">O55+4</f>
        <v>46333</v>
      </c>
      <c r="Q55" s="128">
        <f t="shared" ref="Q55:Q57" si="71">P55+1</f>
        <v>46334</v>
      </c>
    </row>
    <row r="56" spans="1:21">
      <c r="A56" s="139" t="s">
        <v>1858</v>
      </c>
      <c r="B56" s="142" t="s">
        <v>2099</v>
      </c>
      <c r="C56" s="138">
        <v>46319</v>
      </c>
      <c r="D56" s="138">
        <f t="shared" si="66"/>
        <v>46320</v>
      </c>
      <c r="E56" s="22">
        <f t="shared" si="67"/>
        <v>46321</v>
      </c>
      <c r="F56" s="128">
        <f t="shared" si="61"/>
        <v>46321</v>
      </c>
      <c r="G56" s="128">
        <f t="shared" si="62"/>
        <v>46323</v>
      </c>
      <c r="H56" s="22">
        <f t="shared" ref="H56" si="72">G56</f>
        <v>46323</v>
      </c>
      <c r="I56" s="128">
        <f t="shared" ref="I56" si="73">H56+6</f>
        <v>46329</v>
      </c>
      <c r="J56" s="22">
        <f t="shared" si="63"/>
        <v>46329</v>
      </c>
      <c r="K56" s="128">
        <f t="shared" si="64"/>
        <v>46331</v>
      </c>
      <c r="L56" s="22">
        <f t="shared" si="65"/>
        <v>46332</v>
      </c>
      <c r="M56" s="142" t="s">
        <v>2100</v>
      </c>
      <c r="N56" s="22">
        <f t="shared" si="68"/>
        <v>46336</v>
      </c>
      <c r="O56" s="128">
        <f t="shared" si="69"/>
        <v>46336</v>
      </c>
      <c r="P56" s="22">
        <f t="shared" si="70"/>
        <v>46340</v>
      </c>
      <c r="Q56" s="128">
        <f t="shared" si="71"/>
        <v>46341</v>
      </c>
    </row>
    <row r="57" spans="1:21">
      <c r="A57" s="58" t="s">
        <v>1849</v>
      </c>
      <c r="B57" s="72" t="s">
        <v>2376</v>
      </c>
      <c r="C57" s="22">
        <v>46326</v>
      </c>
      <c r="D57" s="22">
        <v>46327</v>
      </c>
      <c r="E57" s="22">
        <v>46328</v>
      </c>
      <c r="F57" s="128">
        <f t="shared" si="61"/>
        <v>46328</v>
      </c>
      <c r="G57" s="128">
        <f t="shared" si="62"/>
        <v>46330</v>
      </c>
      <c r="H57" s="128">
        <f>G57</f>
        <v>46330</v>
      </c>
      <c r="I57" s="128">
        <f>H57+6</f>
        <v>46336</v>
      </c>
      <c r="J57" s="22">
        <f t="shared" si="63"/>
        <v>46336</v>
      </c>
      <c r="K57" s="128">
        <f t="shared" si="64"/>
        <v>46338</v>
      </c>
      <c r="L57" s="22">
        <f t="shared" si="65"/>
        <v>46339</v>
      </c>
      <c r="M57" s="72" t="s">
        <v>2377</v>
      </c>
      <c r="N57" s="22">
        <f t="shared" si="68"/>
        <v>46343</v>
      </c>
      <c r="O57" s="128">
        <f t="shared" si="69"/>
        <v>46343</v>
      </c>
      <c r="P57" s="22">
        <f t="shared" si="70"/>
        <v>46347</v>
      </c>
      <c r="Q57" s="128">
        <f t="shared" si="71"/>
        <v>46348</v>
      </c>
    </row>
    <row r="58" spans="1:21">
      <c r="A58" s="6"/>
      <c r="B58" s="6"/>
      <c r="C58" s="6"/>
      <c r="D58" s="6"/>
      <c r="E58" s="6"/>
      <c r="F58" s="6"/>
    </row>
    <row r="59" spans="1:21" ht="16.350000000000001" customHeight="1">
      <c r="A59" s="29" t="s">
        <v>160</v>
      </c>
      <c r="B59" s="671" t="s">
        <v>708</v>
      </c>
      <c r="C59" s="672"/>
      <c r="D59" s="672"/>
      <c r="E59" s="672"/>
      <c r="F59" s="672"/>
      <c r="G59" s="672"/>
      <c r="H59" s="672"/>
      <c r="I59" s="672"/>
      <c r="J59" s="672"/>
      <c r="K59" s="672"/>
      <c r="L59" s="673"/>
      <c r="M59" s="6"/>
      <c r="N59" s="6"/>
      <c r="O59" s="143"/>
      <c r="P59" s="143"/>
      <c r="Q59" s="143"/>
      <c r="R59" s="75"/>
      <c r="S59" s="6"/>
      <c r="T59" s="6"/>
      <c r="U59" s="6"/>
    </row>
    <row r="60" spans="1:21" ht="16.350000000000001" customHeight="1">
      <c r="A60" s="31" t="s">
        <v>1734</v>
      </c>
      <c r="B60" s="774" t="s">
        <v>1735</v>
      </c>
      <c r="C60" s="775"/>
      <c r="D60" s="775"/>
      <c r="E60" s="775"/>
      <c r="F60" s="775"/>
      <c r="G60" s="775"/>
      <c r="H60" s="775"/>
      <c r="I60" s="775"/>
      <c r="J60" s="775"/>
      <c r="K60" s="775"/>
      <c r="L60" s="776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77" t="s">
        <v>1891</v>
      </c>
      <c r="C61" s="778"/>
      <c r="D61" s="778"/>
      <c r="E61" s="778"/>
      <c r="F61" s="778"/>
      <c r="G61" s="778"/>
      <c r="H61" s="778"/>
      <c r="I61" s="778"/>
      <c r="J61" s="778"/>
      <c r="K61" s="778"/>
      <c r="L61" s="779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74" t="s">
        <v>1051</v>
      </c>
      <c r="C62" s="775"/>
      <c r="D62" s="775"/>
      <c r="E62" s="775"/>
      <c r="F62" s="775"/>
      <c r="G62" s="775"/>
      <c r="H62" s="775"/>
      <c r="I62" s="775"/>
      <c r="J62" s="775"/>
      <c r="K62" s="775"/>
      <c r="L62" s="776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674</v>
      </c>
      <c r="B63" s="549" t="s">
        <v>1892</v>
      </c>
      <c r="C63" s="550"/>
      <c r="D63" s="550"/>
      <c r="E63" s="550"/>
      <c r="F63" s="550"/>
      <c r="G63" s="550"/>
      <c r="H63" s="550"/>
      <c r="I63" s="550"/>
      <c r="J63" s="550"/>
      <c r="K63" s="550"/>
      <c r="L63" s="551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674</v>
      </c>
      <c r="B64" s="549" t="s">
        <v>1893</v>
      </c>
      <c r="C64" s="550"/>
      <c r="D64" s="550"/>
      <c r="E64" s="550"/>
      <c r="F64" s="550"/>
      <c r="G64" s="550"/>
      <c r="H64" s="550"/>
      <c r="I64" s="550"/>
      <c r="J64" s="550"/>
      <c r="K64" s="550"/>
      <c r="L64" s="551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596</v>
      </c>
      <c r="B65" s="774" t="s">
        <v>1894</v>
      </c>
      <c r="C65" s="775"/>
      <c r="D65" s="775"/>
      <c r="E65" s="775"/>
      <c r="F65" s="775"/>
      <c r="G65" s="775"/>
      <c r="H65" s="775"/>
      <c r="I65" s="775"/>
      <c r="J65" s="775"/>
      <c r="K65" s="775"/>
      <c r="L65" s="776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596</v>
      </c>
      <c r="B66" s="774" t="s">
        <v>2181</v>
      </c>
      <c r="C66" s="775"/>
      <c r="D66" s="775"/>
      <c r="E66" s="775"/>
      <c r="F66" s="775"/>
      <c r="G66" s="775"/>
      <c r="H66" s="775"/>
      <c r="I66" s="775"/>
      <c r="J66" s="775"/>
      <c r="K66" s="775"/>
      <c r="L66" s="776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74" t="s">
        <v>1895</v>
      </c>
      <c r="C67" s="775"/>
      <c r="D67" s="775"/>
      <c r="E67" s="775"/>
      <c r="F67" s="775"/>
      <c r="G67" s="775"/>
      <c r="H67" s="775"/>
      <c r="I67" s="775"/>
      <c r="J67" s="775"/>
      <c r="K67" s="775"/>
      <c r="L67" s="776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74" t="s">
        <v>1896</v>
      </c>
      <c r="C68" s="775"/>
      <c r="D68" s="775"/>
      <c r="E68" s="775"/>
      <c r="F68" s="775"/>
      <c r="G68" s="775"/>
      <c r="H68" s="775"/>
      <c r="I68" s="775"/>
      <c r="J68" s="775"/>
      <c r="K68" s="775"/>
      <c r="L68" s="776"/>
    </row>
  </sheetData>
  <mergeCells count="39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59:L59"/>
    <mergeCell ref="A52:Q52"/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topLeftCell="A2" zoomScale="90" zoomScaleNormal="90" workbookViewId="0">
      <selection activeCell="C49" sqref="C49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</row>
    <row r="2" spans="1:242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99" t="s">
        <v>1897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499"/>
      <c r="R4" s="499"/>
      <c r="S4" s="499"/>
      <c r="T4" s="499"/>
      <c r="U4" s="499"/>
    </row>
    <row r="5" spans="1:242" s="93" customFormat="1" ht="13.2" hidden="1">
      <c r="A5" s="9" t="s">
        <v>4</v>
      </c>
      <c r="B5" s="9" t="s">
        <v>5</v>
      </c>
      <c r="C5" s="525" t="s">
        <v>1449</v>
      </c>
      <c r="D5" s="525"/>
      <c r="E5" s="523" t="s">
        <v>470</v>
      </c>
      <c r="F5" s="526"/>
      <c r="G5" s="524"/>
      <c r="H5" s="502" t="s">
        <v>1898</v>
      </c>
      <c r="I5" s="503"/>
      <c r="J5" s="502" t="s">
        <v>1899</v>
      </c>
      <c r="K5" s="503"/>
      <c r="L5" s="504" t="s">
        <v>247</v>
      </c>
      <c r="M5" s="504"/>
      <c r="N5" s="9" t="s">
        <v>5</v>
      </c>
      <c r="O5" s="792" t="s">
        <v>245</v>
      </c>
      <c r="P5" s="793"/>
      <c r="Q5" s="96"/>
      <c r="R5" s="542" t="s">
        <v>263</v>
      </c>
      <c r="S5" s="496"/>
      <c r="T5" s="542" t="s">
        <v>243</v>
      </c>
      <c r="U5" s="496"/>
    </row>
    <row r="6" spans="1:242" hidden="1">
      <c r="A6" s="10" t="s">
        <v>13</v>
      </c>
      <c r="B6" s="10" t="s">
        <v>14</v>
      </c>
      <c r="C6" s="517" t="s">
        <v>474</v>
      </c>
      <c r="D6" s="539"/>
      <c r="E6" s="517" t="s">
        <v>475</v>
      </c>
      <c r="F6" s="518"/>
      <c r="G6" s="539"/>
      <c r="H6" s="541" t="s">
        <v>1454</v>
      </c>
      <c r="I6" s="582"/>
      <c r="J6" s="541" t="s">
        <v>961</v>
      </c>
      <c r="K6" s="582"/>
      <c r="L6" s="495" t="s">
        <v>252</v>
      </c>
      <c r="M6" s="495"/>
      <c r="N6" s="10" t="s">
        <v>14</v>
      </c>
      <c r="O6" s="790" t="s">
        <v>250</v>
      </c>
      <c r="P6" s="791"/>
      <c r="Q6" s="97"/>
      <c r="R6" s="496" t="s">
        <v>249</v>
      </c>
      <c r="S6" s="496"/>
      <c r="T6" s="496" t="s">
        <v>248</v>
      </c>
      <c r="U6" s="496"/>
    </row>
    <row r="7" spans="1:242" hidden="1">
      <c r="A7" s="14"/>
      <c r="B7" s="98"/>
      <c r="C7" s="517" t="s">
        <v>22</v>
      </c>
      <c r="D7" s="539"/>
      <c r="E7" s="517" t="s">
        <v>22</v>
      </c>
      <c r="F7" s="518"/>
      <c r="G7" s="539"/>
      <c r="H7" s="517" t="s">
        <v>22</v>
      </c>
      <c r="I7" s="539"/>
      <c r="J7" s="517" t="s">
        <v>22</v>
      </c>
      <c r="K7" s="539"/>
      <c r="L7" s="496" t="s">
        <v>22</v>
      </c>
      <c r="M7" s="496"/>
      <c r="N7" s="10"/>
      <c r="O7" s="790" t="s">
        <v>22</v>
      </c>
      <c r="P7" s="791"/>
      <c r="Q7" s="99"/>
      <c r="R7" s="536" t="s">
        <v>22</v>
      </c>
      <c r="S7" s="536"/>
      <c r="T7" s="536" t="s">
        <v>22</v>
      </c>
      <c r="U7" s="536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1900</v>
      </c>
      <c r="K8" s="17" t="s">
        <v>1901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1902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824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1903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88" t="s">
        <v>1904</v>
      </c>
      <c r="I10" s="789"/>
      <c r="J10" s="788" t="s">
        <v>1905</v>
      </c>
      <c r="K10" s="789"/>
      <c r="L10" s="23" t="s">
        <v>39</v>
      </c>
      <c r="M10" s="106" t="s">
        <v>39</v>
      </c>
      <c r="N10" s="111" t="s">
        <v>1906</v>
      </c>
      <c r="O10" s="785" t="s">
        <v>1907</v>
      </c>
      <c r="P10" s="786"/>
      <c r="Q10" s="113"/>
      <c r="R10" s="785" t="s">
        <v>1908</v>
      </c>
      <c r="S10" s="786"/>
      <c r="T10" s="785" t="s">
        <v>1909</v>
      </c>
      <c r="U10" s="786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1910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1911</v>
      </c>
      <c r="O11" s="785" t="s">
        <v>1912</v>
      </c>
      <c r="P11" s="786"/>
      <c r="Q11" s="113"/>
      <c r="R11" s="785" t="s">
        <v>1913</v>
      </c>
      <c r="S11" s="786"/>
      <c r="T11" s="785" t="s">
        <v>1914</v>
      </c>
      <c r="U11" s="786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1902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824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1915</v>
      </c>
      <c r="V12" s="108"/>
      <c r="W12" s="108"/>
      <c r="X12" s="108"/>
      <c r="Y12" s="108"/>
    </row>
    <row r="13" spans="1:242" s="94" customFormat="1" ht="14.1" hidden="1" customHeight="1">
      <c r="A13" s="102" t="s">
        <v>1819</v>
      </c>
      <c r="B13" s="103" t="s">
        <v>698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88" t="s">
        <v>1916</v>
      </c>
      <c r="I13" s="789"/>
      <c r="J13" s="788" t="s">
        <v>1917</v>
      </c>
      <c r="K13" s="789"/>
      <c r="L13" s="23" t="s">
        <v>39</v>
      </c>
      <c r="M13" s="106" t="s">
        <v>39</v>
      </c>
      <c r="N13" s="116" t="s">
        <v>699</v>
      </c>
      <c r="O13" s="112" t="s">
        <v>326</v>
      </c>
      <c r="P13" s="112" t="s">
        <v>915</v>
      </c>
      <c r="Q13" s="112"/>
      <c r="R13" s="512" t="s">
        <v>333</v>
      </c>
      <c r="S13" s="513"/>
      <c r="T13" s="117" t="s">
        <v>1918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701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702</v>
      </c>
      <c r="O14" s="785" t="s">
        <v>1919</v>
      </c>
      <c r="P14" s="786"/>
      <c r="Q14" s="113"/>
      <c r="R14" s="785" t="s">
        <v>1920</v>
      </c>
      <c r="S14" s="786"/>
      <c r="T14" s="677" t="s">
        <v>1640</v>
      </c>
      <c r="U14" s="679"/>
      <c r="V14" s="108"/>
      <c r="W14" s="108"/>
      <c r="X14" s="108"/>
      <c r="Y14" s="108"/>
    </row>
    <row r="15" spans="1:242">
      <c r="A15" s="499" t="s">
        <v>1921</v>
      </c>
      <c r="B15" s="499"/>
      <c r="C15" s="499"/>
      <c r="D15" s="499"/>
      <c r="E15" s="499"/>
      <c r="F15" s="499"/>
      <c r="G15" s="499"/>
      <c r="H15" s="499"/>
      <c r="I15" s="499"/>
      <c r="J15" s="499"/>
      <c r="K15" s="499"/>
      <c r="L15" s="499"/>
      <c r="M15" s="499"/>
      <c r="N15" s="499"/>
      <c r="O15" s="499"/>
      <c r="P15" s="499"/>
      <c r="Q15" s="499"/>
      <c r="R15" s="499"/>
      <c r="S15" s="499"/>
      <c r="T15" s="499"/>
      <c r="U15" s="499"/>
    </row>
    <row r="16" spans="1:242" s="93" customFormat="1" ht="13.2">
      <c r="A16" s="9" t="s">
        <v>4</v>
      </c>
      <c r="B16" s="9" t="s">
        <v>5</v>
      </c>
      <c r="C16" s="523" t="s">
        <v>400</v>
      </c>
      <c r="D16" s="526"/>
      <c r="E16" s="523" t="s">
        <v>401</v>
      </c>
      <c r="F16" s="526"/>
      <c r="G16" s="787" t="s">
        <v>1922</v>
      </c>
      <c r="H16" s="599"/>
      <c r="I16" s="502" t="s">
        <v>1898</v>
      </c>
      <c r="J16" s="503"/>
      <c r="K16" s="502" t="s">
        <v>1899</v>
      </c>
      <c r="L16" s="503"/>
      <c r="M16" s="9" t="s">
        <v>5</v>
      </c>
      <c r="N16" s="523" t="s">
        <v>400</v>
      </c>
      <c r="O16" s="526"/>
      <c r="P16" s="523" t="s">
        <v>401</v>
      </c>
      <c r="Q16" s="526"/>
      <c r="R16" s="542" t="s">
        <v>1923</v>
      </c>
      <c r="S16" s="496"/>
    </row>
    <row r="17" spans="1:25">
      <c r="A17" s="10" t="s">
        <v>13</v>
      </c>
      <c r="B17" s="10" t="s">
        <v>14</v>
      </c>
      <c r="C17" s="518" t="s">
        <v>16</v>
      </c>
      <c r="D17" s="518"/>
      <c r="E17" s="518" t="s">
        <v>248</v>
      </c>
      <c r="F17" s="518"/>
      <c r="G17" s="496" t="s">
        <v>249</v>
      </c>
      <c r="H17" s="496"/>
      <c r="I17" s="541" t="s">
        <v>1454</v>
      </c>
      <c r="J17" s="582"/>
      <c r="K17" s="541" t="s">
        <v>961</v>
      </c>
      <c r="L17" s="582"/>
      <c r="M17" s="10" t="s">
        <v>14</v>
      </c>
      <c r="N17" s="518" t="s">
        <v>16</v>
      </c>
      <c r="O17" s="518"/>
      <c r="P17" s="518" t="s">
        <v>248</v>
      </c>
      <c r="Q17" s="518"/>
      <c r="R17" s="496" t="s">
        <v>249</v>
      </c>
      <c r="S17" s="496"/>
    </row>
    <row r="18" spans="1:25">
      <c r="A18" s="14"/>
      <c r="B18" s="98"/>
      <c r="C18" s="518" t="s">
        <v>22</v>
      </c>
      <c r="D18" s="518"/>
      <c r="E18" s="518" t="s">
        <v>22</v>
      </c>
      <c r="F18" s="518"/>
      <c r="G18" s="496" t="s">
        <v>22</v>
      </c>
      <c r="H18" s="496"/>
      <c r="I18" s="517" t="s">
        <v>22</v>
      </c>
      <c r="J18" s="539"/>
      <c r="K18" s="517" t="s">
        <v>22</v>
      </c>
      <c r="L18" s="539"/>
      <c r="M18" s="10"/>
      <c r="N18" s="518" t="s">
        <v>22</v>
      </c>
      <c r="O18" s="518"/>
      <c r="P18" s="518" t="s">
        <v>22</v>
      </c>
      <c r="Q18" s="518"/>
      <c r="R18" s="496" t="s">
        <v>22</v>
      </c>
      <c r="S18" s="496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1900</v>
      </c>
      <c r="L19" s="17" t="s">
        <v>1901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748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82" t="s">
        <v>1924</v>
      </c>
      <c r="L20" s="783"/>
      <c r="M20" s="103" t="s">
        <v>749</v>
      </c>
      <c r="N20" s="461" t="s">
        <v>1925</v>
      </c>
      <c r="O20" s="465"/>
      <c r="P20" s="512" t="s">
        <v>1926</v>
      </c>
      <c r="Q20" s="513"/>
      <c r="R20" s="120" t="s">
        <v>1927</v>
      </c>
      <c r="S20" s="121" t="s">
        <v>1928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738</v>
      </c>
      <c r="C21" s="784" t="s">
        <v>1929</v>
      </c>
      <c r="D21" s="784"/>
      <c r="E21" s="784" t="s">
        <v>1930</v>
      </c>
      <c r="F21" s="784"/>
      <c r="G21" s="784" t="s">
        <v>1931</v>
      </c>
      <c r="H21" s="784"/>
      <c r="I21" s="124" t="s">
        <v>1932</v>
      </c>
      <c r="J21" s="125" t="s">
        <v>1933</v>
      </c>
      <c r="K21" s="782" t="s">
        <v>1934</v>
      </c>
      <c r="L21" s="783"/>
      <c r="M21" s="103" t="s">
        <v>739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746</v>
      </c>
      <c r="C22" s="784" t="s">
        <v>1935</v>
      </c>
      <c r="D22" s="784"/>
      <c r="E22" s="784" t="s">
        <v>1936</v>
      </c>
      <c r="F22" s="784"/>
      <c r="G22" s="784" t="s">
        <v>1937</v>
      </c>
      <c r="H22" s="784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747</v>
      </c>
      <c r="N22" s="54" t="s">
        <v>39</v>
      </c>
      <c r="O22" s="54" t="s">
        <v>39</v>
      </c>
      <c r="P22" s="483" t="s">
        <v>1938</v>
      </c>
      <c r="Q22" s="484"/>
      <c r="R22" s="483" t="s">
        <v>1939</v>
      </c>
      <c r="S22" s="484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2164</v>
      </c>
      <c r="B23" s="103" t="s">
        <v>750</v>
      </c>
      <c r="C23" s="461" t="s">
        <v>1925</v>
      </c>
      <c r="D23" s="465"/>
      <c r="E23" s="512" t="s">
        <v>1926</v>
      </c>
      <c r="F23" s="513"/>
      <c r="G23" s="120" t="s">
        <v>1927</v>
      </c>
      <c r="H23" s="121" t="s">
        <v>1928</v>
      </c>
      <c r="I23" s="124" t="s">
        <v>2260</v>
      </c>
      <c r="J23" s="124" t="s">
        <v>2282</v>
      </c>
      <c r="K23" s="461" t="s">
        <v>1940</v>
      </c>
      <c r="L23" s="465"/>
      <c r="M23" s="103" t="s">
        <v>751</v>
      </c>
      <c r="N23" s="54" t="s">
        <v>39</v>
      </c>
      <c r="O23" s="89" t="s">
        <v>1941</v>
      </c>
      <c r="P23" s="120">
        <v>46248</v>
      </c>
      <c r="Q23" s="120">
        <v>46248</v>
      </c>
      <c r="R23" s="121" t="s">
        <v>2033</v>
      </c>
      <c r="S23" s="355" t="s">
        <v>2163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2195</v>
      </c>
      <c r="B24" s="103" t="s">
        <v>740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1942</v>
      </c>
      <c r="J24" s="67">
        <v>46233</v>
      </c>
      <c r="K24" s="461" t="s">
        <v>1940</v>
      </c>
      <c r="L24" s="465"/>
      <c r="M24" s="103" t="s">
        <v>741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1943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2196</v>
      </c>
      <c r="B25" s="127" t="s">
        <v>748</v>
      </c>
      <c r="C25" s="54" t="s">
        <v>39</v>
      </c>
      <c r="D25" s="54" t="s">
        <v>39</v>
      </c>
      <c r="E25" s="483" t="s">
        <v>1938</v>
      </c>
      <c r="F25" s="484"/>
      <c r="G25" s="483" t="s">
        <v>1939</v>
      </c>
      <c r="H25" s="484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749</v>
      </c>
      <c r="N25" s="54" t="s">
        <v>39</v>
      </c>
      <c r="O25" s="54" t="s">
        <v>39</v>
      </c>
      <c r="P25" s="483" t="s">
        <v>2222</v>
      </c>
      <c r="Q25" s="484"/>
      <c r="R25" s="442" t="s">
        <v>2173</v>
      </c>
      <c r="S25" s="442" t="s">
        <v>2224</v>
      </c>
      <c r="T25" s="122"/>
      <c r="U25" s="122"/>
      <c r="V25" s="108"/>
      <c r="W25" s="108"/>
      <c r="X25" s="108"/>
      <c r="Y25" s="108"/>
    </row>
    <row r="26" spans="1:25" s="94" customFormat="1" ht="14.1" customHeight="1">
      <c r="A26" s="103" t="s">
        <v>2164</v>
      </c>
      <c r="B26" s="103" t="s">
        <v>752</v>
      </c>
      <c r="C26" s="54" t="s">
        <v>2280</v>
      </c>
      <c r="D26" s="89" t="s">
        <v>1941</v>
      </c>
      <c r="E26" s="120">
        <v>46248</v>
      </c>
      <c r="F26" s="120">
        <v>46248</v>
      </c>
      <c r="G26" s="121" t="s">
        <v>2033</v>
      </c>
      <c r="H26" s="355" t="s">
        <v>2163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753</v>
      </c>
      <c r="N26" s="104">
        <v>46261</v>
      </c>
      <c r="O26" s="89" t="s">
        <v>2325</v>
      </c>
      <c r="P26" s="54" t="s">
        <v>39</v>
      </c>
      <c r="Q26" s="54" t="s">
        <v>39</v>
      </c>
      <c r="R26" s="461" t="s">
        <v>2285</v>
      </c>
      <c r="S26" s="465"/>
      <c r="T26" s="122" t="s">
        <v>2172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318</v>
      </c>
      <c r="B27" s="127" t="s">
        <v>750</v>
      </c>
      <c r="C27" s="54" t="s">
        <v>39</v>
      </c>
      <c r="D27" s="54" t="s">
        <v>39</v>
      </c>
      <c r="E27" s="483" t="s">
        <v>2222</v>
      </c>
      <c r="F27" s="484"/>
      <c r="G27" s="442" t="s">
        <v>2173</v>
      </c>
      <c r="H27" s="442" t="s">
        <v>2224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751</v>
      </c>
      <c r="N27" s="54" t="s">
        <v>39</v>
      </c>
      <c r="O27" s="54" t="s">
        <v>39</v>
      </c>
      <c r="P27" s="483" t="s">
        <v>2308</v>
      </c>
      <c r="Q27" s="484"/>
      <c r="R27" s="483" t="s">
        <v>2221</v>
      </c>
      <c r="S27" s="484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2170</v>
      </c>
      <c r="B28" s="103" t="s">
        <v>2171</v>
      </c>
      <c r="C28" s="54" t="s">
        <v>39</v>
      </c>
      <c r="D28" s="54" t="s">
        <v>39</v>
      </c>
      <c r="E28" s="483" t="s">
        <v>2222</v>
      </c>
      <c r="F28" s="484"/>
      <c r="G28" s="483" t="s">
        <v>2174</v>
      </c>
      <c r="H28" s="484"/>
      <c r="I28" s="124" t="s">
        <v>2283</v>
      </c>
      <c r="J28" s="124" t="s">
        <v>2260</v>
      </c>
      <c r="K28" s="23" t="s">
        <v>39</v>
      </c>
      <c r="L28" s="23" t="s">
        <v>39</v>
      </c>
      <c r="M28" s="103" t="s">
        <v>755</v>
      </c>
      <c r="N28" s="54" t="s">
        <v>39</v>
      </c>
      <c r="O28" s="54" t="s">
        <v>39</v>
      </c>
      <c r="P28" s="483" t="s">
        <v>2222</v>
      </c>
      <c r="Q28" s="484"/>
      <c r="R28" s="483" t="s">
        <v>2175</v>
      </c>
      <c r="S28" s="484"/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2133</v>
      </c>
      <c r="C29" s="54" t="s">
        <v>39</v>
      </c>
      <c r="D29" s="54" t="s">
        <v>39</v>
      </c>
      <c r="E29" s="483" t="s">
        <v>2308</v>
      </c>
      <c r="F29" s="484"/>
      <c r="G29" s="483" t="s">
        <v>2221</v>
      </c>
      <c r="H29" s="484"/>
      <c r="I29" s="106" t="s">
        <v>2310</v>
      </c>
      <c r="J29" s="124" t="s">
        <v>2309</v>
      </c>
      <c r="K29" s="23" t="s">
        <v>39</v>
      </c>
      <c r="L29" s="23" t="s">
        <v>39</v>
      </c>
      <c r="M29" s="127" t="s">
        <v>2134</v>
      </c>
      <c r="N29" s="54" t="s">
        <v>39</v>
      </c>
      <c r="O29" s="54" t="s">
        <v>39</v>
      </c>
      <c r="P29" s="483" t="s">
        <v>2504</v>
      </c>
      <c r="Q29" s="484"/>
      <c r="R29" s="483" t="s">
        <v>2501</v>
      </c>
      <c r="S29" s="484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2170</v>
      </c>
      <c r="B30" s="103" t="s">
        <v>2095</v>
      </c>
      <c r="C30" s="54" t="s">
        <v>39</v>
      </c>
      <c r="D30" s="54" t="s">
        <v>39</v>
      </c>
      <c r="E30" s="483" t="s">
        <v>2222</v>
      </c>
      <c r="F30" s="484"/>
      <c r="G30" s="483" t="s">
        <v>2175</v>
      </c>
      <c r="H30" s="484"/>
      <c r="I30" s="104">
        <v>46294</v>
      </c>
      <c r="J30" s="67">
        <f t="shared" ref="J30:J31" si="1">I30+1</f>
        <v>46295</v>
      </c>
      <c r="K30" s="23" t="s">
        <v>39</v>
      </c>
      <c r="L30" s="23" t="s">
        <v>39</v>
      </c>
      <c r="M30" s="103" t="s">
        <v>2096</v>
      </c>
      <c r="N30" s="54" t="s">
        <v>39</v>
      </c>
      <c r="O30" s="54" t="s">
        <v>39</v>
      </c>
      <c r="P30" s="483" t="s">
        <v>2502</v>
      </c>
      <c r="Q30" s="484"/>
      <c r="R30" s="483" t="s">
        <v>2503</v>
      </c>
      <c r="S30" s="484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2374</v>
      </c>
      <c r="C31" s="54" t="s">
        <v>39</v>
      </c>
      <c r="D31" s="54" t="s">
        <v>39</v>
      </c>
      <c r="E31" s="483" t="s">
        <v>2500</v>
      </c>
      <c r="F31" s="484"/>
      <c r="G31" s="483" t="s">
        <v>2501</v>
      </c>
      <c r="H31" s="484"/>
      <c r="I31" s="104">
        <v>46309</v>
      </c>
      <c r="J31" s="67">
        <f t="shared" si="1"/>
        <v>46310</v>
      </c>
      <c r="K31" s="23" t="s">
        <v>39</v>
      </c>
      <c r="L31" s="23" t="s">
        <v>39</v>
      </c>
      <c r="M31" s="127" t="s">
        <v>2375</v>
      </c>
      <c r="N31" s="54" t="s">
        <v>39</v>
      </c>
      <c r="O31" s="54" t="s">
        <v>39</v>
      </c>
      <c r="P31" s="483" t="s">
        <v>2505</v>
      </c>
      <c r="Q31" s="484"/>
      <c r="R31" s="483" t="s">
        <v>2506</v>
      </c>
      <c r="S31" s="484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2170</v>
      </c>
      <c r="B32" s="103" t="s">
        <v>2093</v>
      </c>
      <c r="C32" s="54" t="s">
        <v>39</v>
      </c>
      <c r="D32" s="54" t="s">
        <v>39</v>
      </c>
      <c r="E32" s="483" t="s">
        <v>2502</v>
      </c>
      <c r="F32" s="484"/>
      <c r="G32" s="483" t="s">
        <v>2503</v>
      </c>
      <c r="H32" s="484"/>
      <c r="I32" s="104">
        <v>46316</v>
      </c>
      <c r="J32" s="67">
        <f t="shared" ref="J32" si="2">I32+1</f>
        <v>46317</v>
      </c>
      <c r="K32" s="23" t="s">
        <v>39</v>
      </c>
      <c r="L32" s="23" t="s">
        <v>39</v>
      </c>
      <c r="M32" s="103" t="s">
        <v>2094</v>
      </c>
      <c r="N32" s="54" t="s">
        <v>39</v>
      </c>
      <c r="O32" s="54" t="s">
        <v>39</v>
      </c>
      <c r="P32" s="483" t="s">
        <v>2507</v>
      </c>
      <c r="Q32" s="484"/>
      <c r="R32" s="483" t="s">
        <v>2508</v>
      </c>
      <c r="S32" s="484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2095</v>
      </c>
      <c r="C33" s="54" t="s">
        <v>39</v>
      </c>
      <c r="D33" s="54" t="s">
        <v>39</v>
      </c>
      <c r="E33" s="483" t="s">
        <v>2505</v>
      </c>
      <c r="F33" s="484"/>
      <c r="G33" s="483" t="s">
        <v>2506</v>
      </c>
      <c r="H33" s="484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2096</v>
      </c>
      <c r="N33" s="54" t="s">
        <v>39</v>
      </c>
      <c r="O33" s="54" t="s">
        <v>39</v>
      </c>
      <c r="P33" s="483" t="s">
        <v>2509</v>
      </c>
      <c r="Q33" s="484"/>
      <c r="R33" s="483" t="s">
        <v>2510</v>
      </c>
      <c r="S33" s="484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2170</v>
      </c>
      <c r="B34" s="103" t="s">
        <v>2395</v>
      </c>
      <c r="C34" s="54" t="s">
        <v>39</v>
      </c>
      <c r="D34" s="54" t="s">
        <v>39</v>
      </c>
      <c r="E34" s="483" t="s">
        <v>2507</v>
      </c>
      <c r="F34" s="484"/>
      <c r="G34" s="483" t="s">
        <v>2508</v>
      </c>
      <c r="H34" s="484"/>
      <c r="I34" s="104">
        <v>46330</v>
      </c>
      <c r="J34" s="104">
        <v>46331</v>
      </c>
      <c r="K34" s="54" t="s">
        <v>39</v>
      </c>
      <c r="L34" s="54" t="s">
        <v>39</v>
      </c>
      <c r="M34" s="103" t="s">
        <v>2396</v>
      </c>
      <c r="N34" s="54" t="s">
        <v>39</v>
      </c>
      <c r="O34" s="54" t="s">
        <v>39</v>
      </c>
      <c r="P34" s="483" t="s">
        <v>2511</v>
      </c>
      <c r="Q34" s="484"/>
      <c r="R34" s="483" t="s">
        <v>2512</v>
      </c>
      <c r="S34" s="484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2093</v>
      </c>
      <c r="C35" s="54" t="s">
        <v>39</v>
      </c>
      <c r="D35" s="54" t="s">
        <v>39</v>
      </c>
      <c r="E35" s="483" t="s">
        <v>2509</v>
      </c>
      <c r="F35" s="484"/>
      <c r="G35" s="483" t="s">
        <v>2510</v>
      </c>
      <c r="H35" s="484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2094</v>
      </c>
      <c r="N35" s="54" t="s">
        <v>39</v>
      </c>
      <c r="O35" s="54" t="s">
        <v>39</v>
      </c>
      <c r="P35" s="483" t="s">
        <v>2513</v>
      </c>
      <c r="Q35" s="484"/>
      <c r="R35" s="483" t="s">
        <v>2514</v>
      </c>
      <c r="S35" s="484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10" t="s">
        <v>1944</v>
      </c>
      <c r="C37" s="510"/>
      <c r="D37" s="510"/>
      <c r="E37" s="510"/>
      <c r="F37" s="510"/>
      <c r="G37" s="510"/>
      <c r="H37" s="510"/>
      <c r="I37" s="510"/>
      <c r="J37" s="510"/>
      <c r="K37" s="510"/>
      <c r="L37" s="510"/>
      <c r="M37" s="510"/>
    </row>
    <row r="38" spans="1:25" ht="16.5" hidden="1" customHeight="1">
      <c r="A38" s="32" t="s">
        <v>579</v>
      </c>
      <c r="B38" s="781" t="s">
        <v>1788</v>
      </c>
      <c r="C38" s="781"/>
      <c r="D38" s="781"/>
      <c r="E38" s="781"/>
      <c r="F38" s="781"/>
      <c r="G38" s="781"/>
      <c r="H38" s="781"/>
      <c r="I38" s="781"/>
      <c r="J38" s="781"/>
      <c r="K38" s="781"/>
      <c r="L38" s="781"/>
      <c r="M38" s="781"/>
    </row>
    <row r="39" spans="1:25" ht="15" hidden="1" customHeight="1">
      <c r="A39" s="32" t="s">
        <v>576</v>
      </c>
      <c r="B39" s="511" t="s">
        <v>1945</v>
      </c>
      <c r="C39" s="511"/>
      <c r="D39" s="511"/>
      <c r="E39" s="511"/>
      <c r="F39" s="511"/>
      <c r="G39" s="511"/>
      <c r="H39" s="511"/>
      <c r="I39" s="511"/>
      <c r="J39" s="511"/>
      <c r="K39" s="511"/>
      <c r="L39" s="511"/>
      <c r="M39" s="511"/>
    </row>
    <row r="40" spans="1:25" ht="15" customHeight="1">
      <c r="A40" s="130" t="s">
        <v>1946</v>
      </c>
      <c r="B40" s="511" t="s">
        <v>396</v>
      </c>
      <c r="C40" s="511"/>
      <c r="D40" s="511"/>
      <c r="E40" s="511"/>
      <c r="F40" s="511"/>
      <c r="G40" s="511"/>
      <c r="H40" s="511"/>
      <c r="I40" s="511"/>
      <c r="J40" s="511"/>
      <c r="K40" s="511"/>
      <c r="L40" s="511"/>
      <c r="M40" s="511"/>
    </row>
    <row r="41" spans="1:25" hidden="1">
      <c r="A41" s="130" t="s">
        <v>397</v>
      </c>
      <c r="B41" s="511" t="s">
        <v>396</v>
      </c>
      <c r="C41" s="511"/>
      <c r="D41" s="511"/>
      <c r="E41" s="511"/>
      <c r="F41" s="511"/>
      <c r="G41" s="511"/>
      <c r="H41" s="511"/>
      <c r="I41" s="511"/>
      <c r="J41" s="511"/>
      <c r="K41" s="511"/>
      <c r="L41" s="511"/>
      <c r="M41" s="511"/>
    </row>
    <row r="42" spans="1:25" hidden="1">
      <c r="A42" s="130" t="s">
        <v>388</v>
      </c>
      <c r="B42" s="511" t="s">
        <v>396</v>
      </c>
      <c r="C42" s="511"/>
      <c r="D42" s="511"/>
      <c r="E42" s="511"/>
      <c r="F42" s="511"/>
      <c r="G42" s="511"/>
      <c r="H42" s="511"/>
      <c r="I42" s="511"/>
      <c r="J42" s="511"/>
      <c r="K42" s="511"/>
      <c r="L42" s="511"/>
      <c r="M42" s="511"/>
    </row>
    <row r="43" spans="1:25" hidden="1">
      <c r="A43" s="130" t="s">
        <v>386</v>
      </c>
      <c r="B43" s="511" t="s">
        <v>396</v>
      </c>
      <c r="C43" s="511"/>
      <c r="D43" s="511"/>
      <c r="E43" s="511"/>
      <c r="F43" s="511"/>
      <c r="G43" s="511"/>
      <c r="H43" s="511"/>
      <c r="I43" s="511"/>
      <c r="J43" s="511"/>
      <c r="K43" s="511"/>
      <c r="L43" s="511"/>
      <c r="M43" s="511"/>
    </row>
    <row r="44" spans="1:25">
      <c r="A44" s="130" t="s">
        <v>164</v>
      </c>
      <c r="B44" s="511" t="s">
        <v>258</v>
      </c>
      <c r="C44" s="511"/>
      <c r="D44" s="511"/>
      <c r="E44" s="511"/>
      <c r="F44" s="511"/>
      <c r="G44" s="511"/>
      <c r="H44" s="511"/>
      <c r="I44" s="511"/>
      <c r="J44" s="511"/>
      <c r="K44" s="511"/>
      <c r="L44" s="511"/>
      <c r="M44" s="511"/>
    </row>
    <row r="45" spans="1:25">
      <c r="A45" s="130" t="s">
        <v>383</v>
      </c>
      <c r="B45" s="511" t="s">
        <v>709</v>
      </c>
      <c r="C45" s="511"/>
      <c r="D45" s="511"/>
      <c r="E45" s="511"/>
      <c r="F45" s="511"/>
      <c r="G45" s="511"/>
      <c r="H45" s="511"/>
      <c r="I45" s="511"/>
      <c r="J45" s="511"/>
      <c r="K45" s="511"/>
      <c r="L45" s="511"/>
      <c r="M45" s="511"/>
    </row>
    <row r="46" spans="1:25">
      <c r="A46" s="130" t="s">
        <v>381</v>
      </c>
      <c r="B46" s="511" t="s">
        <v>1666</v>
      </c>
      <c r="C46" s="511"/>
      <c r="D46" s="511"/>
      <c r="E46" s="511"/>
      <c r="F46" s="511"/>
      <c r="G46" s="511"/>
      <c r="H46" s="511"/>
      <c r="I46" s="511"/>
      <c r="J46" s="511"/>
      <c r="K46" s="511"/>
      <c r="L46" s="511"/>
      <c r="M46" s="511"/>
    </row>
    <row r="47" spans="1:25">
      <c r="A47" s="130" t="s">
        <v>674</v>
      </c>
      <c r="B47" s="511" t="s">
        <v>1687</v>
      </c>
      <c r="C47" s="511"/>
      <c r="D47" s="511"/>
      <c r="E47" s="511"/>
      <c r="F47" s="511"/>
      <c r="G47" s="511"/>
      <c r="H47" s="511"/>
      <c r="I47" s="511"/>
      <c r="J47" s="511"/>
      <c r="K47" s="511"/>
      <c r="L47" s="511"/>
      <c r="M47" s="511"/>
    </row>
    <row r="50" spans="10:10">
      <c r="J50" s="446"/>
    </row>
  </sheetData>
  <mergeCells count="132">
    <mergeCell ref="P34:Q34"/>
    <mergeCell ref="R34:S34"/>
    <mergeCell ref="E35:F35"/>
    <mergeCell ref="G35:H3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28:Q28"/>
    <mergeCell ref="R28:S28"/>
    <mergeCell ref="P30:Q30"/>
    <mergeCell ref="R30:S30"/>
    <mergeCell ref="R26:S26"/>
    <mergeCell ref="E31:F31"/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E30:F30"/>
    <mergeCell ref="G30:H30"/>
    <mergeCell ref="G31:H31"/>
    <mergeCell ref="E34:F34"/>
    <mergeCell ref="G34:H34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  <c r="P1" s="497"/>
      <c r="Q1" s="497"/>
      <c r="R1" s="1"/>
      <c r="S1" s="1"/>
    </row>
    <row r="2" spans="1:253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99" t="s">
        <v>1947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499"/>
      <c r="O4" s="499"/>
      <c r="P4" s="499"/>
      <c r="Q4" s="499"/>
      <c r="R4" s="499"/>
      <c r="S4" s="499"/>
    </row>
    <row r="5" spans="1:253">
      <c r="A5" s="8" t="s">
        <v>667</v>
      </c>
      <c r="B5" s="8" t="s">
        <v>668</v>
      </c>
      <c r="C5" s="600" t="s">
        <v>1205</v>
      </c>
      <c r="D5" s="601"/>
      <c r="E5" s="602" t="s">
        <v>1948</v>
      </c>
      <c r="F5" s="603"/>
      <c r="G5" s="602" t="s">
        <v>1207</v>
      </c>
      <c r="H5" s="603"/>
      <c r="I5" s="602" t="s">
        <v>591</v>
      </c>
      <c r="J5" s="603"/>
      <c r="K5" s="602" t="s">
        <v>1207</v>
      </c>
      <c r="L5" s="603"/>
      <c r="M5" s="602" t="s">
        <v>1949</v>
      </c>
      <c r="N5" s="603"/>
      <c r="O5" s="8" t="s">
        <v>668</v>
      </c>
      <c r="P5" s="600" t="s">
        <v>1205</v>
      </c>
      <c r="Q5" s="601"/>
      <c r="R5" s="602" t="s">
        <v>1948</v>
      </c>
      <c r="S5" s="603"/>
    </row>
    <row r="6" spans="1:253">
      <c r="A6" s="10" t="s">
        <v>13</v>
      </c>
      <c r="B6" s="10" t="s">
        <v>14</v>
      </c>
      <c r="C6" s="541" t="s">
        <v>475</v>
      </c>
      <c r="D6" s="582"/>
      <c r="E6" s="541" t="s">
        <v>1490</v>
      </c>
      <c r="F6" s="582"/>
      <c r="G6" s="496" t="s">
        <v>596</v>
      </c>
      <c r="H6" s="496"/>
      <c r="I6" s="496" t="s">
        <v>595</v>
      </c>
      <c r="J6" s="496"/>
      <c r="K6" s="496" t="s">
        <v>596</v>
      </c>
      <c r="L6" s="496"/>
      <c r="M6" s="541" t="s">
        <v>1950</v>
      </c>
      <c r="N6" s="582"/>
      <c r="O6" s="10" t="s">
        <v>14</v>
      </c>
      <c r="P6" s="541" t="s">
        <v>475</v>
      </c>
      <c r="Q6" s="582"/>
      <c r="R6" s="541" t="s">
        <v>1490</v>
      </c>
      <c r="S6" s="582"/>
    </row>
    <row r="7" spans="1:253">
      <c r="A7" s="10"/>
      <c r="B7" s="10"/>
      <c r="C7" s="536" t="s">
        <v>22</v>
      </c>
      <c r="D7" s="536"/>
      <c r="E7" s="536" t="s">
        <v>22</v>
      </c>
      <c r="F7" s="536"/>
      <c r="G7" s="536" t="s">
        <v>22</v>
      </c>
      <c r="H7" s="536"/>
      <c r="I7" s="536" t="s">
        <v>22</v>
      </c>
      <c r="J7" s="536"/>
      <c r="K7" s="536" t="s">
        <v>22</v>
      </c>
      <c r="L7" s="536"/>
      <c r="M7" s="536" t="s">
        <v>22</v>
      </c>
      <c r="N7" s="536"/>
      <c r="O7" s="10"/>
      <c r="P7" s="536" t="s">
        <v>22</v>
      </c>
      <c r="Q7" s="536"/>
      <c r="R7" s="536" t="s">
        <v>22</v>
      </c>
      <c r="S7" s="536"/>
    </row>
    <row r="8" spans="1:253" ht="26.4">
      <c r="A8" s="10"/>
      <c r="B8" s="10"/>
      <c r="C8" s="17" t="s">
        <v>1951</v>
      </c>
      <c r="D8" s="17" t="s">
        <v>1952</v>
      </c>
      <c r="E8" s="17" t="s">
        <v>1953</v>
      </c>
      <c r="F8" s="17" t="s">
        <v>1954</v>
      </c>
      <c r="G8" s="17" t="s">
        <v>1955</v>
      </c>
      <c r="H8" s="17" t="s">
        <v>1956</v>
      </c>
      <c r="I8" s="17" t="s">
        <v>1957</v>
      </c>
      <c r="J8" s="17" t="s">
        <v>1958</v>
      </c>
      <c r="K8" s="17" t="s">
        <v>1959</v>
      </c>
      <c r="L8" s="17" t="s">
        <v>1960</v>
      </c>
      <c r="M8" s="17" t="s">
        <v>1961</v>
      </c>
      <c r="N8" s="65" t="s">
        <v>1962</v>
      </c>
      <c r="O8" s="10"/>
      <c r="P8" s="17" t="s">
        <v>1951</v>
      </c>
      <c r="Q8" s="17" t="s">
        <v>1952</v>
      </c>
      <c r="R8" s="17" t="s">
        <v>1953</v>
      </c>
      <c r="S8" s="17" t="s">
        <v>1963</v>
      </c>
    </row>
    <row r="9" spans="1:253" hidden="1">
      <c r="A9" s="55" t="s">
        <v>1634</v>
      </c>
      <c r="B9" s="66" t="s">
        <v>1659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1660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1819</v>
      </c>
      <c r="B10" s="70" t="s">
        <v>1749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1750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27" t="s">
        <v>337</v>
      </c>
      <c r="B11" s="528"/>
      <c r="C11" s="528"/>
      <c r="D11" s="528"/>
      <c r="E11" s="528"/>
      <c r="F11" s="528"/>
      <c r="G11" s="528"/>
      <c r="H11" s="528"/>
      <c r="I11" s="528"/>
      <c r="J11" s="528"/>
      <c r="K11" s="528"/>
      <c r="L11" s="528"/>
      <c r="M11" s="528"/>
      <c r="N11" s="528"/>
      <c r="O11" s="528"/>
      <c r="P11" s="528"/>
      <c r="Q11" s="528"/>
      <c r="R11" s="528"/>
      <c r="S11" s="529"/>
    </row>
    <row r="12" spans="1:253" hidden="1">
      <c r="A12" s="55" t="s">
        <v>1634</v>
      </c>
      <c r="B12" s="66" t="s">
        <v>1661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1662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1819</v>
      </c>
      <c r="B13" s="66" t="s">
        <v>719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720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1634</v>
      </c>
      <c r="B14" s="72" t="s">
        <v>1663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1664</v>
      </c>
      <c r="P14" s="483" t="s">
        <v>1964</v>
      </c>
      <c r="Q14" s="484"/>
      <c r="R14" s="483" t="s">
        <v>1965</v>
      </c>
      <c r="S14" s="484"/>
    </row>
    <row r="15" spans="1:253" hidden="1">
      <c r="A15" s="55" t="s">
        <v>1819</v>
      </c>
      <c r="B15" s="66" t="s">
        <v>721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722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1634</v>
      </c>
      <c r="B16" s="72" t="s">
        <v>1966</v>
      </c>
      <c r="C16" s="483" t="s">
        <v>1964</v>
      </c>
      <c r="D16" s="484"/>
      <c r="E16" s="483" t="s">
        <v>1965</v>
      </c>
      <c r="F16" s="484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1967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1819</v>
      </c>
      <c r="B17" s="70" t="s">
        <v>723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724</v>
      </c>
      <c r="P17" s="54" t="s">
        <v>1756</v>
      </c>
      <c r="Q17" s="54" t="s">
        <v>1757</v>
      </c>
      <c r="R17" s="54" t="s">
        <v>1968</v>
      </c>
      <c r="S17" s="54" t="s">
        <v>1759</v>
      </c>
      <c r="T17" s="75" t="s">
        <v>1640</v>
      </c>
    </row>
    <row r="18" spans="1:20" hidden="1">
      <c r="A18" s="55" t="s">
        <v>1634</v>
      </c>
      <c r="B18" s="72" t="s">
        <v>1969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1970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1819</v>
      </c>
      <c r="B19" s="66" t="s">
        <v>725</v>
      </c>
      <c r="C19" s="490" t="s">
        <v>208</v>
      </c>
      <c r="D19" s="491"/>
      <c r="E19" s="491"/>
      <c r="F19" s="491"/>
      <c r="G19" s="491"/>
      <c r="H19" s="491"/>
      <c r="I19" s="491"/>
      <c r="J19" s="491"/>
      <c r="K19" s="491"/>
      <c r="L19" s="491"/>
      <c r="M19" s="491"/>
      <c r="N19" s="492"/>
      <c r="O19" s="66" t="s">
        <v>726</v>
      </c>
      <c r="P19" s="637" t="s">
        <v>208</v>
      </c>
      <c r="Q19" s="638"/>
      <c r="R19" s="638"/>
      <c r="S19" s="639"/>
    </row>
    <row r="20" spans="1:20" hidden="1">
      <c r="A20" s="53" t="s">
        <v>1971</v>
      </c>
      <c r="B20" s="79" t="s">
        <v>1972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1973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1819</v>
      </c>
      <c r="B21" s="82" t="s">
        <v>728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729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1971</v>
      </c>
      <c r="B22" s="84" t="s">
        <v>1974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1975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1819</v>
      </c>
      <c r="B23" s="85" t="s">
        <v>732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733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1971</v>
      </c>
      <c r="B24" s="84" t="s">
        <v>1976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1977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1819</v>
      </c>
      <c r="B25" s="85" t="s">
        <v>734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735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1971</v>
      </c>
      <c r="B26" s="84" t="s">
        <v>1978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1979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1819</v>
      </c>
      <c r="B27" s="85" t="s">
        <v>736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737</v>
      </c>
      <c r="P27" s="483" t="s">
        <v>1352</v>
      </c>
      <c r="Q27" s="484" t="s">
        <v>309</v>
      </c>
      <c r="R27" s="89" t="s">
        <v>1980</v>
      </c>
      <c r="S27" s="89" t="s">
        <v>1981</v>
      </c>
    </row>
    <row r="28" spans="1:20">
      <c r="A28" s="58" t="s">
        <v>1971</v>
      </c>
      <c r="B28" s="84" t="s">
        <v>1982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1983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1819</v>
      </c>
      <c r="B29" s="79" t="s">
        <v>738</v>
      </c>
      <c r="C29" s="483" t="s">
        <v>1352</v>
      </c>
      <c r="D29" s="484" t="s">
        <v>309</v>
      </c>
      <c r="E29" s="89" t="s">
        <v>1980</v>
      </c>
      <c r="F29" s="89" t="s">
        <v>1981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739</v>
      </c>
      <c r="P29" s="89" t="s">
        <v>542</v>
      </c>
      <c r="Q29" s="89" t="s">
        <v>1984</v>
      </c>
      <c r="R29" s="483" t="s">
        <v>1985</v>
      </c>
      <c r="S29" s="484" t="s">
        <v>309</v>
      </c>
      <c r="T29" s="75" t="s">
        <v>295</v>
      </c>
    </row>
    <row r="30" spans="1:20">
      <c r="A30" s="58" t="s">
        <v>1971</v>
      </c>
      <c r="B30" s="84" t="s">
        <v>1986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1987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1819</v>
      </c>
      <c r="B31" s="84" t="s">
        <v>740</v>
      </c>
      <c r="C31" s="490" t="s">
        <v>208</v>
      </c>
      <c r="D31" s="491"/>
      <c r="E31" s="491"/>
      <c r="F31" s="491"/>
      <c r="G31" s="491"/>
      <c r="H31" s="491"/>
      <c r="I31" s="491"/>
      <c r="J31" s="491"/>
      <c r="K31" s="491"/>
      <c r="L31" s="491"/>
      <c r="M31" s="491"/>
      <c r="N31" s="491"/>
      <c r="O31" s="491"/>
      <c r="P31" s="491"/>
      <c r="Q31" s="491"/>
      <c r="R31" s="491"/>
      <c r="S31" s="492"/>
    </row>
    <row r="32" spans="1:20">
      <c r="A32" s="58" t="s">
        <v>1971</v>
      </c>
      <c r="B32" s="84" t="s">
        <v>1988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1989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468" t="s">
        <v>1990</v>
      </c>
      <c r="C34" s="468"/>
      <c r="D34" s="468"/>
      <c r="E34" s="468"/>
      <c r="F34" s="468"/>
      <c r="G34" s="468"/>
      <c r="H34" s="468"/>
      <c r="I34" s="468"/>
      <c r="J34" s="468"/>
      <c r="K34" s="468"/>
      <c r="L34" s="468"/>
      <c r="M34" s="468"/>
      <c r="N34" s="468"/>
      <c r="O34" s="6"/>
      <c r="P34" s="6"/>
      <c r="Q34" s="91"/>
      <c r="R34" s="794"/>
      <c r="S34" s="794"/>
      <c r="T34" s="75"/>
    </row>
    <row r="35" spans="1:20" ht="16.2">
      <c r="A35" s="31" t="s">
        <v>475</v>
      </c>
      <c r="B35" s="589" t="s">
        <v>1991</v>
      </c>
      <c r="C35" s="589"/>
      <c r="D35" s="589"/>
      <c r="E35" s="589"/>
      <c r="F35" s="589"/>
      <c r="G35" s="589"/>
      <c r="H35" s="589"/>
      <c r="I35" s="589"/>
      <c r="J35" s="589"/>
      <c r="K35" s="589"/>
      <c r="L35" s="589"/>
      <c r="M35" s="589"/>
      <c r="N35" s="589"/>
      <c r="O35" s="6"/>
      <c r="P35" s="6"/>
      <c r="Q35" s="6"/>
      <c r="R35" s="6"/>
      <c r="S35" s="6"/>
    </row>
    <row r="36" spans="1:20" ht="16.2">
      <c r="A36" s="31" t="s">
        <v>1490</v>
      </c>
      <c r="B36" s="589" t="s">
        <v>1992</v>
      </c>
      <c r="C36" s="589"/>
      <c r="D36" s="589"/>
      <c r="E36" s="589"/>
      <c r="F36" s="589"/>
      <c r="G36" s="589"/>
      <c r="H36" s="589"/>
      <c r="I36" s="589"/>
      <c r="J36" s="589"/>
      <c r="K36" s="589"/>
      <c r="L36" s="589"/>
      <c r="M36" s="589"/>
      <c r="N36" s="589"/>
      <c r="O36" s="6"/>
      <c r="P36" s="6"/>
      <c r="Q36" s="6"/>
      <c r="R36" s="6"/>
      <c r="S36" s="6"/>
    </row>
    <row r="37" spans="1:20" ht="16.2">
      <c r="A37" s="31" t="s">
        <v>595</v>
      </c>
      <c r="B37" s="589" t="s">
        <v>660</v>
      </c>
      <c r="C37" s="589"/>
      <c r="D37" s="589"/>
      <c r="E37" s="589"/>
      <c r="F37" s="589"/>
      <c r="G37" s="589"/>
      <c r="H37" s="589"/>
      <c r="I37" s="589"/>
      <c r="J37" s="589"/>
      <c r="K37" s="589"/>
      <c r="L37" s="589"/>
      <c r="M37" s="589"/>
      <c r="N37" s="589"/>
      <c r="O37" s="6"/>
      <c r="P37" s="6"/>
      <c r="Q37" s="6"/>
      <c r="R37" s="6"/>
      <c r="S37" s="6"/>
    </row>
    <row r="38" spans="1:20" ht="16.2">
      <c r="A38" s="31" t="s">
        <v>596</v>
      </c>
      <c r="B38" s="549" t="s">
        <v>1993</v>
      </c>
      <c r="C38" s="550"/>
      <c r="D38" s="550"/>
      <c r="E38" s="550"/>
      <c r="F38" s="550"/>
      <c r="G38" s="550"/>
      <c r="H38" s="550"/>
      <c r="I38" s="550"/>
      <c r="J38" s="550"/>
      <c r="K38" s="550"/>
      <c r="L38" s="550"/>
      <c r="M38" s="550"/>
      <c r="N38" s="551"/>
      <c r="O38" s="6"/>
      <c r="P38" s="6"/>
      <c r="Q38" s="6"/>
      <c r="R38" s="6"/>
      <c r="S38" s="6"/>
    </row>
    <row r="39" spans="1:20" ht="16.2">
      <c r="A39" s="31" t="s">
        <v>1950</v>
      </c>
      <c r="B39" s="549" t="s">
        <v>1994</v>
      </c>
      <c r="C39" s="550"/>
      <c r="D39" s="550"/>
      <c r="E39" s="550"/>
      <c r="F39" s="550"/>
      <c r="G39" s="550"/>
      <c r="H39" s="550"/>
      <c r="I39" s="550"/>
      <c r="J39" s="550"/>
      <c r="K39" s="550"/>
      <c r="L39" s="550"/>
      <c r="M39" s="550"/>
      <c r="N39" s="551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Q45" sqref="Q45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23" t="s">
        <v>0</v>
      </c>
      <c r="C1" s="723"/>
      <c r="D1" s="723"/>
      <c r="E1" s="723"/>
      <c r="F1" s="723"/>
      <c r="G1" s="723"/>
      <c r="H1" s="723"/>
      <c r="I1" s="723"/>
      <c r="J1" s="723"/>
      <c r="K1" s="723"/>
      <c r="L1" s="723"/>
      <c r="M1" s="723"/>
      <c r="N1" s="723"/>
      <c r="O1" s="723"/>
      <c r="P1" s="723"/>
      <c r="Q1" s="723"/>
      <c r="R1" s="34"/>
      <c r="S1" s="34"/>
    </row>
    <row r="2" spans="1:253" ht="17.100000000000001" customHeight="1">
      <c r="B2" s="724" t="s">
        <v>1</v>
      </c>
      <c r="C2" s="724"/>
      <c r="D2" s="724"/>
      <c r="E2" s="724"/>
      <c r="F2" s="724"/>
      <c r="G2" s="724"/>
      <c r="H2" s="724"/>
      <c r="I2" s="724"/>
      <c r="J2" s="724"/>
      <c r="K2" s="724"/>
      <c r="L2" s="724"/>
      <c r="M2" s="724"/>
      <c r="N2" s="724"/>
      <c r="O2" s="724"/>
      <c r="P2" s="724"/>
      <c r="Q2" s="724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08" t="s">
        <v>1995</v>
      </c>
      <c r="B4" s="808"/>
      <c r="C4" s="808"/>
      <c r="D4" s="808"/>
      <c r="E4" s="808"/>
      <c r="F4" s="808"/>
      <c r="G4" s="808"/>
      <c r="H4" s="808"/>
      <c r="I4" s="808"/>
      <c r="J4" s="808"/>
      <c r="K4" s="808"/>
      <c r="L4" s="808"/>
      <c r="M4" s="808"/>
      <c r="N4" s="808"/>
      <c r="O4" s="808"/>
      <c r="P4" s="808"/>
      <c r="Q4" s="808"/>
    </row>
    <row r="5" spans="1:253">
      <c r="A5" s="39" t="s">
        <v>667</v>
      </c>
      <c r="B5" s="39" t="s">
        <v>668</v>
      </c>
      <c r="C5" s="809" t="s">
        <v>1205</v>
      </c>
      <c r="D5" s="810"/>
      <c r="E5" s="811" t="s">
        <v>1674</v>
      </c>
      <c r="F5" s="812"/>
      <c r="G5" s="811" t="s">
        <v>1996</v>
      </c>
      <c r="H5" s="812"/>
      <c r="I5" s="811" t="s">
        <v>591</v>
      </c>
      <c r="J5" s="812"/>
      <c r="K5" s="811" t="s">
        <v>1997</v>
      </c>
      <c r="L5" s="812"/>
      <c r="M5" s="811" t="s">
        <v>1996</v>
      </c>
      <c r="N5" s="812"/>
      <c r="O5" s="39" t="s">
        <v>668</v>
      </c>
      <c r="P5" s="809" t="s">
        <v>1205</v>
      </c>
      <c r="Q5" s="810"/>
    </row>
    <row r="6" spans="1:253">
      <c r="A6" s="40" t="s">
        <v>13</v>
      </c>
      <c r="B6" s="40" t="s">
        <v>14</v>
      </c>
      <c r="C6" s="806" t="s">
        <v>475</v>
      </c>
      <c r="D6" s="807"/>
      <c r="E6" s="806" t="s">
        <v>474</v>
      </c>
      <c r="F6" s="807"/>
      <c r="G6" s="805" t="s">
        <v>596</v>
      </c>
      <c r="H6" s="805"/>
      <c r="I6" s="805" t="s">
        <v>595</v>
      </c>
      <c r="J6" s="805"/>
      <c r="K6" s="805" t="s">
        <v>1998</v>
      </c>
      <c r="L6" s="805"/>
      <c r="M6" s="805" t="s">
        <v>596</v>
      </c>
      <c r="N6" s="805"/>
      <c r="O6" s="40" t="s">
        <v>14</v>
      </c>
      <c r="P6" s="806" t="s">
        <v>475</v>
      </c>
      <c r="Q6" s="807"/>
    </row>
    <row r="7" spans="1:253">
      <c r="A7" s="40"/>
      <c r="B7" s="40"/>
      <c r="C7" s="806" t="s">
        <v>675</v>
      </c>
      <c r="D7" s="807"/>
      <c r="E7" s="806" t="s">
        <v>775</v>
      </c>
      <c r="F7" s="807"/>
      <c r="G7" s="806" t="s">
        <v>849</v>
      </c>
      <c r="H7" s="807"/>
      <c r="I7" s="806" t="s">
        <v>675</v>
      </c>
      <c r="J7" s="807"/>
      <c r="K7" s="806" t="s">
        <v>775</v>
      </c>
      <c r="L7" s="807"/>
      <c r="M7" s="806" t="s">
        <v>847</v>
      </c>
      <c r="N7" s="807"/>
      <c r="O7" s="40"/>
      <c r="P7" s="806" t="s">
        <v>675</v>
      </c>
      <c r="Q7" s="807"/>
    </row>
    <row r="8" spans="1:253" hidden="1">
      <c r="A8" s="41" t="s">
        <v>1768</v>
      </c>
      <c r="B8" s="42" t="s">
        <v>1696</v>
      </c>
      <c r="C8" s="719" t="s">
        <v>1999</v>
      </c>
      <c r="D8" s="720"/>
      <c r="E8" s="719" t="s">
        <v>2000</v>
      </c>
      <c r="F8" s="720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1700</v>
      </c>
      <c r="P8" s="43">
        <f>N8+5</f>
        <v>46031</v>
      </c>
      <c r="Q8" s="43">
        <f>P8+1</f>
        <v>46032</v>
      </c>
    </row>
    <row r="9" spans="1:253" hidden="1">
      <c r="A9" s="41" t="s">
        <v>1283</v>
      </c>
      <c r="B9" s="42" t="s">
        <v>719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720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1768</v>
      </c>
      <c r="B10" s="42" t="s">
        <v>721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722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1283</v>
      </c>
      <c r="B11" s="42" t="s">
        <v>723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724</v>
      </c>
      <c r="P11" s="43">
        <f t="shared" si="9"/>
        <v>46052</v>
      </c>
      <c r="Q11" s="43">
        <f t="shared" si="10"/>
        <v>46053</v>
      </c>
      <c r="R11" s="719" t="s">
        <v>2001</v>
      </c>
      <c r="S11" s="720"/>
      <c r="T11" s="33" t="s">
        <v>144</v>
      </c>
    </row>
    <row r="12" spans="1:253" ht="17.55" hidden="1" customHeight="1">
      <c r="A12" s="41" t="s">
        <v>1768</v>
      </c>
      <c r="B12" s="42" t="s">
        <v>725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726</v>
      </c>
      <c r="P12" s="43">
        <f t="shared" si="9"/>
        <v>46059</v>
      </c>
      <c r="Q12" s="48" t="s">
        <v>505</v>
      </c>
    </row>
    <row r="13" spans="1:253" hidden="1">
      <c r="A13" s="47" t="s">
        <v>2002</v>
      </c>
      <c r="B13" s="42" t="s">
        <v>730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731</v>
      </c>
      <c r="P13" s="43">
        <f t="shared" si="9"/>
        <v>46066</v>
      </c>
      <c r="Q13" s="48" t="s">
        <v>505</v>
      </c>
    </row>
    <row r="14" spans="1:253" hidden="1">
      <c r="A14" s="41" t="s">
        <v>1768</v>
      </c>
      <c r="B14" s="42" t="s">
        <v>728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729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2002</v>
      </c>
      <c r="B15" s="42" t="s">
        <v>732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733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1768</v>
      </c>
      <c r="B16" s="42" t="s">
        <v>734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735</v>
      </c>
      <c r="P16" s="43">
        <v>46094</v>
      </c>
      <c r="Q16" s="43">
        <f t="shared" ref="Q16:Q20" si="26">P16+1</f>
        <v>46095</v>
      </c>
    </row>
    <row r="17" spans="1:20" hidden="1">
      <c r="A17" s="707" t="s">
        <v>727</v>
      </c>
      <c r="B17" s="708"/>
      <c r="C17" s="708"/>
      <c r="D17" s="708"/>
      <c r="E17" s="708"/>
      <c r="F17" s="708"/>
      <c r="G17" s="708"/>
      <c r="H17" s="708"/>
      <c r="I17" s="708"/>
      <c r="J17" s="708"/>
      <c r="K17" s="708"/>
      <c r="L17" s="708"/>
      <c r="M17" s="708"/>
      <c r="N17" s="708"/>
      <c r="O17" s="708"/>
      <c r="P17" s="708"/>
      <c r="Q17" s="709"/>
    </row>
    <row r="18" spans="1:20" hidden="1">
      <c r="A18" s="49" t="s">
        <v>2002</v>
      </c>
      <c r="B18" s="42" t="s">
        <v>738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739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1768</v>
      </c>
      <c r="B19" s="50" t="s">
        <v>740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741</v>
      </c>
      <c r="P19" s="44">
        <v>46116</v>
      </c>
      <c r="Q19" s="45">
        <f>P19</f>
        <v>46116</v>
      </c>
      <c r="R19" s="51" t="s">
        <v>2003</v>
      </c>
      <c r="S19" s="51" t="s">
        <v>2004</v>
      </c>
      <c r="T19" s="52" t="s">
        <v>1640</v>
      </c>
    </row>
    <row r="20" spans="1:20" hidden="1">
      <c r="A20" s="49" t="s">
        <v>2002</v>
      </c>
      <c r="B20" s="42" t="s">
        <v>742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743</v>
      </c>
      <c r="P20" s="44">
        <v>46122</v>
      </c>
      <c r="Q20" s="45">
        <f t="shared" si="26"/>
        <v>46123</v>
      </c>
    </row>
    <row r="21" spans="1:20" hidden="1">
      <c r="A21" s="707" t="s">
        <v>727</v>
      </c>
      <c r="B21" s="708"/>
      <c r="C21" s="708"/>
      <c r="D21" s="708"/>
      <c r="E21" s="708"/>
      <c r="F21" s="708"/>
      <c r="G21" s="708"/>
      <c r="H21" s="708"/>
      <c r="I21" s="708"/>
      <c r="J21" s="708"/>
      <c r="K21" s="708"/>
      <c r="L21" s="708"/>
      <c r="M21" s="708"/>
      <c r="N21" s="708"/>
      <c r="O21" s="708"/>
      <c r="P21" s="708"/>
      <c r="Q21" s="709"/>
    </row>
    <row r="22" spans="1:20" hidden="1">
      <c r="A22" s="53" t="s">
        <v>287</v>
      </c>
      <c r="B22" s="50" t="s">
        <v>746</v>
      </c>
      <c r="C22" s="483" t="s">
        <v>526</v>
      </c>
      <c r="D22" s="484" t="s">
        <v>309</v>
      </c>
      <c r="E22" s="483" t="s">
        <v>1769</v>
      </c>
      <c r="F22" s="484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747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2002</v>
      </c>
      <c r="B23" s="42" t="s">
        <v>748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749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750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751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2002</v>
      </c>
      <c r="B25" s="42" t="s">
        <v>752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753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754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755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2002</v>
      </c>
      <c r="B27" s="42" t="s">
        <v>756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757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1359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1358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2002</v>
      </c>
      <c r="B29" s="57" t="s">
        <v>1421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1422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1423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1424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2002</v>
      </c>
      <c r="B31" s="57" t="s">
        <v>1369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1726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1426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1427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2002</v>
      </c>
      <c r="B33" s="57" t="s">
        <v>1428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1429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1379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1378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2002</v>
      </c>
      <c r="B35" s="57" t="s">
        <v>1434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1435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2042</v>
      </c>
      <c r="B36" s="57" t="s">
        <v>1437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1439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2043</v>
      </c>
      <c r="B37" s="57" t="s">
        <v>1387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1386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2042</v>
      </c>
      <c r="B38" s="57" t="s">
        <v>1431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1440</v>
      </c>
      <c r="P38" s="43">
        <v>46248</v>
      </c>
      <c r="Q38" s="43">
        <v>46249</v>
      </c>
    </row>
    <row r="39" spans="1:19" hidden="1">
      <c r="A39" s="56" t="s">
        <v>2043</v>
      </c>
      <c r="B39" s="57" t="s">
        <v>1441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1432</v>
      </c>
      <c r="P39" s="43">
        <v>46255</v>
      </c>
      <c r="Q39" s="43">
        <v>46256</v>
      </c>
    </row>
    <row r="40" spans="1:19" hidden="1">
      <c r="A40" s="590" t="s">
        <v>2029</v>
      </c>
      <c r="B40" s="591"/>
      <c r="C40" s="591"/>
      <c r="D40" s="591"/>
      <c r="E40" s="591"/>
      <c r="F40" s="591"/>
      <c r="G40" s="591"/>
      <c r="H40" s="591"/>
      <c r="I40" s="591"/>
      <c r="J40" s="591"/>
      <c r="K40" s="591"/>
      <c r="L40" s="591"/>
      <c r="M40" s="591"/>
      <c r="N40" s="591"/>
      <c r="O40" s="591"/>
      <c r="P40" s="591"/>
      <c r="Q40" s="592"/>
    </row>
    <row r="41" spans="1:19" hidden="1">
      <c r="A41" s="58" t="s">
        <v>2361</v>
      </c>
      <c r="B41" s="57" t="s">
        <v>1442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1443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2362</v>
      </c>
      <c r="B42" s="57" t="s">
        <v>1829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1830</v>
      </c>
      <c r="P42" s="62">
        <f t="shared" si="104"/>
        <v>46269</v>
      </c>
      <c r="Q42" s="62">
        <f t="shared" si="105"/>
        <v>46270</v>
      </c>
    </row>
    <row r="43" spans="1:19">
      <c r="A43" s="58" t="s">
        <v>2361</v>
      </c>
      <c r="B43" s="57" t="s">
        <v>1399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1398</v>
      </c>
      <c r="P43" s="62">
        <f t="shared" si="104"/>
        <v>46276</v>
      </c>
      <c r="Q43" s="62">
        <f t="shared" si="105"/>
        <v>46277</v>
      </c>
    </row>
    <row r="44" spans="1:19">
      <c r="A44" s="56" t="s">
        <v>2002</v>
      </c>
      <c r="B44" s="57" t="s">
        <v>2005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2006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287</v>
      </c>
      <c r="B45" s="57" t="s">
        <v>2135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2136</v>
      </c>
      <c r="P45" s="453" t="s">
        <v>2477</v>
      </c>
      <c r="Q45" s="453" t="s">
        <v>2492</v>
      </c>
      <c r="R45" s="454" t="s">
        <v>2478</v>
      </c>
    </row>
    <row r="46" spans="1:19">
      <c r="A46" s="56" t="s">
        <v>2002</v>
      </c>
      <c r="B46" s="57" t="s">
        <v>2114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2113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2137</v>
      </c>
      <c r="C47" s="800" t="s">
        <v>2453</v>
      </c>
      <c r="D47" s="801"/>
      <c r="E47" s="801"/>
      <c r="F47" s="801"/>
      <c r="G47" s="801"/>
      <c r="H47" s="801"/>
      <c r="I47" s="801"/>
      <c r="J47" s="801"/>
      <c r="K47" s="801"/>
      <c r="L47" s="801"/>
      <c r="M47" s="801"/>
      <c r="N47" s="802"/>
      <c r="O47" s="57" t="s">
        <v>2138</v>
      </c>
      <c r="P47" s="803" t="s">
        <v>2453</v>
      </c>
      <c r="Q47" s="804"/>
      <c r="R47" s="38"/>
      <c r="S47" s="38"/>
    </row>
    <row r="48" spans="1:19">
      <c r="A48" s="56" t="s">
        <v>2002</v>
      </c>
      <c r="B48" s="57" t="s">
        <v>2123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2124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2366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2367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2002</v>
      </c>
      <c r="B50" s="57" t="s">
        <v>2368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2369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2370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2371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2002</v>
      </c>
      <c r="B52" s="57" t="s">
        <v>2372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2373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799" t="s">
        <v>2007</v>
      </c>
      <c r="C54" s="799"/>
      <c r="D54" s="799"/>
      <c r="E54" s="799"/>
      <c r="F54" s="799"/>
      <c r="G54" s="799"/>
      <c r="H54" s="799"/>
      <c r="I54" s="799"/>
      <c r="J54" s="799"/>
      <c r="K54" s="799"/>
      <c r="L54" s="799"/>
      <c r="M54" s="799"/>
      <c r="N54" s="799"/>
      <c r="O54" s="799"/>
      <c r="P54" s="799"/>
      <c r="Q54" s="38"/>
      <c r="R54" s="38"/>
      <c r="S54" s="38"/>
    </row>
    <row r="55" spans="1:19" ht="16.2">
      <c r="A55" s="64" t="s">
        <v>475</v>
      </c>
      <c r="B55" s="795" t="s">
        <v>1307</v>
      </c>
      <c r="C55" s="795"/>
      <c r="D55" s="795"/>
      <c r="E55" s="795"/>
      <c r="F55" s="795"/>
      <c r="G55" s="795"/>
      <c r="H55" s="795"/>
      <c r="I55" s="795"/>
      <c r="J55" s="795"/>
      <c r="K55" s="795"/>
      <c r="L55" s="795"/>
      <c r="M55" s="795"/>
      <c r="N55" s="795"/>
      <c r="O55" s="795"/>
      <c r="P55" s="795"/>
      <c r="Q55" s="38"/>
      <c r="R55" s="38"/>
      <c r="S55" s="38"/>
    </row>
    <row r="56" spans="1:19" ht="16.2">
      <c r="A56" s="64" t="s">
        <v>474</v>
      </c>
      <c r="B56" s="795" t="s">
        <v>1787</v>
      </c>
      <c r="C56" s="795"/>
      <c r="D56" s="795"/>
      <c r="E56" s="795"/>
      <c r="F56" s="795"/>
      <c r="G56" s="795"/>
      <c r="H56" s="795"/>
      <c r="I56" s="795"/>
      <c r="J56" s="795"/>
      <c r="K56" s="795"/>
      <c r="L56" s="795"/>
      <c r="M56" s="795"/>
      <c r="N56" s="795"/>
      <c r="O56" s="795"/>
      <c r="P56" s="795"/>
      <c r="Q56" s="38"/>
      <c r="R56" s="38"/>
      <c r="S56" s="38"/>
    </row>
    <row r="57" spans="1:19" ht="16.2">
      <c r="A57" s="64" t="s">
        <v>596</v>
      </c>
      <c r="B57" s="796" t="s">
        <v>2181</v>
      </c>
      <c r="C57" s="797"/>
      <c r="D57" s="797"/>
      <c r="E57" s="797"/>
      <c r="F57" s="797"/>
      <c r="G57" s="797"/>
      <c r="H57" s="797"/>
      <c r="I57" s="797"/>
      <c r="J57" s="797"/>
      <c r="K57" s="797"/>
      <c r="L57" s="797"/>
      <c r="M57" s="797"/>
      <c r="N57" s="797"/>
      <c r="O57" s="797"/>
      <c r="P57" s="798"/>
      <c r="Q57" s="38"/>
      <c r="R57" s="38"/>
      <c r="S57" s="38"/>
    </row>
    <row r="58" spans="1:19" ht="16.2">
      <c r="A58" s="64" t="s">
        <v>595</v>
      </c>
      <c r="B58" s="795" t="s">
        <v>660</v>
      </c>
      <c r="C58" s="795"/>
      <c r="D58" s="795"/>
      <c r="E58" s="795"/>
      <c r="F58" s="795"/>
      <c r="G58" s="795"/>
      <c r="H58" s="795"/>
      <c r="I58" s="795"/>
      <c r="J58" s="795"/>
      <c r="K58" s="795"/>
      <c r="L58" s="795"/>
      <c r="M58" s="795"/>
      <c r="N58" s="795"/>
      <c r="O58" s="795"/>
      <c r="P58" s="795"/>
      <c r="Q58" s="38"/>
      <c r="R58" s="38"/>
      <c r="S58" s="38"/>
    </row>
    <row r="59" spans="1:19" ht="16.2">
      <c r="A59" s="64" t="s">
        <v>1998</v>
      </c>
      <c r="B59" s="795" t="s">
        <v>2008</v>
      </c>
      <c r="C59" s="795"/>
      <c r="D59" s="795"/>
      <c r="E59" s="795"/>
      <c r="F59" s="795"/>
      <c r="G59" s="795"/>
      <c r="H59" s="795"/>
      <c r="I59" s="795"/>
      <c r="J59" s="795"/>
      <c r="K59" s="795"/>
      <c r="L59" s="795"/>
      <c r="M59" s="795"/>
      <c r="N59" s="795"/>
      <c r="O59" s="795"/>
      <c r="P59" s="795"/>
      <c r="Q59" s="38"/>
      <c r="R59" s="38"/>
      <c r="S59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97" t="s">
        <v>0</v>
      </c>
      <c r="C1" s="497"/>
      <c r="D1" s="497"/>
      <c r="E1" s="497"/>
      <c r="F1" s="497"/>
      <c r="G1" s="497"/>
      <c r="H1" s="497"/>
      <c r="I1" s="497"/>
      <c r="J1" s="497"/>
      <c r="K1" s="497"/>
      <c r="L1" s="497"/>
      <c r="M1" s="1"/>
      <c r="N1" s="1"/>
      <c r="O1" s="1"/>
      <c r="P1" s="1"/>
      <c r="Q1" s="1"/>
      <c r="R1" s="2"/>
    </row>
    <row r="2" spans="1:254" ht="17.100000000000001" customHeight="1">
      <c r="B2" s="498" t="s">
        <v>1</v>
      </c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593" t="s">
        <v>2009</v>
      </c>
      <c r="B4" s="594"/>
      <c r="C4" s="594"/>
      <c r="D4" s="594"/>
      <c r="E4" s="594"/>
      <c r="F4" s="594"/>
      <c r="G4" s="594"/>
      <c r="H4" s="594"/>
      <c r="I4" s="594"/>
      <c r="J4" s="594"/>
      <c r="K4" s="7"/>
      <c r="L4" s="7"/>
    </row>
    <row r="5" spans="1:254">
      <c r="A5" s="8" t="s">
        <v>667</v>
      </c>
      <c r="B5" s="8" t="s">
        <v>668</v>
      </c>
      <c r="C5" s="542" t="s">
        <v>591</v>
      </c>
      <c r="D5" s="496"/>
      <c r="E5" s="602" t="s">
        <v>2010</v>
      </c>
      <c r="F5" s="603"/>
      <c r="G5" s="542" t="s">
        <v>471</v>
      </c>
      <c r="H5" s="496"/>
      <c r="I5" s="545" t="s">
        <v>245</v>
      </c>
      <c r="J5" s="540"/>
      <c r="K5" s="5"/>
      <c r="L5" s="5"/>
    </row>
    <row r="6" spans="1:254">
      <c r="A6" s="10" t="s">
        <v>13</v>
      </c>
      <c r="B6" s="10" t="s">
        <v>14</v>
      </c>
      <c r="C6" s="496" t="s">
        <v>595</v>
      </c>
      <c r="D6" s="496"/>
      <c r="E6" s="496" t="s">
        <v>596</v>
      </c>
      <c r="F6" s="496"/>
      <c r="G6" s="541" t="s">
        <v>265</v>
      </c>
      <c r="H6" s="582"/>
      <c r="I6" s="540" t="s">
        <v>250</v>
      </c>
      <c r="J6" s="540"/>
      <c r="K6" s="13"/>
      <c r="L6" s="13"/>
    </row>
    <row r="7" spans="1:254">
      <c r="A7" s="10"/>
      <c r="B7" s="10"/>
      <c r="C7" s="536" t="s">
        <v>22</v>
      </c>
      <c r="D7" s="536"/>
      <c r="E7" s="496" t="s">
        <v>678</v>
      </c>
      <c r="F7" s="496"/>
      <c r="G7" s="517" t="s">
        <v>22</v>
      </c>
      <c r="H7" s="539"/>
      <c r="I7" s="537" t="s">
        <v>22</v>
      </c>
      <c r="J7" s="537"/>
      <c r="K7" s="13"/>
      <c r="L7" s="13"/>
    </row>
    <row r="8" spans="1:254" ht="26.4">
      <c r="A8" s="10"/>
      <c r="B8" s="10"/>
      <c r="C8" s="17" t="s">
        <v>2011</v>
      </c>
      <c r="D8" s="17" t="s">
        <v>2012</v>
      </c>
      <c r="E8" s="17" t="s">
        <v>2013</v>
      </c>
      <c r="F8" s="17" t="s">
        <v>2014</v>
      </c>
      <c r="G8" s="18" t="s">
        <v>2015</v>
      </c>
      <c r="H8" s="18" t="s">
        <v>2016</v>
      </c>
      <c r="I8" s="19" t="s">
        <v>2017</v>
      </c>
      <c r="J8" s="19" t="s">
        <v>2018</v>
      </c>
      <c r="K8" s="13"/>
      <c r="L8" s="13"/>
    </row>
    <row r="9" spans="1:254" ht="16.350000000000001" hidden="1" customHeight="1">
      <c r="A9" s="20" t="s">
        <v>2019</v>
      </c>
      <c r="B9" s="21" t="s">
        <v>790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2020</v>
      </c>
      <c r="B10" s="21" t="s">
        <v>790</v>
      </c>
      <c r="C10" s="512" t="s">
        <v>208</v>
      </c>
      <c r="D10" s="813"/>
      <c r="E10" s="813"/>
      <c r="F10" s="813"/>
      <c r="G10" s="813"/>
      <c r="H10" s="813"/>
      <c r="I10" s="813"/>
      <c r="J10" s="513"/>
      <c r="K10" s="6"/>
      <c r="L10" s="6"/>
      <c r="M10" s="6"/>
      <c r="N10" s="6"/>
      <c r="O10" s="6"/>
    </row>
    <row r="11" spans="1:254" ht="16.350000000000001" hidden="1" customHeight="1">
      <c r="A11" s="20" t="s">
        <v>2021</v>
      </c>
      <c r="B11" s="21" t="s">
        <v>2022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2019</v>
      </c>
      <c r="B12" s="21" t="s">
        <v>2022</v>
      </c>
      <c r="C12" s="512" t="s">
        <v>208</v>
      </c>
      <c r="D12" s="813"/>
      <c r="E12" s="813"/>
      <c r="F12" s="813"/>
      <c r="G12" s="813"/>
      <c r="H12" s="813"/>
      <c r="I12" s="813"/>
      <c r="J12" s="513"/>
      <c r="K12" s="6"/>
      <c r="L12" s="6"/>
      <c r="M12" s="6"/>
      <c r="N12" s="6"/>
      <c r="O12" s="6"/>
    </row>
    <row r="13" spans="1:254" ht="16.350000000000001" hidden="1" customHeight="1">
      <c r="A13" s="20" t="s">
        <v>2020</v>
      </c>
      <c r="B13" s="21" t="s">
        <v>2022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2021</v>
      </c>
      <c r="B14" s="21" t="s">
        <v>2023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2024</v>
      </c>
      <c r="B15" s="25" t="s">
        <v>2022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2020</v>
      </c>
      <c r="B16" s="21" t="s">
        <v>2023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2021</v>
      </c>
      <c r="B17" s="21" t="s">
        <v>793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2024</v>
      </c>
      <c r="B18" s="25" t="s">
        <v>2023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2020</v>
      </c>
      <c r="B19" s="21" t="s">
        <v>793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2021</v>
      </c>
      <c r="B20" s="21" t="s">
        <v>2025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2024</v>
      </c>
      <c r="B21" s="27" t="s">
        <v>793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2020</v>
      </c>
      <c r="B22" s="27" t="s">
        <v>2025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2021</v>
      </c>
      <c r="B23" s="21" t="s">
        <v>2026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2024</v>
      </c>
      <c r="B24" s="27" t="s">
        <v>2025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2020</v>
      </c>
      <c r="B25" s="21" t="s">
        <v>2026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2021</v>
      </c>
      <c r="B26" s="21" t="s">
        <v>796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468" t="s">
        <v>2027</v>
      </c>
      <c r="C28" s="468"/>
      <c r="D28" s="468"/>
      <c r="E28" s="468"/>
      <c r="F28" s="468"/>
      <c r="G28" s="468"/>
      <c r="H28" s="468"/>
      <c r="I28" s="468"/>
      <c r="J28" s="468"/>
      <c r="K28" s="468"/>
      <c r="L28" s="6"/>
      <c r="M28" s="6"/>
      <c r="N28" s="6"/>
      <c r="O28" s="6"/>
      <c r="P28" s="6"/>
      <c r="Q28" s="6"/>
    </row>
    <row r="29" spans="1:17" ht="16.2">
      <c r="A29" s="30" t="s">
        <v>659</v>
      </c>
      <c r="B29" s="458" t="s">
        <v>838</v>
      </c>
      <c r="C29" s="458"/>
      <c r="D29" s="458"/>
      <c r="E29" s="458"/>
      <c r="F29" s="458"/>
      <c r="G29" s="458"/>
      <c r="H29" s="458"/>
      <c r="I29" s="458"/>
      <c r="J29" s="458"/>
      <c r="K29" s="458"/>
      <c r="L29" s="6"/>
      <c r="M29" s="6"/>
      <c r="N29" s="6"/>
      <c r="O29" s="6"/>
      <c r="P29" s="6"/>
      <c r="Q29" s="6"/>
    </row>
    <row r="30" spans="1:17" ht="16.2">
      <c r="A30" s="31" t="s">
        <v>661</v>
      </c>
      <c r="B30" s="458" t="s">
        <v>2028</v>
      </c>
      <c r="C30" s="458"/>
      <c r="D30" s="458"/>
      <c r="E30" s="458"/>
      <c r="F30" s="458"/>
      <c r="G30" s="458"/>
      <c r="H30" s="458"/>
      <c r="I30" s="458"/>
      <c r="J30" s="458"/>
      <c r="K30" s="458"/>
      <c r="L30" s="6"/>
      <c r="M30" s="6"/>
      <c r="N30" s="6"/>
      <c r="O30" s="6"/>
      <c r="P30" s="6"/>
      <c r="Q30" s="6"/>
    </row>
    <row r="31" spans="1:17">
      <c r="A31" s="32" t="s">
        <v>390</v>
      </c>
      <c r="B31" s="458" t="s">
        <v>575</v>
      </c>
      <c r="C31" s="458"/>
      <c r="D31" s="458"/>
      <c r="E31" s="458"/>
      <c r="F31" s="458"/>
      <c r="G31" s="458"/>
      <c r="H31" s="458"/>
      <c r="I31" s="458"/>
      <c r="J31" s="458"/>
      <c r="K31" s="458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458" t="s">
        <v>1736</v>
      </c>
      <c r="C32" s="458"/>
      <c r="D32" s="458"/>
      <c r="E32" s="458"/>
      <c r="F32" s="458"/>
      <c r="G32" s="458"/>
      <c r="H32" s="458"/>
      <c r="I32" s="458"/>
      <c r="J32" s="458"/>
      <c r="K32" s="458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CSX</vt:lpstr>
      <vt:lpstr>NPX</vt:lpstr>
      <vt:lpstr>BHX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萌 徐</cp:lastModifiedBy>
  <cp:lastPrinted>2020-01-12T14:46:00Z</cp:lastPrinted>
  <dcterms:created xsi:type="dcterms:W3CDTF">2016-09-23T06:43:00Z</dcterms:created>
  <dcterms:modified xsi:type="dcterms:W3CDTF">2026-09-17T07:19:04Z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