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B4C63300-654C-43E6-B733-0C909EB59114}" xr6:coauthVersionLast="47" xr6:coauthVersionMax="47" xr10:uidLastSave="{00000000-0000-0000-0000-000000000000}"/>
  <bookViews>
    <workbookView xWindow="-108" yWindow="-108" windowWidth="23256" windowHeight="12456" tabRatio="593" activeTab="1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0" i="235" l="1"/>
  <c r="B449" i="235"/>
  <c r="F447" i="235"/>
  <c r="F446" i="235"/>
  <c r="B444" i="235"/>
  <c r="F236" i="234"/>
  <c r="B237" i="234"/>
  <c r="B225" i="247"/>
  <c r="B224" i="247"/>
  <c r="F223" i="247"/>
  <c r="B223" i="247"/>
  <c r="F222" i="247"/>
  <c r="B222" i="247"/>
  <c r="F221" i="247"/>
  <c r="F220" i="247"/>
  <c r="B220" i="247"/>
  <c r="F189" i="239"/>
  <c r="B189" i="239"/>
  <c r="D189" i="239"/>
  <c r="F188" i="239"/>
  <c r="D188" i="239"/>
  <c r="F187" i="239"/>
  <c r="B187" i="239"/>
  <c r="F184" i="239"/>
  <c r="B184" i="239"/>
  <c r="D264" i="234"/>
  <c r="B264" i="234"/>
  <c r="B262" i="234"/>
  <c r="F261" i="234"/>
  <c r="D261" i="239"/>
  <c r="D260" i="234"/>
  <c r="B260" i="234"/>
  <c r="D258" i="234"/>
  <c r="D153" i="247"/>
  <c r="B153" i="247"/>
  <c r="F152" i="247"/>
  <c r="B152" i="247"/>
  <c r="F151" i="247"/>
  <c r="B151" i="247"/>
  <c r="F150" i="247"/>
  <c r="F149" i="247"/>
  <c r="D149" i="247"/>
  <c r="F105" i="239"/>
  <c r="D105" i="239"/>
  <c r="B105" i="239"/>
  <c r="F168" i="245"/>
  <c r="B168" i="245"/>
  <c r="D168" i="245"/>
  <c r="D456" i="235"/>
  <c r="F456" i="235" s="1"/>
  <c r="B458" i="235" s="1"/>
  <c r="D441" i="235"/>
  <c r="F441" i="235" s="1"/>
  <c r="D391" i="235" l="1"/>
  <c r="F391" i="235" s="1"/>
  <c r="B393" i="235" s="1"/>
  <c r="D444" i="235" l="1"/>
  <c r="F444" i="235" s="1"/>
  <c r="B446" i="235" s="1"/>
  <c r="D446" i="235" s="1"/>
  <c r="B447" i="235" s="1"/>
  <c r="D447" i="235" l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D415" i="235" s="1"/>
  <c r="F415" i="235" s="1"/>
  <c r="F426" i="235" l="1"/>
  <c r="B427" i="235" s="1"/>
  <c r="B416" i="235"/>
  <c r="D416" i="235" s="1"/>
  <c r="F416" i="235" s="1"/>
  <c r="B417" i="235" s="1"/>
  <c r="D417" i="235" s="1"/>
  <c r="F417" i="235" s="1"/>
  <c r="D427" i="235" l="1"/>
  <c r="F427" i="235" s="1"/>
  <c r="D458" i="235"/>
  <c r="F458" i="235" s="1"/>
  <c r="B459" i="235" s="1"/>
  <c r="B428" i="235" l="1"/>
  <c r="D428" i="235" s="1"/>
  <c r="F428" i="235" s="1"/>
  <c r="B430" i="235" s="1"/>
  <c r="D430" i="235" s="1"/>
  <c r="D449" i="235" l="1"/>
  <c r="F449" i="235" s="1"/>
  <c r="B450" i="235" s="1"/>
  <c r="D450" i="235" s="1"/>
  <c r="B451" i="235" s="1"/>
  <c r="F430" i="235"/>
  <c r="B432" i="235" s="1"/>
  <c r="D459" i="235"/>
  <c r="F459" i="235" s="1"/>
  <c r="B460" i="235" s="1"/>
  <c r="D460" i="235" s="1"/>
  <c r="F460" i="235" s="1"/>
  <c r="B461" i="235" s="1"/>
  <c r="D461" i="235" s="1"/>
  <c r="F461" i="235" s="1"/>
  <c r="B462" i="235" s="1"/>
  <c r="D462" i="235" s="1"/>
  <c r="F462" i="235" s="1"/>
  <c r="B418" i="235"/>
  <c r="B407" i="235"/>
  <c r="D451" i="235" l="1"/>
  <c r="D432" i="235"/>
  <c r="F432" i="235" s="1"/>
  <c r="B433" i="235" s="1"/>
  <c r="D433" i="235" s="1"/>
  <c r="F433" i="235" s="1"/>
  <c r="B435" i="235" s="1"/>
  <c r="D418" i="235"/>
  <c r="F418" i="235" s="1"/>
  <c r="B419" i="235" s="1"/>
  <c r="D419" i="235" s="1"/>
  <c r="F419" i="235" s="1"/>
  <c r="D407" i="235"/>
  <c r="B406" i="235"/>
  <c r="D435" i="235" l="1"/>
  <c r="F435" i="235" s="1"/>
  <c r="B438" i="235" s="1"/>
  <c r="D438" i="235" s="1"/>
  <c r="F438" i="235" s="1"/>
  <c r="B420" i="235"/>
  <c r="D420" i="235" s="1"/>
  <c r="F420" i="235" s="1"/>
  <c r="F451" i="235"/>
  <c r="B452" i="235" s="1"/>
  <c r="D452" i="235" s="1"/>
  <c r="F452" i="235" s="1"/>
  <c r="B453" i="235" s="1"/>
  <c r="D453" i="235" s="1"/>
  <c r="F453" i="235" s="1"/>
  <c r="D246" i="234"/>
  <c r="F246" i="234" s="1"/>
  <c r="B247" i="234" s="1"/>
  <c r="D247" i="234" l="1"/>
  <c r="F247" i="234" s="1"/>
  <c r="B248" i="234" s="1"/>
  <c r="D397" i="235"/>
  <c r="F397" i="235" s="1"/>
  <c r="D248" i="234" l="1"/>
  <c r="F248" i="234" s="1"/>
  <c r="B249" i="234" s="1"/>
  <c r="D249" i="234" s="1"/>
  <c r="F249" i="234" s="1"/>
  <c r="B250" i="234" s="1"/>
  <c r="D250" i="234" s="1"/>
  <c r="F250" i="234" s="1"/>
  <c r="B398" i="235"/>
  <c r="D398" i="235" s="1"/>
  <c r="B251" i="234" l="1"/>
  <c r="F398" i="235"/>
  <c r="D355" i="235"/>
  <c r="F355" i="235" s="1"/>
  <c r="D343" i="235"/>
  <c r="F343" i="235" s="1"/>
  <c r="D251" i="234" l="1"/>
  <c r="F251" i="234" s="1"/>
  <c r="B252" i="234" s="1"/>
  <c r="D252" i="234" s="1"/>
  <c r="F252" i="234" s="1"/>
  <c r="B253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3" i="234" l="1"/>
  <c r="F253" i="234" s="1"/>
  <c r="B254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4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4" i="234" l="1"/>
  <c r="B356" i="235"/>
  <c r="D356" i="235" s="1"/>
  <c r="F356" i="235" s="1"/>
  <c r="B357" i="235" s="1"/>
  <c r="D357" i="235" s="1"/>
  <c r="F357" i="235" s="1"/>
  <c r="B255" i="234" l="1"/>
  <c r="D255" i="234" s="1"/>
  <c r="F255" i="234" s="1"/>
  <c r="D330" i="235"/>
  <c r="F330" i="235" s="1"/>
  <c r="B256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6" i="234" l="1"/>
  <c r="F256" i="234" s="1"/>
  <c r="B257" i="234" s="1"/>
  <c r="D257" i="234" s="1"/>
  <c r="F257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8" i="234" l="1"/>
  <c r="F258" i="234" s="1"/>
  <c r="B259" i="234" s="1"/>
  <c r="D408" i="235"/>
  <c r="F408" i="235" s="1"/>
  <c r="B409" i="235" s="1"/>
  <c r="B351" i="235"/>
  <c r="D351" i="235" s="1"/>
  <c r="F351" i="235" s="1"/>
  <c r="D259" i="234" l="1"/>
  <c r="F259" i="234" s="1"/>
  <c r="F260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61" i="234" l="1"/>
  <c r="D261" i="234" s="1"/>
  <c r="D262" i="234" s="1"/>
  <c r="B386" i="235"/>
  <c r="D386" i="235" s="1"/>
  <c r="F365" i="235"/>
  <c r="B366" i="235" s="1"/>
  <c r="D366" i="235" s="1"/>
  <c r="B335" i="235"/>
  <c r="D333" i="235"/>
  <c r="F333" i="235" s="1"/>
  <c r="F262" i="234" l="1"/>
  <c r="F386" i="235"/>
  <c r="B387" i="235" s="1"/>
  <c r="D387" i="235" s="1"/>
  <c r="F366" i="235"/>
  <c r="D260" i="235"/>
  <c r="B263" i="234" l="1"/>
  <c r="D263" i="234" s="1"/>
  <c r="F263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4" i="234" l="1"/>
  <c r="B265" i="234" s="1"/>
  <c r="D265" i="234" s="1"/>
  <c r="F265" i="234" s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D377" i="235" s="1"/>
  <c r="F377" i="235" s="1"/>
  <c r="B378" i="235" s="1"/>
  <c r="F101" i="245"/>
  <c r="B102" i="245" s="1"/>
  <c r="B339" i="235" l="1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60" i="247"/>
  <c r="D160" i="247" s="1"/>
  <c r="F160" i="247" s="1"/>
  <c r="B161" i="247" s="1"/>
  <c r="D15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9" i="239"/>
  <c r="D219" i="239" s="1"/>
  <c r="F219" i="239" s="1"/>
  <c r="B220" i="239" s="1"/>
  <c r="D220" i="239" s="1"/>
  <c r="F220" i="239" s="1"/>
  <c r="B221" i="239" s="1"/>
  <c r="D221" i="239" s="1"/>
  <c r="F221" i="239" s="1"/>
  <c r="B224" i="239" s="1"/>
  <c r="D224" i="239" s="1"/>
  <c r="F224" i="239" s="1"/>
  <c r="D197" i="239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B215" i="239" s="1"/>
  <c r="D215" i="239" s="1"/>
  <c r="F215" i="239" s="1"/>
  <c r="D196" i="239"/>
  <c r="F196" i="239" s="1"/>
  <c r="D195" i="239"/>
  <c r="F195" i="239" s="1"/>
  <c r="B193" i="239"/>
  <c r="D193" i="239" s="1"/>
  <c r="F193" i="239" s="1"/>
  <c r="B194" i="239" s="1"/>
  <c r="D194" i="239" s="1"/>
  <c r="F194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3" i="239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2" i="239" s="1"/>
  <c r="D142" i="239" s="1"/>
  <c r="F142" i="239" s="1"/>
  <c r="B145" i="239" s="1"/>
  <c r="D145" i="239" s="1"/>
  <c r="F145" i="239" s="1"/>
  <c r="B146" i="239" s="1"/>
  <c r="D146" i="239" s="1"/>
  <c r="F146" i="239" s="1"/>
  <c r="B147" i="239" s="1"/>
  <c r="B123" i="239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B117" i="239"/>
  <c r="D117" i="239" s="1"/>
  <c r="F117" i="239" s="1"/>
  <c r="B118" i="239" s="1"/>
  <c r="D118" i="239" s="1"/>
  <c r="F118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7" i="239"/>
  <c r="F147" i="239" s="1"/>
  <c r="B148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1" i="247"/>
  <c r="F161" i="247" s="1"/>
  <c r="B162" i="247" s="1"/>
  <c r="D162" i="247" s="1"/>
  <c r="F16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8" i="239"/>
  <c r="F148" i="239" s="1"/>
  <c r="B149" i="239" s="1"/>
  <c r="D149" i="239" s="1"/>
  <c r="F149" i="239" s="1"/>
  <c r="B150" i="239" s="1"/>
  <c r="D150" i="239" s="1"/>
  <c r="F150" i="239" s="1"/>
  <c r="B151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5" i="239"/>
  <c r="D225" i="239" s="1"/>
  <c r="F225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3" i="247"/>
  <c r="D163" i="247" s="1"/>
  <c r="F163" i="247" s="1"/>
  <c r="B16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1" i="239"/>
  <c r="F151" i="239" s="1"/>
  <c r="B152" i="239" s="1"/>
  <c r="B226" i="239"/>
  <c r="D226" i="239" s="1"/>
  <c r="F226" i="239" s="1"/>
  <c r="B227" i="239" s="1"/>
  <c r="D227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4" i="247"/>
  <c r="F164" i="247" s="1"/>
  <c r="B165" i="247" s="1"/>
  <c r="D165" i="247" s="1"/>
  <c r="F16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2" i="239" l="1"/>
  <c r="F152" i="239" s="1"/>
  <c r="B153" i="239" s="1"/>
  <c r="D153" i="239" s="1"/>
  <c r="F153" i="239" s="1"/>
  <c r="B154" i="239" s="1"/>
  <c r="D154" i="239" s="1"/>
  <c r="F154" i="239" s="1"/>
  <c r="B157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7" i="239"/>
  <c r="F157" i="239" s="1"/>
  <c r="B158" i="239" s="1"/>
  <c r="D158" i="239" s="1"/>
  <c r="B316" i="235"/>
  <c r="D316" i="235" s="1"/>
  <c r="F316" i="235" s="1"/>
  <c r="F227" i="239"/>
  <c r="B230" i="239" s="1"/>
  <c r="D230" i="239" s="1"/>
  <c r="F230" i="239" s="1"/>
  <c r="B231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6" i="247"/>
  <c r="D166" i="247" s="1"/>
  <c r="F166" i="247" s="1"/>
  <c r="B167" i="247" s="1"/>
  <c r="D167" i="247" s="1"/>
  <c r="B137" i="241"/>
  <c r="D137" i="241" s="1"/>
  <c r="F88" i="245"/>
  <c r="B120" i="245" l="1"/>
  <c r="D120" i="245" s="1"/>
  <c r="F120" i="245" s="1"/>
  <c r="F158" i="239"/>
  <c r="B159" i="239" s="1"/>
  <c r="D159" i="239" s="1"/>
  <c r="F159" i="239" s="1"/>
  <c r="B160" i="239" s="1"/>
  <c r="D160" i="239" s="1"/>
  <c r="F160" i="239" s="1"/>
  <c r="B161" i="239" s="1"/>
  <c r="D161" i="239" s="1"/>
  <c r="F161" i="239" s="1"/>
  <c r="B162" i="239" s="1"/>
  <c r="D231" i="239"/>
  <c r="F231" i="239" s="1"/>
  <c r="B232" i="239" s="1"/>
  <c r="D232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2" i="239"/>
  <c r="B233" i="239" s="1"/>
  <c r="D233" i="239" s="1"/>
  <c r="F233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6" i="239"/>
  <c r="D236" i="239" s="1"/>
  <c r="F236" i="239" s="1"/>
  <c r="B237" i="239" s="1"/>
  <c r="D237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7" i="247"/>
  <c r="F89" i="245"/>
  <c r="B124" i="245" l="1"/>
  <c r="D124" i="245" s="1"/>
  <c r="F237" i="239"/>
  <c r="D238" i="239" s="1"/>
  <c r="F238" i="239" s="1"/>
  <c r="B239" i="239" s="1"/>
  <c r="D162" i="239"/>
  <c r="F162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3" i="239"/>
  <c r="D163" i="239" s="1"/>
  <c r="F163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8" i="247"/>
  <c r="F168" i="247" s="1"/>
  <c r="B169" i="247" s="1"/>
  <c r="B164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9" i="239"/>
  <c r="F239" i="239" s="1"/>
  <c r="B242" i="239" s="1"/>
  <c r="D242" i="239" s="1"/>
  <c r="F242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9" i="247"/>
  <c r="F169" i="247" s="1"/>
  <c r="B170" i="247" s="1"/>
  <c r="D164" i="239" l="1"/>
  <c r="F164" i="239" s="1"/>
  <c r="B165" i="239" s="1"/>
  <c r="D165" i="239" s="1"/>
  <c r="F165" i="239" s="1"/>
  <c r="B166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70" i="247"/>
  <c r="F170" i="247" s="1"/>
  <c r="B17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1" i="247"/>
  <c r="F171" i="247" s="1"/>
  <c r="F129" i="245" l="1"/>
  <c r="B130" i="245" s="1"/>
  <c r="D166" i="239"/>
  <c r="B243" i="239"/>
  <c r="D243" i="239" s="1"/>
  <c r="F243" i="239" s="1"/>
  <c r="B244" i="239" s="1"/>
  <c r="D244" i="239" s="1"/>
  <c r="F244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6" i="239"/>
  <c r="B169" i="239" s="1"/>
  <c r="D169" i="239" s="1"/>
  <c r="F169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2" i="247"/>
  <c r="F172" i="247" s="1"/>
  <c r="B173" i="247" s="1"/>
  <c r="D173" i="247" s="1"/>
  <c r="F173" i="247" s="1"/>
  <c r="B174" i="247" s="1"/>
  <c r="D99" i="245"/>
  <c r="B170" i="239" l="1"/>
  <c r="B245" i="239"/>
  <c r="D245" i="239" s="1"/>
  <c r="F245" i="239" s="1"/>
  <c r="B248" i="239" s="1"/>
  <c r="D248" i="239" s="1"/>
  <c r="F248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4" i="247"/>
  <c r="F174" i="247" s="1"/>
  <c r="B175" i="247" s="1"/>
  <c r="D170" i="239" l="1"/>
  <c r="F170" i="239" s="1"/>
  <c r="B171" i="239" s="1"/>
  <c r="B249" i="239"/>
  <c r="D249" i="239" s="1"/>
  <c r="F249" i="239" s="1"/>
  <c r="B250" i="239" s="1"/>
  <c r="D250" i="239" s="1"/>
  <c r="F250" i="239" s="1"/>
  <c r="B251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5" i="247"/>
  <c r="D171" i="239" l="1"/>
  <c r="F171" i="239" s="1"/>
  <c r="B172" i="239" s="1"/>
  <c r="D172" i="239" s="1"/>
  <c r="F172" i="239" s="1"/>
  <c r="B175" i="239" s="1"/>
  <c r="D175" i="239" s="1"/>
  <c r="F175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5" i="247"/>
  <c r="B176" i="247" s="1"/>
  <c r="D176" i="247" s="1"/>
  <c r="F17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7" i="247"/>
  <c r="D177" i="247" s="1"/>
  <c r="F177" i="247" s="1"/>
  <c r="B178" i="247" s="1"/>
  <c r="D102" i="245"/>
  <c r="F102" i="245" s="1"/>
  <c r="B103" i="245" s="1"/>
  <c r="D251" i="239" l="1"/>
  <c r="F251" i="239" s="1"/>
  <c r="B254" i="239" s="1"/>
  <c r="D254" i="239" s="1"/>
  <c r="F254" i="239" s="1"/>
  <c r="B255" i="239" s="1"/>
  <c r="D255" i="239" s="1"/>
  <c r="F255" i="239" s="1"/>
  <c r="B256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8" i="247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D85" i="239" l="1"/>
  <c r="F85" i="239" s="1"/>
  <c r="B86" i="239" s="1"/>
  <c r="D86" i="239" s="1"/>
  <c r="B176" i="239"/>
  <c r="D176" i="239" s="1"/>
  <c r="F176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1" i="247"/>
  <c r="B182" i="247" s="1"/>
  <c r="D182" i="247" s="1"/>
  <c r="D256" i="239" l="1"/>
  <c r="F256" i="239" s="1"/>
  <c r="B257" i="239" s="1"/>
  <c r="B177" i="239"/>
  <c r="D177" i="239" s="1"/>
  <c r="F177" i="239" s="1"/>
  <c r="B178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2" i="247"/>
  <c r="B183" i="247" s="1"/>
  <c r="D183" i="247" s="1"/>
  <c r="F183" i="247" s="1"/>
  <c r="B184" i="247" s="1"/>
  <c r="D184" i="247" s="1"/>
  <c r="F184" i="247" s="1"/>
  <c r="D178" i="239" l="1"/>
  <c r="D257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7" i="239" l="1"/>
  <c r="B260" i="239" s="1"/>
  <c r="D260" i="239" s="1"/>
  <c r="F260" i="239" s="1"/>
  <c r="B261" i="239" s="1"/>
  <c r="F261" i="239" s="1"/>
  <c r="F178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2" i="239" l="1"/>
  <c r="B181" i="239"/>
  <c r="D181" i="239" s="1"/>
  <c r="F181" i="239" s="1"/>
  <c r="B182" i="239" s="1"/>
  <c r="D182" i="239" s="1"/>
  <c r="D89" i="234"/>
  <c r="F89" i="234" s="1"/>
  <c r="B91" i="234" s="1"/>
  <c r="D91" i="234" s="1"/>
  <c r="B185" i="247"/>
  <c r="D185" i="247" s="1"/>
  <c r="F185" i="247" s="1"/>
  <c r="B186" i="247" s="1"/>
  <c r="F182" i="239" l="1"/>
  <c r="B183" i="239" s="1"/>
  <c r="D262" i="239"/>
  <c r="F262" i="239" s="1"/>
  <c r="B263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6" i="247"/>
  <c r="F186" i="247" s="1"/>
  <c r="B187" i="247" s="1"/>
  <c r="D263" i="239" l="1"/>
  <c r="F263" i="239" s="1"/>
  <c r="B266" i="239" s="1"/>
  <c r="D266" i="239" s="1"/>
  <c r="F266" i="239" s="1"/>
  <c r="D183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7" i="247"/>
  <c r="F187" i="247" s="1"/>
  <c r="B188" i="247" s="1"/>
  <c r="D188" i="247" s="1"/>
  <c r="F188" i="247" s="1"/>
  <c r="B189" i="247" s="1"/>
  <c r="F183" i="239" l="1"/>
  <c r="D184" i="239" s="1"/>
  <c r="B267" i="239"/>
  <c r="B98" i="239"/>
  <c r="D98" i="239" s="1"/>
  <c r="F98" i="239" s="1"/>
  <c r="B101" i="239" s="1"/>
  <c r="D101" i="239" s="1"/>
  <c r="F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9" i="247"/>
  <c r="D267" i="239" l="1"/>
  <c r="F267" i="239" s="1"/>
  <c r="D187" i="239"/>
  <c r="B18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9" i="247"/>
  <c r="B190" i="247" s="1"/>
  <c r="D190" i="247" s="1"/>
  <c r="F190" i="247" s="1"/>
  <c r="F95" i="234" l="1"/>
  <c r="B97" i="234" s="1"/>
  <c r="D97" i="234" s="1"/>
  <c r="F97" i="234" s="1"/>
  <c r="B98" i="234" s="1"/>
  <c r="D207" i="234"/>
  <c r="F207" i="234" s="1"/>
  <c r="B208" i="234" s="1"/>
  <c r="B191" i="247"/>
  <c r="D191" i="247" s="1"/>
  <c r="F191" i="247" s="1"/>
  <c r="B192" i="247" s="1"/>
  <c r="B102" i="239" l="1"/>
  <c r="D208" i="234"/>
  <c r="F208" i="234" s="1"/>
  <c r="B209" i="234" s="1"/>
  <c r="D209" i="234" s="1"/>
  <c r="F209" i="234" s="1"/>
  <c r="B210" i="234" s="1"/>
  <c r="D192" i="247"/>
  <c r="D98" i="234"/>
  <c r="F98" i="234" s="1"/>
  <c r="B99" i="234" s="1"/>
  <c r="D99" i="234" s="1"/>
  <c r="B120" i="247"/>
  <c r="D120" i="247" s="1"/>
  <c r="F120" i="247" s="1"/>
  <c r="B121" i="247" s="1"/>
  <c r="D121" i="247" s="1"/>
  <c r="D102" i="239" l="1"/>
  <c r="F102" i="239" s="1"/>
  <c r="B103" i="239" s="1"/>
  <c r="D103" i="239" s="1"/>
  <c r="F103" i="239" s="1"/>
  <c r="B104" i="239" s="1"/>
  <c r="F149" i="245"/>
  <c r="B150" i="245" s="1"/>
  <c r="D150" i="245" s="1"/>
  <c r="F150" i="245" s="1"/>
  <c r="D210" i="234"/>
  <c r="F210" i="234" s="1"/>
  <c r="B211" i="234" s="1"/>
  <c r="F99" i="234"/>
  <c r="B100" i="234" s="1"/>
  <c r="F192" i="247"/>
  <c r="D104" i="239" l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3" i="247"/>
  <c r="D193" i="247" s="1"/>
  <c r="F193" i="247" s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7" i="247"/>
  <c r="D197" i="247" s="1"/>
  <c r="F197" i="247" s="1"/>
  <c r="B198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8" i="247"/>
  <c r="F198" i="247" s="1"/>
  <c r="B199" i="247" s="1"/>
  <c r="D199" i="247" s="1"/>
  <c r="F199" i="247" s="1"/>
  <c r="B200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200" i="247"/>
  <c r="F200" i="247" s="1"/>
  <c r="B20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201" i="247"/>
  <c r="F201" i="247" s="1"/>
  <c r="B202" i="247" s="1"/>
  <c r="D202" i="247" s="1"/>
  <c r="F202" i="247" s="1"/>
  <c r="B203" i="247" s="1"/>
  <c r="D203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3" i="247"/>
  <c r="B204" i="247" s="1"/>
  <c r="D204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4" i="247"/>
  <c r="B205" i="247" s="1"/>
  <c r="D205" i="247" s="1"/>
  <c r="F205" i="247" s="1"/>
  <c r="B206" i="247" s="1"/>
  <c r="D206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6" i="247"/>
  <c r="B207" i="247" s="1"/>
  <c r="D207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66" i="245" s="1"/>
  <c r="D166" i="245" s="1"/>
  <c r="F166" i="245" s="1"/>
  <c r="B167" i="245" s="1"/>
  <c r="D167" i="245" s="1"/>
  <c r="F167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7" i="247"/>
  <c r="F136" i="247" l="1"/>
  <c r="D112" i="234"/>
  <c r="F112" i="234" s="1"/>
  <c r="B208" i="247"/>
  <c r="D208" i="247" s="1"/>
  <c r="B137" i="247" l="1"/>
  <c r="D137" i="247" s="1"/>
  <c r="F208" i="247"/>
  <c r="B20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9" i="247"/>
  <c r="F209" i="247" s="1"/>
  <c r="B21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10" i="247"/>
  <c r="F210" i="247" s="1"/>
  <c r="B21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1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1" i="247"/>
  <c r="B212" i="247" s="1"/>
  <c r="D212" i="247" s="1"/>
  <c r="F212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3" i="247"/>
  <c r="D213" i="247" s="1"/>
  <c r="F228" i="234"/>
  <c r="B229" i="234" s="1"/>
  <c r="F116" i="234"/>
  <c r="B147" i="247" l="1"/>
  <c r="D147" i="247" s="1"/>
  <c r="F147" i="247" s="1"/>
  <c r="B148" i="247" s="1"/>
  <c r="F213" i="247"/>
  <c r="B214" i="247" s="1"/>
  <c r="D214" i="247" s="1"/>
  <c r="F214" i="247" l="1"/>
  <c r="B215" i="247" s="1"/>
  <c r="D215" i="247" s="1"/>
  <c r="F215" i="247" s="1"/>
  <c r="B216" i="247" s="1"/>
  <c r="D148" i="247"/>
  <c r="F148" i="247" s="1"/>
  <c r="D229" i="234"/>
  <c r="F229" i="234" s="1"/>
  <c r="B149" i="247" l="1"/>
  <c r="B150" i="247" s="1"/>
  <c r="D150" i="247" s="1"/>
  <c r="D216" i="247"/>
  <c r="F216" i="247" s="1"/>
  <c r="B217" i="247" s="1"/>
  <c r="D217" i="247" s="1"/>
  <c r="F217" i="247" s="1"/>
  <c r="B218" i="247" s="1"/>
  <c r="D218" i="247" s="1"/>
  <c r="F218" i="247" s="1"/>
  <c r="B219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51" i="247" l="1"/>
  <c r="B234" i="234"/>
  <c r="D234" i="234" s="1"/>
  <c r="D152" i="247" l="1"/>
  <c r="F153" i="247" s="1"/>
  <c r="B154" i="247" s="1"/>
  <c r="D154" i="247" s="1"/>
  <c r="F154" i="247" s="1"/>
  <c r="F234" i="234"/>
  <c r="B235" i="234" s="1"/>
  <c r="D235" i="234" s="1"/>
  <c r="F235" i="234" l="1"/>
  <c r="B236" i="234" s="1"/>
  <c r="D236" i="234" s="1"/>
  <c r="D219" i="247"/>
  <c r="F219" i="247" s="1"/>
  <c r="D220" i="247" l="1"/>
  <c r="B221" i="247" s="1"/>
  <c r="D221" i="247" s="1"/>
  <c r="D237" i="234"/>
  <c r="F237" i="234" s="1"/>
  <c r="B239" i="234" s="1"/>
  <c r="D239" i="234" s="1"/>
  <c r="F239" i="234" l="1"/>
  <c r="B240" i="234" s="1"/>
  <c r="D240" i="234" s="1"/>
  <c r="D222" i="247"/>
  <c r="D223" i="247" s="1"/>
  <c r="F240" i="234" l="1"/>
  <c r="B241" i="234" s="1"/>
  <c r="D241" i="234" s="1"/>
  <c r="F241" i="234" s="1"/>
  <c r="B242" i="234" s="1"/>
  <c r="D242" i="234" s="1"/>
  <c r="F242" i="234" s="1"/>
  <c r="B243" i="234" s="1"/>
  <c r="D243" i="234" s="1"/>
  <c r="F243" i="234" s="1"/>
  <c r="D224" i="247" l="1"/>
  <c r="F224" i="247" s="1"/>
  <c r="D225" i="247" s="1"/>
  <c r="F225" i="247" s="1"/>
</calcChain>
</file>

<file path=xl/sharedStrings.xml><?xml version="1.0" encoding="utf-8"?>
<sst xmlns="http://schemas.openxmlformats.org/spreadsheetml/2006/main" count="2531" uniqueCount="1508">
  <si>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</si>
  <si>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</si>
  <si>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</si>
  <si>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</si>
  <si>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</si>
  <si>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</si>
  <si>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</si>
  <si>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</si>
  <si>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</si>
  <si>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</si>
  <si>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</si>
  <si>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</si>
  <si>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</si>
  <si>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</si>
  <si>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</si>
  <si>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</si>
  <si>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</si>
  <si>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</si>
  <si>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</si>
  <si>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</si>
  <si>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</si>
  <si>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</si>
  <si>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</si>
  <si>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</si>
  <si>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</si>
  <si>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</si>
  <si>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</si>
  <si>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</si>
  <si>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</si>
  <si>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</si>
  <si>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</si>
  <si>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</si>
  <si>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</si>
  <si>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</si>
  <si>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</si>
  <si>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</si>
  <si>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</si>
  <si>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</si>
  <si>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</si>
  <si>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</si>
  <si>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</si>
  <si>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</si>
  <si>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</si>
  <si>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</si>
  <si>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</si>
  <si>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</si>
  <si>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</si>
  <si>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</si>
  <si>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</si>
  <si>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</si>
  <si>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</si>
  <si>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</si>
  <si>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</si>
  <si>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</si>
  <si>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</si>
  <si>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</si>
  <si>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</si>
  <si>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</si>
  <si>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</si>
  <si>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</si>
  <si>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</si>
  <si>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</si>
  <si>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</si>
  <si>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</si>
  <si>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</si>
  <si>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</si>
  <si>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</si>
  <si>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</si>
  <si>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</si>
  <si>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</si>
  <si>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</si>
  <si>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</si>
  <si>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</si>
  <si>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</si>
  <si>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</si>
  <si>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</si>
  <si>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</si>
  <si>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</si>
  <si>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</si>
  <si>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</si>
  <si>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</si>
  <si>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</si>
  <si>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</si>
  <si>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</si>
  <si>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</si>
  <si>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</si>
  <si>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</si>
  <si>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</si>
  <si>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</si>
  <si>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</si>
  <si>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</si>
  <si>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</si>
  <si>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</si>
  <si>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</si>
  <si>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</si>
  <si>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</si>
  <si>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</si>
  <si>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</si>
  <si>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</si>
  <si>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</si>
  <si>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</si>
  <si>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</si>
  <si>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</si>
  <si>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</si>
  <si>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</si>
  <si>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</si>
  <si>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</si>
  <si>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</si>
  <si>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</si>
  <si>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</si>
  <si>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</si>
  <si>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</si>
  <si>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</si>
  <si>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</si>
  <si>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</si>
  <si>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</si>
  <si>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</si>
  <si>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</si>
  <si>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</si>
  <si>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</si>
  <si>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</si>
  <si>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</si>
  <si>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</si>
  <si>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</si>
  <si>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</si>
  <si>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</si>
  <si>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</si>
  <si>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</si>
  <si>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</si>
  <si>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</si>
  <si>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</si>
  <si>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</si>
  <si>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</si>
  <si>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</si>
  <si>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</si>
  <si>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</si>
  <si>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</si>
  <si>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</si>
  <si>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</si>
  <si>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</si>
  <si>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</si>
  <si>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</si>
  <si>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</si>
  <si>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</si>
  <si>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</si>
  <si>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</si>
  <si>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</si>
  <si>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</si>
  <si>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</si>
  <si>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</si>
  <si>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</si>
  <si>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</si>
  <si>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</si>
  <si>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</si>
  <si>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</si>
  <si>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</si>
  <si>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</si>
  <si>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</si>
  <si>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</si>
  <si>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</si>
  <si>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</si>
  <si>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</si>
  <si>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</si>
  <si>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</si>
  <si>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</si>
  <si>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</si>
  <si>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</si>
  <si>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</si>
  <si>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</si>
  <si>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</si>
  <si>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</si>
  <si>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</si>
  <si>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</si>
  <si>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</si>
  <si>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</si>
  <si>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</si>
  <si>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</si>
  <si>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</si>
  <si>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</si>
  <si>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</si>
  <si>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</si>
  <si>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</si>
  <si>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</si>
  <si>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</si>
  <si>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</si>
  <si>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</si>
  <si>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</si>
  <si>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</si>
  <si>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</si>
  <si>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</si>
  <si>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</si>
  <si>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</si>
  <si>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</si>
  <si>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</si>
  <si>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</si>
  <si>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</si>
  <si>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</si>
  <si>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</si>
  <si>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</si>
  <si>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</si>
  <si>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</si>
  <si>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</si>
  <si>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</si>
  <si>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</si>
  <si>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</si>
  <si>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</si>
  <si>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</si>
  <si>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</si>
  <si>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</si>
  <si>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</si>
  <si>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</si>
  <si>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</si>
  <si>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</si>
  <si>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</si>
  <si>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</si>
  <si>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</si>
  <si>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</si>
  <si>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</si>
  <si>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</si>
  <si>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</si>
  <si>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</si>
  <si>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</si>
  <si>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</si>
  <si>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</si>
  <si>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</si>
  <si>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</si>
  <si>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</si>
  <si>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</si>
  <si>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</si>
  <si>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</si>
  <si>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</si>
  <si>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</si>
  <si>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</si>
  <si>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</si>
  <si>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</si>
  <si>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</si>
  <si>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</si>
  <si>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</si>
  <si>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</si>
  <si>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</si>
  <si>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</si>
  <si>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</si>
  <si>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</si>
  <si>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</si>
  <si>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</si>
  <si>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</si>
  <si>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</si>
  <si>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</si>
  <si>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</si>
  <si>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</si>
  <si>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</si>
  <si>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</si>
  <si>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</si>
  <si>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</si>
  <si>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</si>
  <si>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</si>
  <si>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</si>
  <si>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</si>
  <si>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</si>
  <si>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</si>
  <si>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</si>
  <si>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</si>
  <si>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</si>
  <si>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</si>
  <si>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</si>
  <si>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</si>
  <si>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</si>
  <si>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</si>
  <si>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</si>
  <si>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</si>
  <si>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</si>
  <si>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</si>
  <si>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</si>
  <si>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</si>
  <si>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</si>
  <si>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</si>
  <si>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</si>
  <si>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</si>
  <si>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</si>
  <si>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</si>
  <si>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</si>
  <si>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</si>
  <si>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</si>
  <si>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</si>
  <si>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</si>
  <si>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</si>
  <si>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</si>
  <si>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</si>
  <si>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</si>
  <si>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</si>
  <si>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</si>
  <si>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</si>
  <si>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</si>
  <si>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</si>
  <si>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</si>
  <si>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</si>
  <si>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</si>
  <si>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</si>
  <si>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</si>
  <si>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</si>
  <si>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</si>
  <si>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</si>
  <si>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</si>
  <si>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</si>
  <si>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</si>
  <si>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</si>
  <si>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</si>
  <si>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</si>
  <si>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</si>
  <si>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</si>
  <si>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</si>
  <si>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</si>
  <si>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</si>
  <si>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</si>
  <si>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</si>
  <si>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</si>
  <si>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</si>
  <si>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</si>
  <si>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</si>
  <si>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</si>
  <si>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</si>
  <si>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</si>
  <si>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</si>
  <si>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</si>
  <si>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</si>
  <si>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</si>
  <si>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</si>
  <si>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</si>
  <si>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</si>
  <si>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</si>
  <si>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</si>
  <si>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</si>
  <si>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</si>
  <si>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</si>
  <si>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</si>
  <si>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</si>
  <si>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</si>
  <si>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</si>
  <si>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</si>
  <si>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</si>
  <si>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</si>
  <si>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</si>
  <si>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</si>
  <si>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</si>
  <si>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</si>
  <si>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</si>
  <si>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</si>
  <si>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</si>
  <si>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</si>
  <si>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</si>
  <si>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</si>
  <si>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</si>
  <si>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</si>
  <si>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</si>
  <si>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</si>
  <si>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</si>
  <si>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</si>
  <si>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</si>
  <si>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</si>
  <si>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</si>
  <si>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</si>
  <si>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</si>
  <si>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</si>
  <si>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</si>
  <si>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</si>
  <si>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</si>
  <si>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</si>
  <si>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</si>
  <si>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</si>
  <si>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</si>
  <si>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</si>
  <si>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</si>
  <si>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</si>
  <si>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</si>
  <si>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</si>
  <si>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</si>
  <si>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</si>
  <si>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</si>
  <si>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</si>
  <si>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</si>
  <si>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</si>
  <si>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</si>
  <si>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</si>
  <si>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</si>
  <si>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</si>
  <si>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</si>
  <si>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</si>
  <si>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</si>
  <si>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</si>
  <si>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</si>
  <si>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</si>
  <si>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</si>
  <si>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</si>
  <si>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</si>
  <si>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</si>
  <si>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</si>
  <si>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</si>
  <si>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</si>
  <si>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</si>
  <si>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</si>
  <si>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</si>
  <si>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</si>
  <si>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</si>
  <si>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</si>
  <si>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</si>
  <si>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</si>
  <si>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</si>
  <si>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</si>
  <si>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</si>
  <si>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</si>
  <si>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</si>
  <si>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</si>
  <si>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</si>
  <si>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</si>
  <si>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</si>
  <si>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</si>
  <si>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</si>
  <si>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</si>
  <si>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</si>
  <si>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</si>
  <si>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</si>
  <si>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</si>
  <si>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</si>
  <si>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</si>
  <si>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</si>
  <si>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</si>
  <si>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</si>
  <si>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</si>
  <si>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</si>
  <si>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</si>
  <si>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</si>
  <si>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</si>
  <si>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</si>
  <si>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</si>
  <si>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</si>
  <si>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</si>
  <si>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</si>
  <si>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</si>
  <si>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</si>
  <si>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</si>
  <si>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</si>
  <si>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</si>
  <si>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</si>
  <si>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</si>
  <si>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</si>
  <si>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</si>
  <si>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</si>
  <si>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</si>
  <si>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</si>
  <si>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</si>
  <si>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</si>
  <si>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</si>
  <si>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</si>
  <si>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</si>
  <si>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</si>
  <si>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</si>
  <si>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</si>
  <si>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</si>
  <si>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</si>
  <si>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</si>
  <si>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</si>
  <si>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</si>
  <si>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</si>
  <si>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</si>
  <si>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</si>
  <si>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</si>
  <si>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</si>
  <si>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</si>
  <si>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</si>
  <si>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</si>
  <si>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</si>
  <si>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</si>
  <si>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</si>
  <si>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</si>
  <si>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</si>
  <si>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</si>
  <si>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</si>
  <si>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</si>
  <si>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</si>
  <si>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</si>
  <si>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</si>
  <si>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</si>
  <si>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</si>
  <si>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</si>
  <si>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</si>
  <si>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</si>
  <si>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</si>
  <si>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</si>
  <si>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</si>
  <si>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</si>
  <si>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</si>
  <si>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</si>
  <si>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</si>
  <si>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</si>
  <si>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</si>
  <si>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</si>
  <si>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</si>
  <si>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</si>
  <si>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</si>
  <si>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</si>
  <si>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</si>
  <si>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</si>
  <si>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</si>
  <si>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</si>
  <si>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</si>
  <si>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</si>
  <si>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</si>
  <si>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</si>
  <si>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</si>
  <si>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</si>
  <si>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</si>
  <si>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</si>
  <si>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</si>
  <si>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</si>
  <si>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</si>
  <si>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</si>
  <si>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</si>
  <si>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</si>
  <si>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</si>
  <si>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</si>
  <si>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</si>
  <si>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</si>
  <si>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</si>
  <si>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</si>
  <si>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</si>
  <si>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</si>
  <si>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</si>
  <si>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</si>
  <si>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</si>
  <si>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</si>
  <si>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</si>
  <si>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</si>
  <si>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</si>
  <si>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</si>
  <si>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</si>
  <si>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</si>
  <si>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</si>
  <si>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</si>
  <si>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</si>
  <si>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</si>
  <si>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</si>
  <si>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</si>
  <si>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</si>
  <si>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</si>
  <si>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</si>
  <si>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</si>
  <si>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</si>
  <si>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</si>
  <si>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</si>
  <si>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</si>
  <si>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</si>
  <si>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</si>
  <si>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</si>
  <si>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</si>
  <si>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</si>
  <si>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</si>
  <si>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</si>
  <si>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</si>
  <si>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</si>
  <si>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</si>
  <si>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</si>
  <si>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</si>
  <si>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</si>
  <si>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</si>
  <si>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</si>
  <si>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</si>
  <si>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</si>
  <si>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</si>
  <si>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</si>
  <si>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</si>
  <si>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</si>
  <si>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</si>
  <si>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</si>
  <si>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</si>
  <si>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</si>
  <si>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</si>
  <si>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</si>
  <si>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</si>
  <si>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</si>
  <si>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</si>
  <si>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</si>
  <si>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</si>
  <si>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</si>
  <si>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</si>
  <si>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</si>
  <si>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</si>
  <si>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</si>
  <si>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</si>
  <si>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</si>
  <si>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</si>
  <si>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</si>
  <si>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</si>
  <si>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</si>
  <si>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</si>
  <si>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</si>
  <si>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</si>
  <si>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</si>
  <si>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</si>
  <si>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</si>
  <si>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</si>
  <si>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</si>
  <si>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</si>
  <si>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</si>
  <si>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</si>
  <si>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</si>
  <si>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</si>
  <si>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</si>
  <si>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</si>
  <si>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</si>
  <si>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</si>
  <si>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</si>
  <si>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</si>
  <si>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</si>
  <si>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</si>
  <si>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</si>
  <si>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</si>
  <si>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</si>
  <si>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</si>
  <si>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</si>
  <si>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</si>
  <si>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</si>
  <si>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</si>
  <si>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</si>
  <si>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</si>
  <si>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</si>
  <si>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</si>
  <si>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</si>
  <si>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</si>
  <si>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</si>
  <si>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</si>
  <si>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</si>
  <si>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</si>
  <si>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</si>
  <si>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</si>
  <si>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</si>
  <si>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</si>
  <si>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</si>
  <si>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</si>
  <si>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</si>
  <si>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</si>
  <si>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</si>
  <si>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</si>
  <si>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</si>
  <si>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</si>
  <si>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</si>
  <si>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</si>
  <si>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</si>
  <si>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</si>
  <si>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</si>
  <si>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</si>
  <si>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</si>
  <si>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</si>
  <si>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</si>
  <si>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</si>
  <si>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</si>
  <si>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</si>
  <si>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</si>
  <si>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</si>
  <si>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</si>
  <si>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</si>
  <si>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</si>
  <si>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</si>
  <si>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</si>
  <si>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</si>
  <si>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</si>
  <si>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</si>
  <si>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</si>
  <si>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</si>
  <si>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</si>
  <si>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</si>
  <si>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</si>
  <si>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</si>
  <si>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</si>
  <si>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</si>
  <si>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</si>
  <si>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</si>
  <si>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</si>
  <si>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</si>
  <si>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</si>
  <si>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</si>
  <si>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</si>
  <si>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</si>
  <si>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</si>
  <si>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</si>
  <si>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</si>
  <si>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</si>
  <si>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</si>
  <si>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</si>
  <si>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</si>
  <si>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</si>
  <si>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</si>
  <si>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</si>
  <si>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</si>
  <si>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</si>
  <si>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</si>
  <si>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</si>
  <si>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</si>
  <si>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</si>
  <si>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</si>
  <si>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</si>
  <si>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</si>
  <si>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</si>
  <si>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</si>
  <si>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</si>
  <si>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</si>
  <si>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</si>
  <si>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</si>
  <si>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</si>
  <si>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</si>
  <si>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</si>
  <si>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</si>
  <si>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</si>
  <si>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</si>
  <si>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</si>
  <si>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</si>
  <si>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</si>
  <si>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</si>
  <si>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</si>
  <si>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</si>
  <si>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</si>
  <si>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</si>
  <si>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</si>
  <si>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</si>
  <si>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</si>
  <si>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</si>
  <si>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</si>
  <si>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</si>
  <si>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</si>
  <si>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</si>
  <si>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</si>
  <si>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</si>
  <si>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</si>
  <si>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</si>
  <si>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</si>
  <si>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</si>
  <si>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</si>
  <si>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</si>
  <si>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</si>
  <si>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</si>
  <si>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</si>
  <si>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</si>
  <si>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</si>
  <si>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</si>
  <si>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</si>
  <si>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</si>
  <si>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</si>
  <si>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</si>
  <si>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</si>
  <si>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</si>
  <si>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</si>
  <si>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</si>
  <si>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</si>
  <si>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</si>
  <si>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</si>
  <si>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</si>
  <si>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</si>
  <si>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</si>
  <si>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</si>
  <si>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</si>
  <si>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</si>
  <si>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</si>
  <si>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</si>
  <si>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</si>
  <si>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</si>
  <si>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</si>
  <si>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</si>
  <si>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</si>
  <si>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</si>
  <si>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</si>
  <si>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</si>
  <si>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</si>
  <si>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</si>
  <si>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</si>
  <si>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</si>
  <si>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</si>
  <si>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</si>
  <si>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</si>
  <si>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</si>
  <si>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</si>
  <si>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</si>
  <si>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</si>
  <si>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</si>
  <si>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</si>
  <si>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</si>
  <si>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</si>
  <si>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</si>
  <si>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</si>
  <si>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</si>
  <si>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</si>
  <si>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</si>
  <si>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</si>
  <si>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</si>
  <si>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</si>
  <si>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</si>
  <si>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</si>
  <si>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</si>
  <si>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</si>
  <si>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</si>
  <si>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</si>
  <si>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</si>
  <si>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</si>
  <si>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</si>
  <si>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</si>
  <si>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</si>
  <si>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</si>
  <si>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</si>
  <si>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</si>
  <si>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</si>
  <si>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</si>
  <si>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</si>
  <si>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</si>
  <si>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</si>
  <si>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</si>
  <si>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</si>
  <si>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</si>
  <si>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</si>
  <si>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</si>
  <si>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</si>
  <si>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</si>
  <si>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</si>
  <si>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</si>
  <si>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</si>
  <si>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</si>
  <si>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</si>
  <si>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</si>
  <si>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</si>
  <si>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</si>
  <si>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</si>
  <si>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</si>
  <si>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</si>
  <si>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</si>
  <si>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</si>
  <si>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</si>
  <si>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</si>
  <si>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</si>
  <si>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</si>
  <si>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</si>
  <si>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</si>
  <si>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</si>
  <si>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</si>
  <si>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</si>
  <si>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</si>
  <si>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</si>
  <si>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</si>
  <si>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</si>
  <si>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</si>
  <si>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</si>
  <si>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</si>
  <si>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</si>
  <si>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</si>
  <si>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</si>
  <si>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</si>
  <si>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</si>
  <si>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</si>
  <si>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</si>
  <si>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</si>
  <si>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</si>
  <si>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</si>
  <si>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</si>
  <si>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</si>
  <si>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</si>
  <si>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</si>
  <si>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</si>
  <si>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</si>
  <si>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</si>
  <si>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</si>
  <si>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</si>
  <si>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</si>
  <si>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</si>
  <si>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</si>
  <si>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</si>
  <si>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</si>
  <si>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</si>
  <si>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</si>
  <si>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</si>
  <si>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</si>
  <si>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</si>
  <si>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</si>
  <si>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</si>
  <si>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</si>
  <si>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</si>
  <si>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</si>
  <si>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</si>
  <si>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</si>
  <si>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</si>
  <si>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</si>
  <si>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</si>
  <si>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</si>
  <si>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</si>
  <si>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</si>
  <si>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</si>
  <si>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</si>
  <si>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</si>
  <si>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</si>
  <si>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</si>
  <si>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</si>
  <si>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</si>
  <si>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</si>
  <si>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</si>
  <si>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</si>
  <si>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</si>
  <si>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</si>
  <si>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</si>
  <si>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</si>
  <si>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</si>
  <si>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</si>
  <si>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</si>
  <si>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</si>
  <si>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</si>
  <si>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</si>
  <si>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</si>
  <si>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</si>
  <si>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</si>
  <si>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</si>
  <si>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</si>
  <si>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</si>
  <si>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</si>
  <si>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</si>
  <si>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</si>
  <si>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</si>
  <si>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</si>
  <si>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</si>
  <si>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</si>
  <si>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</si>
  <si>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</si>
  <si>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</si>
  <si>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</si>
  <si>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</si>
  <si>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</si>
  <si>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</si>
  <si>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</si>
  <si>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</si>
  <si>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</si>
  <si>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</si>
  <si>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</si>
  <si>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</si>
  <si>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</si>
  <si>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</si>
  <si>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</si>
  <si>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</si>
  <si>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</si>
  <si>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</si>
  <si>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</si>
  <si>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</si>
  <si>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</si>
  <si>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</si>
  <si>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</si>
  <si>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</si>
  <si>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</si>
  <si>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</si>
  <si>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</si>
  <si>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</si>
  <si>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</si>
  <si>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</si>
  <si>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</si>
  <si>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</si>
  <si>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</si>
  <si>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</si>
  <si>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</si>
  <si>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</si>
  <si>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</si>
  <si>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</si>
  <si>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</si>
  <si>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</si>
  <si>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</si>
  <si>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</si>
  <si>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</si>
  <si>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</si>
  <si>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</si>
  <si>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</si>
  <si>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</si>
  <si>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</si>
  <si>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</si>
  <si>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</si>
  <si>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</si>
  <si>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</si>
  <si>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</si>
  <si>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</si>
  <si>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</si>
  <si>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</si>
  <si>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</si>
  <si>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</si>
  <si>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</si>
  <si>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</si>
  <si>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</si>
  <si>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</si>
  <si>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</si>
  <si>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</si>
  <si>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</si>
  <si>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</si>
  <si>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</si>
  <si>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</si>
  <si>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</si>
  <si>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</si>
  <si>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</si>
  <si>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</si>
  <si>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</si>
  <si>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</si>
  <si>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</si>
  <si>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</si>
  <si>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</si>
  <si>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</si>
  <si>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</si>
  <si>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</si>
  <si>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</si>
  <si>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</si>
  <si>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</si>
  <si>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</si>
  <si>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</si>
  <si>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</si>
  <si>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</si>
  <si>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</si>
  <si>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</si>
  <si>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</si>
  <si>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</si>
  <si>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</si>
  <si>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</si>
  <si>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</si>
  <si>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</si>
  <si>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</si>
  <si>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</si>
  <si>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</si>
  <si>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</si>
  <si>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</si>
  <si>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</si>
  <si>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</si>
  <si>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</si>
  <si>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</si>
  <si>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</si>
  <si>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</si>
  <si>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</si>
  <si>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</si>
  <si>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</si>
  <si>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</si>
  <si>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</si>
  <si>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</si>
  <si>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</si>
  <si>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</si>
  <si>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</si>
  <si>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</si>
  <si>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</si>
  <si>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</si>
  <si>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</si>
  <si>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</si>
  <si>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</si>
  <si>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</si>
  <si>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</si>
  <si>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</si>
  <si>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</si>
  <si>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</si>
  <si>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</si>
  <si>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</si>
  <si>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</si>
  <si>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</si>
  <si>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</si>
  <si>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</si>
  <si>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</si>
  <si>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</si>
  <si>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</si>
  <si>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</si>
  <si>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</si>
  <si>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</si>
  <si>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</si>
  <si>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</si>
  <si>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</si>
  <si>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</si>
  <si>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</si>
  <si>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</si>
  <si>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</si>
  <si>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</si>
  <si>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</si>
  <si>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</si>
  <si>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</si>
  <si>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</si>
  <si>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</si>
  <si>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</si>
  <si>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</si>
  <si>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</si>
  <si>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</si>
  <si>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</si>
  <si>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</si>
  <si>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</si>
  <si>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</si>
  <si>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</si>
  <si>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</si>
  <si>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</si>
  <si>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</si>
  <si>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</si>
  <si>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</si>
  <si>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</si>
  <si>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</si>
  <si>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</si>
  <si>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</si>
  <si>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</si>
  <si>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</si>
  <si>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</si>
  <si>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</si>
  <si>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</si>
  <si>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</si>
  <si>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</si>
  <si>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</si>
  <si>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</si>
  <si>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</si>
  <si>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</si>
  <si>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</si>
  <si>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</si>
  <si>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</si>
  <si>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</si>
  <si>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</si>
  <si>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</si>
  <si>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</si>
  <si>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</si>
  <si>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</si>
  <si>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</si>
  <si>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</si>
  <si>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</si>
  <si>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</si>
  <si>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</si>
  <si>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</si>
  <si>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</si>
  <si>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</si>
  <si>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</si>
  <si>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</si>
  <si>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</si>
  <si>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</si>
  <si>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</si>
  <si>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</si>
  <si>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</si>
  <si>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</si>
  <si>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</si>
  <si>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</si>
  <si>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</si>
  <si>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</si>
  <si>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</si>
  <si>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</si>
  <si>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</si>
  <si>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</si>
  <si>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</si>
  <si>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</si>
  <si>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</si>
  <si>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</si>
  <si>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</si>
  <si>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</si>
  <si>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</si>
  <si>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</si>
  <si>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</si>
  <si>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</si>
  <si>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</si>
  <si>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</si>
  <si>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</si>
  <si>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</si>
  <si>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</si>
  <si>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</si>
  <si>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</si>
  <si>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</si>
  <si>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</si>
  <si>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</si>
  <si>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</si>
  <si>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</si>
  <si>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</si>
  <si>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</si>
  <si>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</si>
  <si>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</si>
  <si>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</si>
  <si>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</si>
  <si>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</si>
  <si>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</si>
  <si>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</si>
  <si>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</si>
  <si>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</si>
  <si>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</si>
  <si>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</si>
  <si>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</si>
  <si>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</si>
  <si>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</si>
  <si>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</si>
  <si>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</si>
  <si>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</si>
  <si>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</si>
  <si>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</si>
  <si>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</si>
  <si>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</si>
  <si>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</si>
  <si>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</si>
  <si>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</si>
  <si>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</si>
  <si>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</si>
  <si>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</si>
  <si>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</si>
  <si>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</si>
  <si>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</si>
  <si>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</si>
  <si>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</si>
  <si>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</si>
  <si>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</si>
  <si>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</si>
  <si>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</si>
  <si>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</si>
  <si>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</si>
  <si>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</si>
  <si>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</si>
  <si>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</si>
  <si>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</si>
  <si>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</si>
  <si>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</si>
  <si>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</si>
  <si>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</si>
  <si>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</si>
  <si>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</si>
  <si>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</si>
  <si>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</si>
  <si>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</si>
  <si>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</si>
  <si>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</si>
  <si>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</si>
  <si>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</si>
  <si>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</si>
  <si>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</si>
  <si>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</si>
  <si>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</si>
  <si>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</si>
  <si>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</si>
  <si>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</si>
  <si>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</si>
  <si>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</si>
  <si>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</si>
  <si>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</si>
  <si>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</si>
  <si>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</si>
  <si>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</si>
  <si>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</si>
  <si>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</si>
  <si>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</si>
  <si>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</si>
  <si>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</si>
  <si>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</si>
  <si>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</si>
  <si>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</si>
  <si>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</si>
  <si>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</si>
  <si>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</si>
  <si>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</si>
  <si>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</si>
  <si>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</si>
  <si>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</si>
  <si>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</si>
  <si>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</si>
  <si>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</si>
  <si>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</si>
  <si>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</si>
  <si>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</si>
  <si>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</si>
  <si>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</si>
  <si>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</si>
  <si>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</si>
  <si>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</si>
  <si>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</si>
  <si>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</si>
  <si>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</si>
  <si>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</si>
  <si>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</si>
  <si>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</si>
  <si>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</si>
  <si>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</si>
  <si>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</si>
  <si>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</si>
  <si>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</si>
  <si>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</si>
  <si>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</si>
  <si>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</si>
  <si>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</si>
  <si>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</si>
  <si>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</si>
  <si>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</si>
  <si>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</si>
  <si>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</si>
  <si>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</si>
  <si>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</si>
  <si>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</si>
  <si>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</si>
  <si>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</si>
  <si>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</si>
  <si>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</si>
  <si>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</si>
  <si>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</si>
  <si>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</si>
  <si>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</si>
  <si>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</si>
  <si>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</si>
  <si>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</si>
  <si>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</si>
  <si>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</si>
  <si>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</si>
  <si>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</si>
  <si>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</si>
  <si>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</si>
  <si>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</si>
  <si>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</si>
  <si>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</si>
  <si>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</si>
  <si>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</si>
  <si>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</si>
  <si>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</si>
  <si>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</si>
  <si>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</si>
  <si>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</si>
  <si>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</si>
  <si>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</si>
  <si>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</si>
  <si>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</si>
  <si>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</si>
  <si>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</si>
  <si>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</si>
  <si>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</si>
  <si>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</si>
  <si>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</si>
  <si>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</si>
  <si>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</si>
  <si>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</si>
  <si>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</si>
  <si>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</si>
  <si>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</si>
  <si>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</si>
  <si>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</si>
  <si>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</si>
  <si>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</si>
  <si>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</si>
  <si>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</si>
  <si>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</si>
  <si>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</si>
  <si>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</si>
  <si>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</si>
  <si>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</si>
  <si>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</si>
  <si>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</si>
  <si>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</si>
  <si>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</si>
  <si>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</si>
  <si>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</si>
  <si>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</si>
  <si>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</si>
  <si>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</si>
  <si>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</si>
  <si>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</si>
  <si>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</si>
  <si>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</si>
  <si>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</si>
  <si>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</si>
  <si>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</si>
  <si>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</si>
  <si>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</si>
  <si>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</si>
  <si>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</si>
  <si>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</si>
  <si>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</si>
  <si>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</si>
  <si>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</si>
  <si>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</si>
  <si>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</si>
  <si>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</si>
  <si>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</si>
  <si>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</si>
  <si>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</si>
  <si>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</si>
  <si>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</si>
  <si>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</si>
  <si>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</si>
  <si>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</si>
  <si>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</si>
  <si>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</si>
  <si>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</si>
  <si>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</si>
  <si>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</si>
  <si>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</si>
  <si>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</si>
  <si>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</si>
  <si>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</si>
  <si>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</si>
  <si>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</si>
  <si>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</si>
  <si>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</si>
  <si>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</si>
  <si>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</si>
  <si>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</si>
  <si>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</si>
  <si>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</si>
  <si>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</si>
  <si>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</si>
  <si>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</si>
  <si>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</si>
  <si>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</si>
  <si>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</si>
  <si>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</si>
  <si>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</si>
  <si>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</si>
  <si>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</si>
  <si>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</si>
  <si>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</si>
  <si>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</si>
  <si>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</si>
  <si>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</si>
  <si>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</si>
  <si>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</si>
  <si>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</si>
  <si>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</si>
  <si>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</si>
  <si>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</si>
  <si>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</si>
  <si>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</si>
  <si>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</si>
  <si>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</si>
  <si>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</si>
  <si>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</si>
  <si>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</si>
  <si>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</si>
  <si>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</si>
  <si>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</si>
  <si>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</si>
  <si>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</si>
  <si>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</si>
  <si>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</si>
  <si>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</si>
  <si>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</si>
  <si>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</si>
  <si>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</si>
  <si>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</si>
  <si>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</si>
  <si>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</si>
  <si>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</si>
  <si>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</si>
  <si>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</si>
  <si>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</si>
  <si>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</si>
  <si>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</si>
  <si>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</si>
  <si>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</si>
  <si>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</si>
  <si>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</si>
  <si>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</si>
  <si>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</si>
  <si>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</si>
  <si>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</si>
  <si>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</si>
  <si>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</si>
  <si>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</si>
  <si>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</si>
  <si>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</si>
  <si>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</si>
  <si>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</si>
  <si>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</si>
  <si>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</si>
  <si>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</si>
  <si>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</si>
  <si>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</si>
  <si>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</si>
  <si>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</si>
  <si>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</si>
  <si>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</si>
  <si>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</si>
  <si>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</si>
  <si>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</si>
  <si>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</si>
  <si>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</si>
  <si>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</si>
  <si>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</si>
  <si>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</si>
  <si>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</si>
  <si>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</si>
  <si>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</si>
  <si>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</si>
  <si>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</si>
  <si>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</si>
  <si>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</si>
  <si>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</si>
  <si>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</si>
  <si>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</si>
  <si>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</si>
  <si>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</si>
  <si>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</si>
  <si>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</si>
  <si>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</si>
  <si>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</si>
  <si>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</si>
  <si>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</si>
  <si>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</si>
  <si>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</si>
  <si>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</si>
  <si>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</si>
  <si>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</si>
  <si>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</si>
  <si>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</si>
  <si>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</si>
  <si>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</si>
  <si>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</si>
  <si>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</si>
  <si>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</si>
  <si>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</si>
  <si>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</si>
  <si>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</si>
  <si>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</si>
  <si>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</si>
  <si>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</si>
  <si>
    <t>P/I HHX2 line at TAO/change to call QQCTN/port congestion</t>
    <phoneticPr fontId="47" type="noConversion"/>
  </si>
  <si>
    <t>YOK/2638W</t>
    <phoneticPr fontId="47" type="noConversion"/>
  </si>
  <si>
    <t>NGO/2638W</t>
    <phoneticPr fontId="47" type="noConversion"/>
  </si>
  <si>
    <t>TAO/2639E</t>
    <phoneticPr fontId="47" type="noConversion"/>
  </si>
  <si>
    <t>THLCH/2638S</t>
    <phoneticPr fontId="47" type="noConversion"/>
  </si>
  <si>
    <t>SHK/2612N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</si>
</sst>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5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21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5"/>
  <sheetViews>
    <sheetView zoomScaleNormal="100" workbookViewId="0">
      <selection activeCell="M255" sqref="M25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1"/>
      <c r="B1" s="131"/>
      <c r="C1" s="132" t="s">
        <v>0</v>
      </c>
      <c r="D1" s="133"/>
      <c r="E1" s="133"/>
      <c r="F1" s="133"/>
      <c r="G1" s="133"/>
      <c r="H1" s="133"/>
      <c r="I1" s="133"/>
    </row>
    <row r="2" spans="1:9" ht="22.5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9" ht="27" customHeight="1">
      <c r="A3" s="136"/>
      <c r="B3" s="136"/>
      <c r="C3" s="136"/>
      <c r="D3" s="136"/>
      <c r="E3" s="136"/>
      <c r="F3" s="136"/>
      <c r="G3" s="136"/>
      <c r="H3" s="32">
        <v>46275</v>
      </c>
      <c r="I3" s="53"/>
    </row>
    <row r="4" spans="1:9" ht="24.6" hidden="1" customHeight="1">
      <c r="A4" s="128" t="s">
        <v>1349</v>
      </c>
      <c r="B4" s="129"/>
      <c r="C4" s="129"/>
      <c r="D4" s="129"/>
      <c r="E4" s="129"/>
      <c r="F4" s="129"/>
      <c r="G4" s="129"/>
      <c r="H4" s="129"/>
      <c r="I4" s="130"/>
    </row>
    <row r="5" spans="1:9" ht="25.35" hidden="1" customHeight="1">
      <c r="A5" s="55" t="s">
        <v>3</v>
      </c>
      <c r="B5" s="137" t="s">
        <v>4</v>
      </c>
      <c r="C5" s="138"/>
      <c r="D5" s="137" t="s">
        <v>5</v>
      </c>
      <c r="E5" s="138"/>
      <c r="F5" s="137" t="s">
        <v>6</v>
      </c>
      <c r="G5" s="13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2" t="s">
        <v>1495</v>
      </c>
      <c r="B117" s="142"/>
      <c r="C117" s="142"/>
      <c r="D117" s="142"/>
      <c r="E117" s="142"/>
      <c r="F117" s="142"/>
      <c r="G117" s="142"/>
      <c r="H117" s="142"/>
      <c r="I117" s="142"/>
    </row>
    <row r="118" spans="1:9" ht="24.6" customHeight="1">
      <c r="A118" s="55" t="s">
        <v>3</v>
      </c>
      <c r="B118" s="143" t="s">
        <v>4</v>
      </c>
      <c r="C118" s="143"/>
      <c r="D118" s="143" t="s">
        <v>5</v>
      </c>
      <c r="E118" s="143"/>
      <c r="F118" s="143" t="s">
        <v>6</v>
      </c>
      <c r="G118" s="14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1425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1426</v>
      </c>
      <c r="I230" s="54"/>
    </row>
    <row r="231" spans="1:9" ht="24.75" hidden="1" customHeight="1">
      <c r="A231" s="73" t="s">
        <v>1354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1355</v>
      </c>
      <c r="B232" s="46"/>
      <c r="C232" s="46"/>
      <c r="D232" s="46"/>
      <c r="E232" s="46"/>
      <c r="F232" s="46"/>
      <c r="G232" s="46"/>
      <c r="H232" s="118" t="s">
        <v>1484</v>
      </c>
      <c r="I232" s="119"/>
    </row>
    <row r="233" spans="1:9" ht="24.75" customHeight="1">
      <c r="A233" s="73" t="s">
        <v>1369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1377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1400</v>
      </c>
      <c r="B235" s="106">
        <f>F234+3</f>
        <v>46275</v>
      </c>
      <c r="C235" s="34">
        <v>0.85416666666666663</v>
      </c>
      <c r="D235" s="106">
        <f>B235</f>
        <v>46275</v>
      </c>
      <c r="E235" s="23">
        <v>0.89583333333333337</v>
      </c>
      <c r="F235" s="106">
        <f>D235+1</f>
        <v>46276</v>
      </c>
      <c r="G235" s="23">
        <v>0.66666666666666663</v>
      </c>
      <c r="H235" s="60" t="s">
        <v>1497</v>
      </c>
      <c r="I235" s="54"/>
    </row>
    <row r="236" spans="1:9" ht="24.75" customHeight="1">
      <c r="A236" s="78" t="s">
        <v>1381</v>
      </c>
      <c r="B236" s="116">
        <f>F235</f>
        <v>46276</v>
      </c>
      <c r="C236" s="23">
        <v>0.72916666666666663</v>
      </c>
      <c r="D236" s="106">
        <f t="shared" ref="D236" si="44">B236</f>
        <v>46276</v>
      </c>
      <c r="E236" s="23">
        <v>0.77083333333333337</v>
      </c>
      <c r="F236" s="106">
        <f>D236+2</f>
        <v>46278</v>
      </c>
      <c r="G236" s="23">
        <v>0</v>
      </c>
      <c r="H236" s="60"/>
      <c r="I236" s="54"/>
    </row>
    <row r="237" spans="1:9" ht="24.75" customHeight="1">
      <c r="A237" s="73" t="s">
        <v>1431</v>
      </c>
      <c r="B237" s="116">
        <f>F236</f>
        <v>46278</v>
      </c>
      <c r="C237" s="23">
        <v>0.625</v>
      </c>
      <c r="D237" s="106">
        <f t="shared" ref="D237" si="45">B237</f>
        <v>46278</v>
      </c>
      <c r="E237" s="23">
        <v>0.66666666666666663</v>
      </c>
      <c r="F237" s="106">
        <f>D237+1</f>
        <v>46279</v>
      </c>
      <c r="G237" s="23">
        <v>8.3333333333333329E-2</v>
      </c>
      <c r="H237" s="60"/>
      <c r="I237" s="54"/>
    </row>
    <row r="238" spans="1:9" ht="24.75" customHeight="1">
      <c r="A238" s="73" t="s">
        <v>1432</v>
      </c>
      <c r="B238" s="123"/>
      <c r="C238" s="64"/>
      <c r="D238" s="124"/>
      <c r="E238" s="64"/>
      <c r="F238" s="124"/>
      <c r="G238" s="64"/>
      <c r="H238" s="118" t="s">
        <v>1484</v>
      </c>
      <c r="I238" s="54"/>
    </row>
    <row r="239" spans="1:9" ht="24.75" customHeight="1">
      <c r="A239" s="73" t="s">
        <v>1433</v>
      </c>
      <c r="B239" s="116">
        <f>F237+3</f>
        <v>46282</v>
      </c>
      <c r="C239" s="23">
        <v>0.41666666666666669</v>
      </c>
      <c r="D239" s="106">
        <f>B239+1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1446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1469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75" customHeight="1">
      <c r="A242" s="35" t="s">
        <v>1503</v>
      </c>
      <c r="B242" s="106">
        <f>F241</f>
        <v>46289</v>
      </c>
      <c r="C242" s="23">
        <v>8.3333333333333329E-2</v>
      </c>
      <c r="D242" s="106">
        <f>B242</f>
        <v>46289</v>
      </c>
      <c r="E242" s="23">
        <v>0.125</v>
      </c>
      <c r="F242" s="106">
        <f>D242</f>
        <v>46289</v>
      </c>
      <c r="G242" s="23">
        <v>0.54166666666666663</v>
      </c>
      <c r="H242" s="127"/>
      <c r="I242" s="74"/>
    </row>
    <row r="243" spans="1:9" ht="24.75" customHeight="1">
      <c r="A243" s="73" t="s">
        <v>1504</v>
      </c>
      <c r="B243" s="116">
        <f>F242+1</f>
        <v>46290</v>
      </c>
      <c r="C243" s="23">
        <v>0.20833333333333334</v>
      </c>
      <c r="D243" s="106">
        <f t="shared" ref="D243" si="46">B243</f>
        <v>46290</v>
      </c>
      <c r="E243" s="23">
        <v>0.25</v>
      </c>
      <c r="F243" s="106">
        <f>D243</f>
        <v>46290</v>
      </c>
      <c r="G243" s="23">
        <v>0.66666666666666663</v>
      </c>
      <c r="H243" s="60"/>
      <c r="I243" s="54"/>
    </row>
    <row r="244" spans="1:9" ht="24.6" customHeight="1">
      <c r="A244" s="139" t="s">
        <v>1496</v>
      </c>
      <c r="B244" s="140"/>
      <c r="C244" s="140"/>
      <c r="D244" s="140"/>
      <c r="E244" s="140"/>
      <c r="F244" s="140"/>
      <c r="G244" s="140"/>
      <c r="H244" s="140"/>
      <c r="I244" s="141"/>
    </row>
    <row r="245" spans="1:9" ht="25.35" customHeight="1">
      <c r="A245" s="55" t="s">
        <v>3</v>
      </c>
      <c r="B245" s="137" t="s">
        <v>4</v>
      </c>
      <c r="C245" s="138"/>
      <c r="D245" s="137" t="s">
        <v>5</v>
      </c>
      <c r="E245" s="138"/>
      <c r="F245" s="137" t="s">
        <v>6</v>
      </c>
      <c r="G245" s="138"/>
      <c r="H245" s="56" t="s">
        <v>7</v>
      </c>
      <c r="I245" s="56" t="s">
        <v>8</v>
      </c>
    </row>
    <row r="246" spans="1:9" ht="25.35" hidden="1" customHeight="1">
      <c r="A246" s="35" t="s">
        <v>1292</v>
      </c>
      <c r="B246" s="38">
        <v>46248</v>
      </c>
      <c r="C246" s="23">
        <v>0.39583333333333331</v>
      </c>
      <c r="D246" s="38">
        <f t="shared" ref="D246:D247" si="47">B246</f>
        <v>46248</v>
      </c>
      <c r="E246" s="23">
        <v>0.46250000000000002</v>
      </c>
      <c r="F246" s="38">
        <f>D246</f>
        <v>46248</v>
      </c>
      <c r="G246" s="23">
        <v>0.79166666666666663</v>
      </c>
      <c r="H246" s="20"/>
      <c r="I246" s="59"/>
    </row>
    <row r="247" spans="1:9" ht="25.35" hidden="1" customHeight="1">
      <c r="A247" s="35" t="s">
        <v>1293</v>
      </c>
      <c r="B247" s="38">
        <f>F246+2</f>
        <v>46250</v>
      </c>
      <c r="C247" s="23">
        <v>2.0833333333333332E-2</v>
      </c>
      <c r="D247" s="38">
        <f t="shared" si="47"/>
        <v>46250</v>
      </c>
      <c r="E247" s="23">
        <v>6.25E-2</v>
      </c>
      <c r="F247" s="38">
        <f>D247</f>
        <v>46250</v>
      </c>
      <c r="G247" s="23">
        <v>0.32500000000000001</v>
      </c>
      <c r="H247" s="60"/>
      <c r="I247" s="59"/>
    </row>
    <row r="248" spans="1:9" ht="25.35" hidden="1" customHeight="1">
      <c r="A248" s="35" t="s">
        <v>1359</v>
      </c>
      <c r="B248" s="38">
        <f>F247+2</f>
        <v>46252</v>
      </c>
      <c r="C248" s="23">
        <v>0.84722222222222221</v>
      </c>
      <c r="D248" s="38">
        <f>B248</f>
        <v>46252</v>
      </c>
      <c r="E248" s="23">
        <v>0.95833333333333337</v>
      </c>
      <c r="F248" s="38">
        <f>D248+1</f>
        <v>46253</v>
      </c>
      <c r="G248" s="23">
        <v>0.62083333333333335</v>
      </c>
      <c r="H248" s="20"/>
      <c r="I248" s="59"/>
    </row>
    <row r="249" spans="1:9" ht="25.35" hidden="1" customHeight="1">
      <c r="A249" s="46" t="s">
        <v>1360</v>
      </c>
      <c r="B249" s="38">
        <f>F248+1</f>
        <v>46254</v>
      </c>
      <c r="C249" s="23">
        <v>0.68333333333333335</v>
      </c>
      <c r="D249" s="38">
        <f t="shared" ref="D249" si="48">B249</f>
        <v>46254</v>
      </c>
      <c r="E249" s="23">
        <v>0.73958333333333337</v>
      </c>
      <c r="F249" s="38">
        <f>D249+1</f>
        <v>46255</v>
      </c>
      <c r="G249" s="23">
        <v>0.15486111111111112</v>
      </c>
      <c r="H249" s="115"/>
      <c r="I249" s="59"/>
    </row>
    <row r="250" spans="1:9" ht="25.35" hidden="1" customHeight="1">
      <c r="A250" s="46" t="s">
        <v>1361</v>
      </c>
      <c r="B250" s="38">
        <f>F249</f>
        <v>46255</v>
      </c>
      <c r="C250" s="23">
        <v>0.27083333333333331</v>
      </c>
      <c r="D250" s="38">
        <f>B250+1</f>
        <v>46256</v>
      </c>
      <c r="E250" s="34">
        <v>0.31666666666666665</v>
      </c>
      <c r="F250" s="38">
        <f>D250+1</f>
        <v>46257</v>
      </c>
      <c r="G250" s="23">
        <v>0.19305555555555556</v>
      </c>
      <c r="H250" s="20" t="s">
        <v>796</v>
      </c>
      <c r="I250" s="59"/>
    </row>
    <row r="251" spans="1:9" ht="25.35" hidden="1" customHeight="1">
      <c r="A251" s="35" t="s">
        <v>1294</v>
      </c>
      <c r="B251" s="38">
        <f>F250</f>
        <v>46257</v>
      </c>
      <c r="C251" s="23">
        <v>0.72291666666666665</v>
      </c>
      <c r="D251" s="38">
        <f>B251+1</f>
        <v>46258</v>
      </c>
      <c r="E251" s="102">
        <v>0.42708333333333331</v>
      </c>
      <c r="F251" s="105">
        <f>D251</f>
        <v>46258</v>
      </c>
      <c r="G251" s="102">
        <v>0.83333333333333337</v>
      </c>
      <c r="H251" s="20"/>
      <c r="I251" s="59"/>
    </row>
    <row r="252" spans="1:9" ht="25.35" hidden="1" customHeight="1">
      <c r="A252" s="35" t="s">
        <v>1383</v>
      </c>
      <c r="B252" s="38">
        <f>F251+4</f>
        <v>46262</v>
      </c>
      <c r="C252" s="23">
        <v>0.20833333333333334</v>
      </c>
      <c r="D252" s="38">
        <f t="shared" ref="D252:D255" si="49">B252</f>
        <v>46262</v>
      </c>
      <c r="E252" s="23">
        <v>0.45</v>
      </c>
      <c r="F252" s="38">
        <f>D252+1</f>
        <v>46263</v>
      </c>
      <c r="G252" s="102">
        <v>4.1666666666666666E-3</v>
      </c>
      <c r="H252" s="20"/>
      <c r="I252" s="59"/>
    </row>
    <row r="253" spans="1:9" ht="25.35" hidden="1" customHeight="1">
      <c r="A253" s="35" t="s">
        <v>1391</v>
      </c>
      <c r="B253" s="38">
        <f>F252+1</f>
        <v>46264</v>
      </c>
      <c r="C253" s="23">
        <v>0.20833333333333334</v>
      </c>
      <c r="D253" s="38">
        <f t="shared" si="49"/>
        <v>46264</v>
      </c>
      <c r="E253" s="23">
        <v>0.66666666666666663</v>
      </c>
      <c r="F253" s="38">
        <f>D253+1</f>
        <v>46265</v>
      </c>
      <c r="G253" s="102">
        <v>7.0833333333333331E-2</v>
      </c>
      <c r="H253" s="20" t="s">
        <v>796</v>
      </c>
      <c r="I253" s="59"/>
    </row>
    <row r="254" spans="1:9" ht="25.35" hidden="1" customHeight="1">
      <c r="A254" s="35" t="s">
        <v>1362</v>
      </c>
      <c r="B254" s="38">
        <f>F253+2</f>
        <v>46267</v>
      </c>
      <c r="C254" s="23">
        <v>0.58333333333333337</v>
      </c>
      <c r="D254" s="38">
        <f t="shared" si="49"/>
        <v>46267</v>
      </c>
      <c r="E254" s="23">
        <v>0.62708333333333333</v>
      </c>
      <c r="F254" s="38">
        <f>D254</f>
        <v>46267</v>
      </c>
      <c r="G254" s="63">
        <v>0.9916666666666667</v>
      </c>
      <c r="H254" s="20"/>
      <c r="I254" s="59"/>
    </row>
    <row r="255" spans="1:9" ht="25.35" customHeight="1">
      <c r="A255" s="46" t="s">
        <v>1376</v>
      </c>
      <c r="B255" s="38">
        <f>F254+2</f>
        <v>46269</v>
      </c>
      <c r="C255" s="23">
        <v>0.2076388888888889</v>
      </c>
      <c r="D255" s="38">
        <f t="shared" si="49"/>
        <v>46269</v>
      </c>
      <c r="E255" s="23">
        <v>0.30833333333333335</v>
      </c>
      <c r="F255" s="38">
        <f>D255</f>
        <v>46269</v>
      </c>
      <c r="G255" s="23">
        <v>0.65833333333333333</v>
      </c>
      <c r="H255" s="20"/>
      <c r="I255" s="59"/>
    </row>
    <row r="256" spans="1:9" ht="25.35" customHeight="1">
      <c r="A256" s="46" t="s">
        <v>1363</v>
      </c>
      <c r="B256" s="38">
        <f>F255</f>
        <v>46269</v>
      </c>
      <c r="C256" s="23">
        <v>0.70833333333333337</v>
      </c>
      <c r="D256" s="38">
        <f>B256+1</f>
        <v>46270</v>
      </c>
      <c r="E256" s="34">
        <v>0.42083333333333334</v>
      </c>
      <c r="F256" s="38">
        <f>D256+1</f>
        <v>46271</v>
      </c>
      <c r="G256" s="102">
        <v>0.20416666666666666</v>
      </c>
      <c r="H256" s="20"/>
      <c r="I256" s="59"/>
    </row>
    <row r="257" spans="1:9" ht="25.35" customHeight="1">
      <c r="A257" s="35" t="s">
        <v>1382</v>
      </c>
      <c r="B257" s="38">
        <f>F256</f>
        <v>46271</v>
      </c>
      <c r="C257" s="23">
        <v>0.70833333333333337</v>
      </c>
      <c r="D257" s="38">
        <f>B257+1</f>
        <v>46272</v>
      </c>
      <c r="E257" s="34">
        <v>0.69930555555555551</v>
      </c>
      <c r="F257" s="38">
        <f>D257+1</f>
        <v>46273</v>
      </c>
      <c r="G257" s="23">
        <v>0.10416666666666667</v>
      </c>
      <c r="H257" s="60" t="s">
        <v>1489</v>
      </c>
      <c r="I257" s="59"/>
    </row>
    <row r="258" spans="1:9" ht="25.35" customHeight="1">
      <c r="A258" s="35" t="s">
        <v>1392</v>
      </c>
      <c r="B258" s="38">
        <f>F257+3</f>
        <v>46276</v>
      </c>
      <c r="C258" s="23">
        <v>0.20833333333333334</v>
      </c>
      <c r="D258" s="38">
        <f>B258+1</f>
        <v>46277</v>
      </c>
      <c r="E258" s="23">
        <v>0.45833333333333331</v>
      </c>
      <c r="F258" s="38">
        <f t="shared" ref="F258:F263" si="50">D258</f>
        <v>46277</v>
      </c>
      <c r="G258" s="23">
        <v>0.95833333333333337</v>
      </c>
      <c r="H258" s="20"/>
      <c r="I258" s="59"/>
    </row>
    <row r="259" spans="1:9" ht="25.35" customHeight="1">
      <c r="A259" s="35" t="s">
        <v>1401</v>
      </c>
      <c r="B259" s="38">
        <f>F258+2</f>
        <v>46279</v>
      </c>
      <c r="C259" s="23">
        <v>0.16666666666666666</v>
      </c>
      <c r="D259" s="38">
        <f>B259</f>
        <v>46279</v>
      </c>
      <c r="E259" s="23">
        <v>0.20833333333333334</v>
      </c>
      <c r="F259" s="38">
        <f t="shared" si="50"/>
        <v>46279</v>
      </c>
      <c r="G259" s="23">
        <v>0.625</v>
      </c>
      <c r="H259" s="20"/>
      <c r="I259" s="59"/>
    </row>
    <row r="260" spans="1:9" ht="25.35" customHeight="1">
      <c r="A260" s="35" t="s">
        <v>1434</v>
      </c>
      <c r="B260" s="38">
        <f>F259+3</f>
        <v>46282</v>
      </c>
      <c r="C260" s="23">
        <v>4.1666666666666664E-2</v>
      </c>
      <c r="D260" s="38">
        <f>B260</f>
        <v>46282</v>
      </c>
      <c r="E260" s="23">
        <v>8.3333333333333329E-2</v>
      </c>
      <c r="F260" s="38">
        <f t="shared" si="50"/>
        <v>46282</v>
      </c>
      <c r="G260" s="23">
        <v>0.5</v>
      </c>
      <c r="H260" s="20"/>
      <c r="I260" s="59"/>
    </row>
    <row r="261" spans="1:9" ht="25.35" customHeight="1">
      <c r="A261" s="35" t="s">
        <v>1463</v>
      </c>
      <c r="B261" s="38">
        <f>F260+1</f>
        <v>46283</v>
      </c>
      <c r="C261" s="23">
        <v>0.5</v>
      </c>
      <c r="D261" s="38">
        <f t="shared" ref="D261" si="51">B261</f>
        <v>46283</v>
      </c>
      <c r="E261" s="23">
        <v>0.52083333333333337</v>
      </c>
      <c r="F261" s="38">
        <f>D261</f>
        <v>46283</v>
      </c>
      <c r="G261" s="23">
        <v>0.9375</v>
      </c>
      <c r="H261" s="35"/>
      <c r="I261" s="59"/>
    </row>
    <row r="262" spans="1:9" ht="25.35" customHeight="1">
      <c r="A262" s="35" t="s">
        <v>1464</v>
      </c>
      <c r="B262" s="38">
        <f>F261+1</f>
        <v>46284</v>
      </c>
      <c r="C262" s="23">
        <v>0</v>
      </c>
      <c r="D262" s="38">
        <f>B262</f>
        <v>46284</v>
      </c>
      <c r="E262" s="23">
        <v>4.1666666666666664E-2</v>
      </c>
      <c r="F262" s="38">
        <f t="shared" si="50"/>
        <v>46284</v>
      </c>
      <c r="G262" s="23">
        <v>0.45833333333333331</v>
      </c>
      <c r="H262" s="35"/>
      <c r="I262" s="59"/>
    </row>
    <row r="263" spans="1:9" ht="25.35" customHeight="1">
      <c r="A263" s="35" t="s">
        <v>1471</v>
      </c>
      <c r="B263" s="38">
        <f>F262+1</f>
        <v>46285</v>
      </c>
      <c r="C263" s="23">
        <v>0.125</v>
      </c>
      <c r="D263" s="38">
        <f t="shared" ref="D263" si="52">B263</f>
        <v>46285</v>
      </c>
      <c r="E263" s="23">
        <v>0.16666666666666666</v>
      </c>
      <c r="F263" s="38">
        <f t="shared" si="50"/>
        <v>46285</v>
      </c>
      <c r="G263" s="23">
        <v>0.58333333333333337</v>
      </c>
      <c r="H263" s="35"/>
      <c r="I263" s="59"/>
    </row>
    <row r="264" spans="1:9" ht="25.35" customHeight="1">
      <c r="A264" s="35" t="s">
        <v>1470</v>
      </c>
      <c r="B264" s="38">
        <f>F263+3</f>
        <v>46288</v>
      </c>
      <c r="C264" s="23">
        <v>0.91666666666666663</v>
      </c>
      <c r="D264" s="38">
        <f>B264+2</f>
        <v>46290</v>
      </c>
      <c r="E264" s="23">
        <v>0.25</v>
      </c>
      <c r="F264" s="38">
        <f t="shared" ref="F264:F265" si="53">D264</f>
        <v>46290</v>
      </c>
      <c r="G264" s="23">
        <v>0.83333333333333337</v>
      </c>
      <c r="H264" s="20"/>
      <c r="I264" s="59"/>
    </row>
    <row r="265" spans="1:9" ht="25.35" customHeight="1">
      <c r="A265" s="35" t="s">
        <v>1505</v>
      </c>
      <c r="B265" s="38">
        <f>F264+2</f>
        <v>46292</v>
      </c>
      <c r="C265" s="23">
        <v>4.1666666666666664E-2</v>
      </c>
      <c r="D265" s="38">
        <f>B265</f>
        <v>46292</v>
      </c>
      <c r="E265" s="23">
        <v>8.3333333333333329E-2</v>
      </c>
      <c r="F265" s="38">
        <f t="shared" si="53"/>
        <v>46292</v>
      </c>
      <c r="G265" s="23">
        <v>0.5</v>
      </c>
      <c r="H265" s="20"/>
      <c r="I265" s="59"/>
    </row>
  </sheetData>
  <mergeCells count="17">
    <mergeCell ref="F245:G245"/>
    <mergeCell ref="D245:E245"/>
    <mergeCell ref="B245:C245"/>
    <mergeCell ref="A244:I244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213" priority="749" stopIfTrue="1" operator="lessThan">
      <formula>$H$3</formula>
    </cfRule>
  </conditionalFormatting>
  <conditionalFormatting sqref="B9:B68 B70 D9:D30">
    <cfRule type="cellIs" dxfId="2212" priority="831" stopIfTrue="1" operator="lessThan">
      <formula>$H$3</formula>
    </cfRule>
  </conditionalFormatting>
  <conditionalFormatting sqref="B9:B70 D85:D89 D91:D95 F95 D97:D101">
    <cfRule type="cellIs" dxfId="2211" priority="830" stopIfTrue="1" operator="equal">
      <formula>$H$3</formula>
    </cfRule>
  </conditionalFormatting>
  <conditionalFormatting sqref="B11:B12">
    <cfRule type="cellIs" dxfId="2210" priority="829" stopIfTrue="1" operator="lessThan">
      <formula>$H$3</formula>
    </cfRule>
  </conditionalFormatting>
  <conditionalFormatting sqref="B69">
    <cfRule type="cellIs" dxfId="2209" priority="813" stopIfTrue="1" operator="lessThan">
      <formula>$H$3</formula>
    </cfRule>
    <cfRule type="cellIs" dxfId="2208" priority="786" stopIfTrue="1" operator="equal">
      <formula>$H$3</formula>
    </cfRule>
  </conditionalFormatting>
  <conditionalFormatting sqref="B103:B231 B4:B7 B85:B89 F85:F89 B91:B95 B97:B101 F97:F101">
    <cfRule type="cellIs" dxfId="2207" priority="748" stopIfTrue="1" operator="equal">
      <formula>$H$3</formula>
    </cfRule>
  </conditionalFormatting>
  <conditionalFormatting sqref="B167:B169">
    <cfRule type="cellIs" dxfId="2206" priority="745" stopIfTrue="1" operator="lessThan">
      <formula>$H$3</formula>
    </cfRule>
    <cfRule type="cellIs" dxfId="2205" priority="744" stopIfTrue="1" operator="equal">
      <formula>$H$3</formula>
    </cfRule>
    <cfRule type="cellIs" dxfId="2204" priority="743" stopIfTrue="1" operator="lessThan">
      <formula>$H$3</formula>
    </cfRule>
    <cfRule type="cellIs" dxfId="2203" priority="747" stopIfTrue="1" operator="lessThan">
      <formula>$H$3</formula>
    </cfRule>
    <cfRule type="cellIs" dxfId="2202" priority="746" stopIfTrue="1" operator="equal">
      <formula>$H$3</formula>
    </cfRule>
  </conditionalFormatting>
  <conditionalFormatting sqref="B233:B237">
    <cfRule type="cellIs" dxfId="2201" priority="188" stopIfTrue="1" operator="lessThan">
      <formula>$H$3</formula>
    </cfRule>
    <cfRule type="cellIs" dxfId="2200" priority="187" stopIfTrue="1" operator="equal">
      <formula>$H$3</formula>
    </cfRule>
  </conditionalFormatting>
  <conditionalFormatting sqref="B239:B265">
    <cfRule type="cellIs" dxfId="2199" priority="16" stopIfTrue="1" operator="lessThan">
      <formula>$H$3</formula>
    </cfRule>
    <cfRule type="cellIs" dxfId="2198" priority="15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97" priority="840" stopIfTrue="1">
      <formula>$B4=$H$3</formula>
    </cfRule>
  </conditionalFormatting>
  <conditionalFormatting sqref="C4:C7 G4:G7 C117:C118 G244:G245 C244:C245">
    <cfRule type="expression" dxfId="2196" priority="2416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95" priority="559" stopIfTrue="1">
      <formula>B9&lt;$H$3</formula>
    </cfRule>
  </conditionalFormatting>
  <conditionalFormatting sqref="C72 E72 G72 C163:C223 E163:E224">
    <cfRule type="expression" dxfId="2194" priority="563" stopIfTrue="1">
      <formula>B72&lt;#REF!</formula>
    </cfRule>
  </conditionalFormatting>
  <conditionalFormatting sqref="C119:C166 E119:E166 E6:E7">
    <cfRule type="expression" dxfId="2193" priority="838" stopIfTrue="1">
      <formula>B6&lt;$H$3</formula>
    </cfRule>
  </conditionalFormatting>
  <conditionalFormatting sqref="C163:C223 E163:E224 C72 E72 G72">
    <cfRule type="expression" dxfId="2192" priority="562" stopIfTrue="1">
      <formula>$B72=#REF!</formula>
    </cfRule>
  </conditionalFormatting>
  <conditionalFormatting sqref="C167:C217">
    <cfRule type="expression" dxfId="2191" priority="560" stopIfTrue="1">
      <formula>$F167=$H$3</formula>
    </cfRule>
    <cfRule type="expression" dxfId="2190" priority="561" stopIfTrue="1">
      <formula>$B167=$H$3</formula>
    </cfRule>
  </conditionalFormatting>
  <conditionalFormatting sqref="C224:C226">
    <cfRule type="expression" dxfId="2189" priority="249" stopIfTrue="1">
      <formula>$F224=$H$3</formula>
    </cfRule>
    <cfRule type="expression" dxfId="2188" priority="250" stopIfTrue="1">
      <formula>$B224=$H$3</formula>
    </cfRule>
    <cfRule type="expression" dxfId="2187" priority="248" stopIfTrue="1">
      <formula>B224&lt;$H$3</formula>
    </cfRule>
  </conditionalFormatting>
  <conditionalFormatting sqref="C227">
    <cfRule type="expression" dxfId="2186" priority="287" stopIfTrue="1">
      <formula>$B227=#REF!</formula>
    </cfRule>
    <cfRule type="expression" dxfId="2185" priority="288" stopIfTrue="1">
      <formula>B227&lt;#REF!</formula>
    </cfRule>
  </conditionalFormatting>
  <conditionalFormatting sqref="C228:C231">
    <cfRule type="expression" dxfId="2184" priority="157" stopIfTrue="1">
      <formula>$B228=$H$3</formula>
    </cfRule>
    <cfRule type="expression" dxfId="2183" priority="156" stopIfTrue="1">
      <formula>$F228=$H$3</formula>
    </cfRule>
    <cfRule type="expression" dxfId="2182" priority="155" stopIfTrue="1">
      <formula>B228&lt;$H$3</formula>
    </cfRule>
  </conditionalFormatting>
  <conditionalFormatting sqref="C233:C234">
    <cfRule type="expression" dxfId="2181" priority="136" stopIfTrue="1">
      <formula>$B233=$H$3</formula>
    </cfRule>
    <cfRule type="expression" dxfId="2180" priority="135" stopIfTrue="1">
      <formula>$F233=$H$3</formula>
    </cfRule>
    <cfRule type="expression" dxfId="2179" priority="134" stopIfTrue="1">
      <formula>B233&lt;$H$3</formula>
    </cfRule>
  </conditionalFormatting>
  <conditionalFormatting sqref="C235:C237">
    <cfRule type="expression" dxfId="2178" priority="186" stopIfTrue="1">
      <formula>B235&lt;#REF!</formula>
    </cfRule>
    <cfRule type="expression" dxfId="2177" priority="185" stopIfTrue="1">
      <formula>$B235=#REF!</formula>
    </cfRule>
  </conditionalFormatting>
  <conditionalFormatting sqref="C239:C241">
    <cfRule type="expression" dxfId="2176" priority="61" stopIfTrue="1">
      <formula>$B239=#REF!</formula>
    </cfRule>
    <cfRule type="expression" dxfId="2175" priority="62" stopIfTrue="1">
      <formula>B239&lt;#REF!</formula>
    </cfRule>
  </conditionalFormatting>
  <conditionalFormatting sqref="C242">
    <cfRule type="expression" dxfId="2174" priority="32" stopIfTrue="1">
      <formula>$F242=$H$3</formula>
    </cfRule>
    <cfRule type="expression" dxfId="2173" priority="33" stopIfTrue="1">
      <formula>$B242=$H$3</formula>
    </cfRule>
    <cfRule type="expression" dxfId="2172" priority="31" stopIfTrue="1">
      <formula>B242&lt;$H$3</formula>
    </cfRule>
    <cfRule type="expression" dxfId="2171" priority="36" stopIfTrue="1">
      <formula>$B242=$H$3</formula>
    </cfRule>
    <cfRule type="expression" dxfId="2170" priority="35" stopIfTrue="1">
      <formula>$F242=$H$3</formula>
    </cfRule>
    <cfRule type="expression" dxfId="2169" priority="34" stopIfTrue="1">
      <formula>B242&lt;$H$3</formula>
    </cfRule>
  </conditionalFormatting>
  <conditionalFormatting sqref="C243">
    <cfRule type="expression" dxfId="2168" priority="13" stopIfTrue="1">
      <formula>$B243=#REF!</formula>
    </cfRule>
    <cfRule type="expression" dxfId="2167" priority="14" stopIfTrue="1">
      <formula>B243&lt;#REF!</formula>
    </cfRule>
  </conditionalFormatting>
  <conditionalFormatting sqref="C244:C265">
    <cfRule type="expression" dxfId="2166" priority="3" stopIfTrue="1">
      <formula>$B244=$H$3</formula>
    </cfRule>
  </conditionalFormatting>
  <conditionalFormatting sqref="C246:C265">
    <cfRule type="expression" dxfId="2165" priority="1" stopIfTrue="1">
      <formula>B246&lt;$H$3</formula>
    </cfRule>
    <cfRule type="expression" dxfId="2164" priority="2" stopIfTrue="1">
      <formula>$F246=$H$3</formula>
    </cfRule>
  </conditionalFormatting>
  <conditionalFormatting sqref="D4:D7">
    <cfRule type="cellIs" dxfId="2163" priority="2414" stopIfTrue="1" operator="lessThan">
      <formula>$H$3</formula>
    </cfRule>
    <cfRule type="cellIs" dxfId="2162" priority="2351" stopIfTrue="1" operator="equal">
      <formula>$H$3</formula>
    </cfRule>
  </conditionalFormatting>
  <conditionalFormatting sqref="D6:D7">
    <cfRule type="cellIs" dxfId="2161" priority="1124" stopIfTrue="1" operator="equal">
      <formula>$H$3</formula>
    </cfRule>
    <cfRule type="cellIs" dxfId="2160" priority="1125" stopIfTrue="1" operator="lessThan">
      <formula>$H$3</formula>
    </cfRule>
  </conditionalFormatting>
  <conditionalFormatting sqref="D9:D30">
    <cfRule type="cellIs" dxfId="2159" priority="815" stopIfTrue="1" operator="equal">
      <formula>$H$3</formula>
    </cfRule>
  </conditionalFormatting>
  <conditionalFormatting sqref="D9:D70 B11:B12 D72:D77">
    <cfRule type="cellIs" dxfId="2158" priority="836" stopIfTrue="1" operator="equal">
      <formula>$H$3</formula>
    </cfRule>
  </conditionalFormatting>
  <conditionalFormatting sqref="D9:D77 B71:B77">
    <cfRule type="cellIs" dxfId="2157" priority="679" stopIfTrue="1" operator="lessThan">
      <formula>$H$3</formula>
    </cfRule>
  </conditionalFormatting>
  <conditionalFormatting sqref="D31:D77 B71:B77">
    <cfRule type="cellIs" dxfId="2156" priority="678" stopIfTrue="1" operator="equal">
      <formula>$H$3</formula>
    </cfRule>
  </conditionalFormatting>
  <conditionalFormatting sqref="D79">
    <cfRule type="cellIs" dxfId="2155" priority="570" stopIfTrue="1" operator="lessThan">
      <formula>$H$3</formula>
    </cfRule>
    <cfRule type="cellIs" dxfId="2154" priority="574" stopIfTrue="1" operator="equal">
      <formula>$H$3</formula>
    </cfRule>
    <cfRule type="cellIs" dxfId="2153" priority="569" stopIfTrue="1" operator="equal">
      <formula>$H$3</formula>
    </cfRule>
  </conditionalFormatting>
  <conditionalFormatting sqref="D80">
    <cfRule type="cellIs" dxfId="2152" priority="668" stopIfTrue="1" operator="equal">
      <formula>$H$3</formula>
    </cfRule>
    <cfRule type="cellIs" dxfId="2151" priority="663" stopIfTrue="1" operator="lessThan">
      <formula>$H$3</formula>
    </cfRule>
  </conditionalFormatting>
  <conditionalFormatting sqref="D80:D82">
    <cfRule type="cellIs" dxfId="2150" priority="632" stopIfTrue="1" operator="equal">
      <formula>$H$3</formula>
    </cfRule>
  </conditionalFormatting>
  <conditionalFormatting sqref="D81:D82">
    <cfRule type="cellIs" dxfId="2149" priority="626" stopIfTrue="1" operator="lessThan">
      <formula>$H$3</formula>
    </cfRule>
  </conditionalFormatting>
  <conditionalFormatting sqref="D81:D83">
    <cfRule type="cellIs" dxfId="2148" priority="616" stopIfTrue="1" operator="equal">
      <formula>$H$3</formula>
    </cfRule>
  </conditionalFormatting>
  <conditionalFormatting sqref="D85:D86">
    <cfRule type="cellIs" dxfId="2147" priority="604" stopIfTrue="1" operator="lessThan">
      <formula>$H$3</formula>
    </cfRule>
  </conditionalFormatting>
  <conditionalFormatting sqref="D85:D89 D91:D95 F91:F95 D97:D101">
    <cfRule type="cellIs" dxfId="2146" priority="605" stopIfTrue="1" operator="equal">
      <formula>$H$3</formula>
    </cfRule>
  </conditionalFormatting>
  <conditionalFormatting sqref="D103:D231 D233:D237 D239:D245">
    <cfRule type="cellIs" dxfId="2145" priority="590" stopIfTrue="1" operator="lessThan">
      <formula>$H$3</formula>
    </cfRule>
  </conditionalFormatting>
  <conditionalFormatting sqref="D239:D246 D103:D231 D233:D237">
    <cfRule type="cellIs" dxfId="2144" priority="493" stopIfTrue="1" operator="equal">
      <formula>$H$3</formula>
    </cfRule>
  </conditionalFormatting>
  <conditionalFormatting sqref="D246:D265">
    <cfRule type="cellIs" dxfId="2143" priority="103" stopIfTrue="1" operator="lessThan">
      <formula>$H$3</formula>
    </cfRule>
    <cfRule type="cellIs" dxfId="2142" priority="102" stopIfTrue="1" operator="equal">
      <formula>$H$3</formula>
    </cfRule>
  </conditionalFormatting>
  <conditionalFormatting sqref="E4:E5 E117:E118 E244:E245">
    <cfRule type="expression" dxfId="2141" priority="2420" stopIfTrue="1">
      <formula>D4&lt;$H$3</formula>
    </cfRule>
    <cfRule type="expression" dxfId="2140" priority="2419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39" priority="839" stopIfTrue="1">
      <formula>$F4=$H$3</formula>
    </cfRule>
  </conditionalFormatting>
  <conditionalFormatting sqref="E114:E116">
    <cfRule type="expression" dxfId="2138" priority="257" stopIfTrue="1">
      <formula>D114&lt;$H$3</formula>
    </cfRule>
    <cfRule type="expression" dxfId="2137" priority="259" stopIfTrue="1">
      <formula>$F114=$H$3</formula>
    </cfRule>
  </conditionalFormatting>
  <conditionalFormatting sqref="E116">
    <cfRule type="expression" dxfId="2136" priority="258" stopIfTrue="1">
      <formula>$B116=$H$3</formula>
    </cfRule>
  </conditionalFormatting>
  <conditionalFormatting sqref="E167:E217">
    <cfRule type="expression" dxfId="2135" priority="303" stopIfTrue="1">
      <formula>$B167=$H$3</formula>
    </cfRule>
    <cfRule type="expression" dxfId="2134" priority="302" stopIfTrue="1">
      <formula>$F167=$H$3</formula>
    </cfRule>
    <cfRule type="expression" dxfId="2133" priority="301" stopIfTrue="1">
      <formula>D167&lt;$H$3</formula>
    </cfRule>
  </conditionalFormatting>
  <conditionalFormatting sqref="E225:E226">
    <cfRule type="expression" dxfId="2132" priority="233" stopIfTrue="1">
      <formula>D225&lt;$H$3</formula>
    </cfRule>
    <cfRule type="expression" dxfId="2131" priority="234" stopIfTrue="1">
      <formula>$F225=$H$3</formula>
    </cfRule>
    <cfRule type="expression" dxfId="2130" priority="235" stopIfTrue="1">
      <formula>$B225=$H$3</formula>
    </cfRule>
  </conditionalFormatting>
  <conditionalFormatting sqref="E227">
    <cfRule type="expression" dxfId="2129" priority="174" stopIfTrue="1">
      <formula>D227&lt;#REF!</formula>
    </cfRule>
    <cfRule type="expression" dxfId="2128" priority="173" stopIfTrue="1">
      <formula>$B227=#REF!</formula>
    </cfRule>
  </conditionalFormatting>
  <conditionalFormatting sqref="E228:E231">
    <cfRule type="expression" dxfId="2127" priority="154" stopIfTrue="1">
      <formula>$B228=$H$3</formula>
    </cfRule>
    <cfRule type="expression" dxfId="2126" priority="152" stopIfTrue="1">
      <formula>D228&lt;$H$3</formula>
    </cfRule>
    <cfRule type="expression" dxfId="2125" priority="153" stopIfTrue="1">
      <formula>$F228=$H$3</formula>
    </cfRule>
  </conditionalFormatting>
  <conditionalFormatting sqref="E233:E237">
    <cfRule type="expression" dxfId="2124" priority="139" stopIfTrue="1">
      <formula>$B233=$H$3</formula>
    </cfRule>
    <cfRule type="expression" dxfId="2123" priority="138" stopIfTrue="1">
      <formula>$F233=$H$3</formula>
    </cfRule>
    <cfRule type="expression" dxfId="2122" priority="137" stopIfTrue="1">
      <formula>D233&lt;$H$3</formula>
    </cfRule>
  </conditionalFormatting>
  <conditionalFormatting sqref="E239:E242">
    <cfRule type="expression" dxfId="2121" priority="30" stopIfTrue="1">
      <formula>$B239=$H$3</formula>
    </cfRule>
    <cfRule type="expression" dxfId="2120" priority="28" stopIfTrue="1">
      <formula>D239&lt;$H$3</formula>
    </cfRule>
    <cfRule type="expression" dxfId="2119" priority="29" stopIfTrue="1">
      <formula>$F239=$H$3</formula>
    </cfRule>
  </conditionalFormatting>
  <conditionalFormatting sqref="E242:E243">
    <cfRule type="expression" dxfId="2118" priority="10" stopIfTrue="1">
      <formula>D242&lt;$H$3</formula>
    </cfRule>
    <cfRule type="expression" dxfId="2117" priority="11" stopIfTrue="1">
      <formula>$F242=$H$3</formula>
    </cfRule>
    <cfRule type="expression" dxfId="2116" priority="12" stopIfTrue="1">
      <formula>$B242=$H$3</formula>
    </cfRule>
  </conditionalFormatting>
  <conditionalFormatting sqref="E246:E250">
    <cfRule type="expression" dxfId="2115" priority="211" stopIfTrue="1">
      <formula>D246&lt;$H$3</formula>
    </cfRule>
    <cfRule type="expression" dxfId="2114" priority="212" stopIfTrue="1">
      <formula>$F246=$H$3</formula>
    </cfRule>
    <cfRule type="expression" dxfId="2113" priority="213" stopIfTrue="1">
      <formula>$B246=$H$3</formula>
    </cfRule>
  </conditionalFormatting>
  <conditionalFormatting sqref="E252:E265">
    <cfRule type="expression" dxfId="2112" priority="86" stopIfTrue="1">
      <formula>$F252=$H$3</formula>
    </cfRule>
    <cfRule type="expression" dxfId="2111" priority="85" stopIfTrue="1">
      <formula>D252&lt;$H$3</formula>
    </cfRule>
    <cfRule type="expression" dxfId="2110" priority="87" stopIfTrue="1">
      <formula>$B252=$H$3</formula>
    </cfRule>
  </conditionalFormatting>
  <conditionalFormatting sqref="F4:F7 B79:B83 D83">
    <cfRule type="cellIs" dxfId="2109" priority="610" stopIfTrue="1" operator="lessThan">
      <formula>$H$3</formula>
    </cfRule>
    <cfRule type="cellIs" dxfId="2108" priority="609" stopIfTrue="1" operator="equal">
      <formula>$H$3</formula>
    </cfRule>
  </conditionalFormatting>
  <conditionalFormatting sqref="F9 F11:F77">
    <cfRule type="cellIs" dxfId="2107" priority="834" stopIfTrue="1" operator="lessThan">
      <formula>$H$3</formula>
    </cfRule>
  </conditionalFormatting>
  <conditionalFormatting sqref="F9:F77">
    <cfRule type="cellIs" dxfId="2106" priority="820" stopIfTrue="1" operator="equal">
      <formula>$H$3</formula>
    </cfRule>
  </conditionalFormatting>
  <conditionalFormatting sqref="F10">
    <cfRule type="cellIs" dxfId="2105" priority="819" stopIfTrue="1" operator="lessThan">
      <formula>$H$3</formula>
    </cfRule>
  </conditionalFormatting>
  <conditionalFormatting sqref="F79:F83">
    <cfRule type="cellIs" dxfId="2104" priority="615" stopIfTrue="1" operator="lessThan">
      <formula>$H$3</formula>
    </cfRule>
    <cfRule type="cellIs" dxfId="2103" priority="614" stopIfTrue="1" operator="equal">
      <formula>$H$3</formula>
    </cfRule>
  </conditionalFormatting>
  <conditionalFormatting sqref="F103:F109">
    <cfRule type="cellIs" dxfId="2102" priority="492" stopIfTrue="1" operator="lessThan">
      <formula>$H$3</formula>
    </cfRule>
    <cfRule type="cellIs" dxfId="2101" priority="491" stopIfTrue="1" operator="equal">
      <formula>$H$3</formula>
    </cfRule>
  </conditionalFormatting>
  <conditionalFormatting sqref="F111:F231 F233:F237">
    <cfRule type="cellIs" dxfId="2100" priority="268" stopIfTrue="1" operator="equal">
      <formula>$H$3</formula>
    </cfRule>
    <cfRule type="cellIs" dxfId="2099" priority="269" stopIfTrue="1" operator="lessThan">
      <formula>$H$3</formula>
    </cfRule>
  </conditionalFormatting>
  <conditionalFormatting sqref="F239:F265">
    <cfRule type="cellIs" dxfId="2098" priority="17" stopIfTrue="1" operator="equal">
      <formula>$H$3</formula>
    </cfRule>
    <cfRule type="cellIs" dxfId="2097" priority="18" stopIfTrue="1" operator="lessThan">
      <formula>$H$3</formula>
    </cfRule>
  </conditionalFormatting>
  <conditionalFormatting sqref="G116">
    <cfRule type="expression" dxfId="2096" priority="261" stopIfTrue="1">
      <formula>$F116=$H$3</formula>
    </cfRule>
    <cfRule type="expression" dxfId="2095" priority="260" stopIfTrue="1">
      <formula>F116&lt;$H$3</formula>
    </cfRule>
    <cfRule type="expression" dxfId="2094" priority="262" stopIfTrue="1">
      <formula>$B116=$H$3</formula>
    </cfRule>
  </conditionalFormatting>
  <conditionalFormatting sqref="G117:G118">
    <cfRule type="expression" dxfId="2093" priority="2253" stopIfTrue="1">
      <formula>F117&lt;$H$3</formula>
    </cfRule>
  </conditionalFormatting>
  <conditionalFormatting sqref="G119:G217">
    <cfRule type="expression" dxfId="2092" priority="538" stopIfTrue="1">
      <formula>$B119=$H$3</formula>
    </cfRule>
    <cfRule type="expression" dxfId="2091" priority="536" stopIfTrue="1">
      <formula>F119&lt;$H$3</formula>
    </cfRule>
  </conditionalFormatting>
  <conditionalFormatting sqref="G167:G220">
    <cfRule type="expression" dxfId="2090" priority="540" stopIfTrue="1">
      <formula>F167&lt;#REF!</formula>
    </cfRule>
    <cfRule type="expression" dxfId="2089" priority="539" stopIfTrue="1">
      <formula>$B167=#REF!</formula>
    </cfRule>
  </conditionalFormatting>
  <conditionalFormatting sqref="G221:G223 G227 G230">
    <cfRule type="expression" dxfId="2088" priority="282" stopIfTrue="1">
      <formula>F221&lt;#REF!</formula>
    </cfRule>
  </conditionalFormatting>
  <conditionalFormatting sqref="G224:G226">
    <cfRule type="expression" dxfId="2087" priority="230" stopIfTrue="1">
      <formula>F224&lt;$H$3</formula>
    </cfRule>
    <cfRule type="expression" dxfId="2086" priority="231" stopIfTrue="1">
      <formula>$F224=$H$3</formula>
    </cfRule>
    <cfRule type="expression" dxfId="2085" priority="232" stopIfTrue="1">
      <formula>$B224=$H$3</formula>
    </cfRule>
  </conditionalFormatting>
  <conditionalFormatting sqref="G228:G231">
    <cfRule type="expression" dxfId="2084" priority="148" stopIfTrue="1">
      <formula>$B228=$H$3</formula>
    </cfRule>
    <cfRule type="expression" dxfId="2083" priority="146" stopIfTrue="1">
      <formula>F228&lt;$H$3</formula>
    </cfRule>
    <cfRule type="expression" dxfId="2082" priority="147" stopIfTrue="1">
      <formula>$F228=$H$3</formula>
    </cfRule>
  </conditionalFormatting>
  <conditionalFormatting sqref="G230 G221:G223 G227">
    <cfRule type="expression" dxfId="2081" priority="281" stopIfTrue="1">
      <formula>$B221=#REF!</formula>
    </cfRule>
  </conditionalFormatting>
  <conditionalFormatting sqref="G231">
    <cfRule type="expression" dxfId="2080" priority="149" stopIfTrue="1">
      <formula>F231&lt;$H$3</formula>
    </cfRule>
    <cfRule type="expression" dxfId="2079" priority="150" stopIfTrue="1">
      <formula>$F231=$H$3</formula>
    </cfRule>
    <cfRule type="expression" dxfId="2078" priority="151" stopIfTrue="1">
      <formula>$B231=$H$3</formula>
    </cfRule>
  </conditionalFormatting>
  <conditionalFormatting sqref="G234 G236:G237">
    <cfRule type="expression" dxfId="2077" priority="40" stopIfTrue="1">
      <formula>F234&lt;$H$3</formula>
    </cfRule>
    <cfRule type="expression" dxfId="2076" priority="41" stopIfTrue="1">
      <formula>$F234=$H$3</formula>
    </cfRule>
    <cfRule type="expression" dxfId="2075" priority="42" stopIfTrue="1">
      <formula>$B234=$H$3</formula>
    </cfRule>
  </conditionalFormatting>
  <conditionalFormatting sqref="G236">
    <cfRule type="expression" dxfId="2074" priority="143" stopIfTrue="1">
      <formula>F236&lt;$H$3</formula>
    </cfRule>
    <cfRule type="expression" dxfId="2073" priority="144" stopIfTrue="1">
      <formula>$F236=$H$3</formula>
    </cfRule>
    <cfRule type="expression" dxfId="2072" priority="145" stopIfTrue="1">
      <formula>$B236=$H$3</formula>
    </cfRule>
  </conditionalFormatting>
  <conditionalFormatting sqref="G239">
    <cfRule type="expression" dxfId="2071" priority="129" stopIfTrue="1">
      <formula>F239&lt;$H$3</formula>
    </cfRule>
    <cfRule type="expression" dxfId="2070" priority="130" stopIfTrue="1">
      <formula>$F239=$H$3</formula>
    </cfRule>
    <cfRule type="expression" dxfId="2069" priority="131" stopIfTrue="1">
      <formula>$B239=$H$3</formula>
    </cfRule>
  </conditionalFormatting>
  <conditionalFormatting sqref="G239:G240">
    <cfRule type="expression" dxfId="2068" priority="114" stopIfTrue="1">
      <formula>$B239=$H$3</formula>
    </cfRule>
    <cfRule type="expression" dxfId="2067" priority="113" stopIfTrue="1">
      <formula>$F239=$H$3</formula>
    </cfRule>
    <cfRule type="expression" dxfId="2066" priority="112" stopIfTrue="1">
      <formula>F239&lt;$H$3</formula>
    </cfRule>
  </conditionalFormatting>
  <conditionalFormatting sqref="G240:G241">
    <cfRule type="expression" dxfId="2065" priority="58" stopIfTrue="1">
      <formula>F240&lt;$H$3</formula>
    </cfRule>
    <cfRule type="expression" dxfId="2064" priority="59" stopIfTrue="1">
      <formula>$F240=$H$3</formula>
    </cfRule>
    <cfRule type="expression" dxfId="2063" priority="60" stopIfTrue="1">
      <formula>$B240=$H$3</formula>
    </cfRule>
  </conditionalFormatting>
  <conditionalFormatting sqref="G241:G242">
    <cfRule type="expression" dxfId="2062" priority="24" stopIfTrue="1">
      <formula>$B241=$H$3</formula>
    </cfRule>
    <cfRule type="expression" dxfId="2061" priority="23" stopIfTrue="1">
      <formula>$F241=$H$3</formula>
    </cfRule>
    <cfRule type="expression" dxfId="2060" priority="22" stopIfTrue="1">
      <formula>F241&lt;$H$3</formula>
    </cfRule>
  </conditionalFormatting>
  <conditionalFormatting sqref="G242:G243">
    <cfRule type="expression" dxfId="2059" priority="9" stopIfTrue="1">
      <formula>$B242=$H$3</formula>
    </cfRule>
    <cfRule type="expression" dxfId="2058" priority="7" stopIfTrue="1">
      <formula>F242&lt;$H$3</formula>
    </cfRule>
    <cfRule type="expression" dxfId="2057" priority="8" stopIfTrue="1">
      <formula>$F242=$H$3</formula>
    </cfRule>
  </conditionalFormatting>
  <conditionalFormatting sqref="G244:G250">
    <cfRule type="expression" dxfId="2056" priority="228" stopIfTrue="1">
      <formula>$F244=$H$3</formula>
    </cfRule>
  </conditionalFormatting>
  <conditionalFormatting sqref="G246:G250">
    <cfRule type="expression" dxfId="2055" priority="227" stopIfTrue="1">
      <formula>F246&lt;$H$3</formula>
    </cfRule>
    <cfRule type="expression" dxfId="2054" priority="229" stopIfTrue="1">
      <formula>$B246=$H$3</formula>
    </cfRule>
  </conditionalFormatting>
  <conditionalFormatting sqref="G254:G255">
    <cfRule type="expression" dxfId="2053" priority="117" stopIfTrue="1">
      <formula>F254&lt;$H$3</formula>
    </cfRule>
    <cfRule type="expression" dxfId="2052" priority="118" stopIfTrue="1">
      <formula>$F254=$H$3</formula>
    </cfRule>
    <cfRule type="expression" dxfId="2051" priority="119" stopIfTrue="1">
      <formula>$B254=$H$3</formula>
    </cfRule>
  </conditionalFormatting>
  <conditionalFormatting sqref="G257:G260">
    <cfRule type="expression" dxfId="2050" priority="39" stopIfTrue="1">
      <formula>$B257=$H$3</formula>
    </cfRule>
    <cfRule type="expression" dxfId="2049" priority="38" stopIfTrue="1">
      <formula>$F257=$H$3</formula>
    </cfRule>
    <cfRule type="expression" dxfId="2048" priority="37" stopIfTrue="1">
      <formula>F257&lt;$H$3</formula>
    </cfRule>
  </conditionalFormatting>
  <conditionalFormatting sqref="G262:G265">
    <cfRule type="expression" dxfId="2047" priority="6" stopIfTrue="1">
      <formula>$B262=$H$3</formula>
    </cfRule>
    <cfRule type="expression" dxfId="2046" priority="5" stopIfTrue="1">
      <formula>$F262=$H$3</formula>
    </cfRule>
    <cfRule type="expression" dxfId="2045" priority="4" stopIfTrue="1">
      <formula>F262&lt;$H$3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8"/>
  <sheetViews>
    <sheetView tabSelected="1" zoomScaleNormal="100" workbookViewId="0">
      <selection activeCell="E160" sqref="E160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4"/>
      <c r="B1" s="144"/>
      <c r="C1" s="145" t="s">
        <v>0</v>
      </c>
      <c r="D1" s="146"/>
      <c r="E1" s="146"/>
      <c r="F1" s="146"/>
      <c r="G1" s="146"/>
      <c r="H1" s="146"/>
      <c r="I1" s="146"/>
    </row>
    <row r="2" spans="1:9" ht="22.8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9" ht="25.05" customHeight="1">
      <c r="A3" s="149"/>
      <c r="B3" s="149"/>
      <c r="C3" s="149"/>
      <c r="D3" s="149"/>
      <c r="E3" s="149"/>
      <c r="F3" s="149"/>
      <c r="G3" s="149"/>
      <c r="H3" s="32">
        <v>46275</v>
      </c>
      <c r="I3" s="3"/>
    </row>
    <row r="4" spans="1:9" ht="25.05" hidden="1" customHeight="1">
      <c r="A4" s="150" t="s">
        <v>136</v>
      </c>
      <c r="B4" s="151"/>
      <c r="C4" s="151"/>
      <c r="D4" s="151"/>
      <c r="E4" s="151"/>
      <c r="F4" s="151"/>
      <c r="G4" s="151"/>
      <c r="H4" s="151"/>
      <c r="I4" s="152"/>
    </row>
    <row r="5" spans="1:9" s="51" customFormat="1" ht="24.6" hidden="1" customHeight="1">
      <c r="A5" s="55" t="s">
        <v>3</v>
      </c>
      <c r="B5" s="143" t="s">
        <v>4</v>
      </c>
      <c r="C5" s="143"/>
      <c r="D5" s="143" t="s">
        <v>5</v>
      </c>
      <c r="E5" s="143"/>
      <c r="F5" s="143" t="s">
        <v>6</v>
      </c>
      <c r="G5" s="14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50" t="s">
        <v>1467</v>
      </c>
      <c r="B52" s="151"/>
      <c r="C52" s="151"/>
      <c r="D52" s="151"/>
      <c r="E52" s="151"/>
      <c r="F52" s="151"/>
      <c r="G52" s="151"/>
      <c r="H52" s="151"/>
      <c r="I52" s="152"/>
    </row>
    <row r="53" spans="1:9" s="51" customFormat="1" ht="24.6" customHeight="1">
      <c r="A53" s="55" t="s">
        <v>3</v>
      </c>
      <c r="B53" s="143" t="s">
        <v>4</v>
      </c>
      <c r="C53" s="143"/>
      <c r="D53" s="143" t="s">
        <v>5</v>
      </c>
      <c r="E53" s="143"/>
      <c r="F53" s="143" t="s">
        <v>6</v>
      </c>
      <c r="G53" s="14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1370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1395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1409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1358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1384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1385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0.875</v>
      </c>
      <c r="F157" s="38">
        <f>D157+1</f>
        <v>46273</v>
      </c>
      <c r="G157" s="23">
        <v>0.33333333333333331</v>
      </c>
      <c r="H157" s="20" t="s">
        <v>1486</v>
      </c>
      <c r="I157" s="13"/>
    </row>
    <row r="158" spans="1:9" ht="25.05" customHeight="1">
      <c r="A158" s="35" t="s">
        <v>1386</v>
      </c>
      <c r="B158" s="38">
        <f>F157</f>
        <v>46273</v>
      </c>
      <c r="C158" s="23">
        <v>0.625</v>
      </c>
      <c r="D158" s="38">
        <f>B158+1</f>
        <v>46274</v>
      </c>
      <c r="E158" s="102">
        <v>0.875</v>
      </c>
      <c r="F158" s="38">
        <f>D158+1</f>
        <v>46275</v>
      </c>
      <c r="G158" s="34">
        <v>0.52916666666666667</v>
      </c>
      <c r="H158" s="20" t="s">
        <v>1486</v>
      </c>
      <c r="I158" s="13"/>
    </row>
    <row r="159" spans="1:9" ht="25.05" customHeight="1">
      <c r="A159" s="35" t="s">
        <v>1387</v>
      </c>
      <c r="B159" s="38">
        <f>F158+2</f>
        <v>46277</v>
      </c>
      <c r="C159" s="23">
        <v>0.16666666666666666</v>
      </c>
      <c r="D159" s="38">
        <f>B159</f>
        <v>46277</v>
      </c>
      <c r="E159" s="23">
        <v>0.3125</v>
      </c>
      <c r="F159" s="38">
        <f>D159</f>
        <v>46277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1402</v>
      </c>
      <c r="B160" s="38">
        <f>F159+1</f>
        <v>46278</v>
      </c>
      <c r="C160" s="23">
        <v>0.41666666666666669</v>
      </c>
      <c r="D160" s="38">
        <f t="shared" si="33"/>
        <v>46278</v>
      </c>
      <c r="E160" s="23">
        <v>0.5</v>
      </c>
      <c r="F160" s="38">
        <f>D160</f>
        <v>46278</v>
      </c>
      <c r="G160" s="113">
        <v>0.83333333333333337</v>
      </c>
      <c r="H160" s="20"/>
      <c r="I160" s="13"/>
    </row>
    <row r="161" spans="1:9" ht="25.05" customHeight="1">
      <c r="A161" s="35" t="s">
        <v>1410</v>
      </c>
      <c r="B161" s="38">
        <f>F160+2</f>
        <v>46280</v>
      </c>
      <c r="C161" s="23">
        <v>0.20833333333333334</v>
      </c>
      <c r="D161" s="38">
        <f t="shared" si="33"/>
        <v>46280</v>
      </c>
      <c r="E161" s="23">
        <v>0.33333333333333331</v>
      </c>
      <c r="F161" s="38">
        <f>D161</f>
        <v>46280</v>
      </c>
      <c r="G161" s="23">
        <v>0.75</v>
      </c>
      <c r="H161" s="20"/>
      <c r="I161" s="13"/>
    </row>
    <row r="162" spans="1:9" ht="25.05" customHeight="1">
      <c r="A162" s="35" t="s">
        <v>1421</v>
      </c>
      <c r="B162" s="38">
        <f>F161+1</f>
        <v>46281</v>
      </c>
      <c r="C162" s="23">
        <v>0</v>
      </c>
      <c r="D162" s="38">
        <f>B162</f>
        <v>46281</v>
      </c>
      <c r="E162" s="23">
        <v>0.125</v>
      </c>
      <c r="F162" s="38">
        <f t="shared" ref="F162" si="34">D162</f>
        <v>46281</v>
      </c>
      <c r="G162" s="23">
        <v>0.625</v>
      </c>
      <c r="H162" s="20"/>
      <c r="I162" s="13"/>
    </row>
    <row r="163" spans="1:9" ht="25.05" customHeight="1">
      <c r="A163" s="35" t="s">
        <v>1447</v>
      </c>
      <c r="B163" s="38">
        <f>F162+2</f>
        <v>46283</v>
      </c>
      <c r="C163" s="23">
        <v>0.20833333333333334</v>
      </c>
      <c r="D163" s="38">
        <f t="shared" si="33"/>
        <v>46283</v>
      </c>
      <c r="E163" s="23">
        <v>0.3125</v>
      </c>
      <c r="F163" s="38">
        <f>D163</f>
        <v>46283</v>
      </c>
      <c r="G163" s="23">
        <v>0.9375</v>
      </c>
      <c r="H163" s="20" t="s">
        <v>1037</v>
      </c>
      <c r="I163" s="13"/>
    </row>
    <row r="164" spans="1:9" ht="25.05" customHeight="1">
      <c r="A164" s="35" t="s">
        <v>1448</v>
      </c>
      <c r="B164" s="38">
        <f>F163+1</f>
        <v>46284</v>
      </c>
      <c r="C164" s="23">
        <v>0.5</v>
      </c>
      <c r="D164" s="38">
        <f>B164</f>
        <v>46284</v>
      </c>
      <c r="E164" s="23">
        <v>0.58333333333333337</v>
      </c>
      <c r="F164" s="38">
        <f>D164</f>
        <v>46284</v>
      </c>
      <c r="G164" s="113">
        <v>0.91666666666666663</v>
      </c>
      <c r="H164" s="20"/>
      <c r="I164" s="13"/>
    </row>
    <row r="165" spans="1:9" ht="25.05" customHeight="1">
      <c r="A165" s="35" t="s">
        <v>1472</v>
      </c>
      <c r="B165" s="38">
        <f>F164+2</f>
        <v>46286</v>
      </c>
      <c r="C165" s="23">
        <v>0.29166666666666669</v>
      </c>
      <c r="D165" s="38">
        <f t="shared" ref="D165" si="35">B165</f>
        <v>46286</v>
      </c>
      <c r="E165" s="23">
        <v>0.41666666666666669</v>
      </c>
      <c r="F165" s="38">
        <f>D165</f>
        <v>46286</v>
      </c>
      <c r="G165" s="23">
        <v>0.91666666666666663</v>
      </c>
      <c r="H165" s="20"/>
      <c r="I165" s="13"/>
    </row>
    <row r="166" spans="1:9" ht="25.05" customHeight="1">
      <c r="A166" s="35" t="s">
        <v>1490</v>
      </c>
      <c r="B166" s="38">
        <f>F165+1</f>
        <v>46287</v>
      </c>
      <c r="C166" s="23">
        <v>0.16666666666666666</v>
      </c>
      <c r="D166" s="38">
        <f>B166</f>
        <v>46287</v>
      </c>
      <c r="E166" s="23">
        <v>0.29166666666666669</v>
      </c>
      <c r="F166" s="38">
        <f t="shared" ref="F166" si="36">D166</f>
        <v>46287</v>
      </c>
      <c r="G166" s="23">
        <v>0.79166666666666663</v>
      </c>
      <c r="H166" s="20"/>
      <c r="I166" s="13"/>
    </row>
    <row r="167" spans="1:9" ht="25.05" customHeight="1">
      <c r="A167" s="35" t="s">
        <v>1491</v>
      </c>
      <c r="B167" s="38">
        <f>F166+2</f>
        <v>46289</v>
      </c>
      <c r="C167" s="23">
        <v>0.375</v>
      </c>
      <c r="D167" s="38">
        <f t="shared" ref="D167" si="37">B167</f>
        <v>46289</v>
      </c>
      <c r="E167" s="23">
        <v>0.47916666666666669</v>
      </c>
      <c r="F167" s="38">
        <f>D167+1</f>
        <v>46290</v>
      </c>
      <c r="G167" s="23">
        <v>0.1875</v>
      </c>
      <c r="H167" s="20" t="s">
        <v>1037</v>
      </c>
      <c r="I167" s="13"/>
    </row>
    <row r="168" spans="1:9" ht="25.05" customHeight="1">
      <c r="A168" s="35" t="s">
        <v>1448</v>
      </c>
      <c r="B168" s="38">
        <f>F167</f>
        <v>46290</v>
      </c>
      <c r="C168" s="23">
        <v>0.75</v>
      </c>
      <c r="D168" s="38">
        <f>B168</f>
        <v>46290</v>
      </c>
      <c r="E168" s="23">
        <v>0.83333333333333337</v>
      </c>
      <c r="F168" s="38">
        <f>D168+1</f>
        <v>46291</v>
      </c>
      <c r="G168" s="113">
        <v>0.25</v>
      </c>
      <c r="H168" s="20"/>
      <c r="I168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2044" priority="423" stopIfTrue="1" operator="equal">
      <formula>$H$3</formula>
    </cfRule>
  </conditionalFormatting>
  <conditionalFormatting sqref="B51:B90">
    <cfRule type="cellIs" dxfId="2043" priority="193" stopIfTrue="1" operator="lessThan">
      <formula>$H$3</formula>
    </cfRule>
    <cfRule type="cellIs" dxfId="2042" priority="192" stopIfTrue="1" operator="equal">
      <formula>$H$3</formula>
    </cfRule>
  </conditionalFormatting>
  <conditionalFormatting sqref="B92:B94">
    <cfRule type="cellIs" dxfId="2041" priority="147" stopIfTrue="1" operator="lessThan">
      <formula>$H$3</formula>
    </cfRule>
    <cfRule type="cellIs" dxfId="2040" priority="146" stopIfTrue="1" operator="equal">
      <formula>$H$3</formula>
    </cfRule>
  </conditionalFormatting>
  <conditionalFormatting sqref="B96:B151 B153:B168">
    <cfRule type="cellIs" dxfId="2039" priority="82" stopIfTrue="1" operator="lessThan">
      <formula>$H$3</formula>
    </cfRule>
    <cfRule type="cellIs" dxfId="2038" priority="81" stopIfTrue="1" operator="equal">
      <formula>$H$3</formula>
    </cfRule>
  </conditionalFormatting>
  <conditionalFormatting sqref="C23:C45 C47:C49 C51 C96:C151 E141:E148 G147:G148 G150 E150:E151 G153:G155 C153:C168 G157 G159:G168">
    <cfRule type="expression" dxfId="2037" priority="329" stopIfTrue="1">
      <formula>$B23=$H$3</formula>
    </cfRule>
  </conditionalFormatting>
  <conditionalFormatting sqref="C23:C45 C47:C49 C51 C96:C151 E148 G148 G150 E150:E151 G153:G155 C153:C168 G157 G159:G168 E51 E153:E155 E157 E159:E168">
    <cfRule type="expression" dxfId="2036" priority="330" stopIfTrue="1">
      <formula>$F23=$H$3</formula>
    </cfRule>
  </conditionalFormatting>
  <conditionalFormatting sqref="C52:C90">
    <cfRule type="expression" dxfId="2035" priority="182" stopIfTrue="1">
      <formula>$B52=$H$3</formula>
    </cfRule>
  </conditionalFormatting>
  <conditionalFormatting sqref="C53:C90">
    <cfRule type="expression" dxfId="2034" priority="181" stopIfTrue="1">
      <formula>B53&lt;$H$3</formula>
    </cfRule>
  </conditionalFormatting>
  <conditionalFormatting sqref="C54:C90">
    <cfRule type="expression" dxfId="2033" priority="183" stopIfTrue="1">
      <formula>$F54=$H$3</formula>
    </cfRule>
  </conditionalFormatting>
  <conditionalFormatting sqref="C92:C94 E96:E139 G96:G139 G141:G142">
    <cfRule type="expression" dxfId="2032" priority="143" stopIfTrue="1">
      <formula>B92&lt;$H$3</formula>
    </cfRule>
    <cfRule type="expression" dxfId="2031" priority="144" stopIfTrue="1">
      <formula>$B92=$H$3</formula>
    </cfRule>
    <cfRule type="expression" dxfId="2030" priority="145" stopIfTrue="1">
      <formula>$F92=$H$3</formula>
    </cfRule>
  </conditionalFormatting>
  <conditionalFormatting sqref="D4">
    <cfRule type="cellIs" dxfId="2029" priority="617" stopIfTrue="1" operator="lessThan">
      <formula>$H$3</formula>
    </cfRule>
    <cfRule type="cellIs" dxfId="2028" priority="616" stopIfTrue="1" operator="equal">
      <formula>$H$3</formula>
    </cfRule>
  </conditionalFormatting>
  <conditionalFormatting sqref="D4:D21">
    <cfRule type="cellIs" dxfId="2027" priority="467" stopIfTrue="1" operator="lessThan">
      <formula>$H$3</formula>
    </cfRule>
  </conditionalFormatting>
  <conditionalFormatting sqref="D23">
    <cfRule type="cellIs" dxfId="2026" priority="375" stopIfTrue="1" operator="equal">
      <formula>$H$3</formula>
    </cfRule>
  </conditionalFormatting>
  <conditionalFormatting sqref="D23:D45 D47:D49">
    <cfRule type="cellIs" dxfId="2025" priority="376" stopIfTrue="1" operator="lessThan">
      <formula>$H$3</formula>
    </cfRule>
  </conditionalFormatting>
  <conditionalFormatting sqref="D24:D45 D47:D49 F42:F45">
    <cfRule type="cellIs" dxfId="2024" priority="422" stopIfTrue="1" operator="equal">
      <formula>$H$3</formula>
    </cfRule>
  </conditionalFormatting>
  <conditionalFormatting sqref="D51">
    <cfRule type="cellIs" dxfId="2023" priority="297" stopIfTrue="1" operator="equal">
      <formula>$H$3</formula>
    </cfRule>
  </conditionalFormatting>
  <conditionalFormatting sqref="D51:D52">
    <cfRule type="cellIs" dxfId="2022" priority="277" stopIfTrue="1" operator="lessThan">
      <formula>$H$3</formula>
    </cfRule>
  </conditionalFormatting>
  <conditionalFormatting sqref="D52">
    <cfRule type="cellIs" dxfId="2021" priority="276" stopIfTrue="1" operator="equal">
      <formula>$H$3</formula>
    </cfRule>
  </conditionalFormatting>
  <conditionalFormatting sqref="D52:D53">
    <cfRule type="cellIs" dxfId="2020" priority="274" stopIfTrue="1" operator="lessThan">
      <formula>$H$3</formula>
    </cfRule>
  </conditionalFormatting>
  <conditionalFormatting sqref="D52:D54 D56">
    <cfRule type="cellIs" dxfId="2019" priority="270" stopIfTrue="1" operator="equal">
      <formula>$H$3</formula>
    </cfRule>
  </conditionalFormatting>
  <conditionalFormatting sqref="D54:D56">
    <cfRule type="cellIs" dxfId="2018" priority="257" stopIfTrue="1" operator="lessThan">
      <formula>$H$3</formula>
    </cfRule>
  </conditionalFormatting>
  <conditionalFormatting sqref="D55">
    <cfRule type="cellIs" dxfId="2017" priority="256" stopIfTrue="1" operator="equal">
      <formula>$H$3</formula>
    </cfRule>
  </conditionalFormatting>
  <conditionalFormatting sqref="D57:D90">
    <cfRule type="cellIs" dxfId="2016" priority="231" stopIfTrue="1" operator="equal">
      <formula>$H$3</formula>
    </cfRule>
    <cfRule type="cellIs" dxfId="2015" priority="232" stopIfTrue="1" operator="lessThan">
      <formula>$H$3</formula>
    </cfRule>
  </conditionalFormatting>
  <conditionalFormatting sqref="D92:D94">
    <cfRule type="cellIs" dxfId="2014" priority="148" stopIfTrue="1" operator="equal">
      <formula>$H$3</formula>
    </cfRule>
    <cfRule type="cellIs" dxfId="2013" priority="149" stopIfTrue="1" operator="lessThan">
      <formula>$H$3</formula>
    </cfRule>
  </conditionalFormatting>
  <conditionalFormatting sqref="D96:D151 D153:D168">
    <cfRule type="cellIs" dxfId="2012" priority="21" stopIfTrue="1" operator="equal">
      <formula>$H$3</formula>
    </cfRule>
    <cfRule type="cellIs" dxfId="2011" priority="22" stopIfTrue="1" operator="lessThan">
      <formula>$H$3</formula>
    </cfRule>
  </conditionalFormatting>
  <conditionalFormatting sqref="E4 G4 C4:C21 E6:E21 G6:G21">
    <cfRule type="expression" dxfId="2010" priority="1009" stopIfTrue="1">
      <formula>$B4=$H$3</formula>
    </cfRule>
  </conditionalFormatting>
  <conditionalFormatting sqref="E4:E21 G4:G21 C5:C21">
    <cfRule type="expression" dxfId="2009" priority="813" stopIfTrue="1">
      <formula>B4&lt;$H$3</formula>
    </cfRule>
  </conditionalFormatting>
  <conditionalFormatting sqref="E5">
    <cfRule type="expression" dxfId="2008" priority="471" stopIfTrue="1">
      <formula>$D5=$H$3</formula>
    </cfRule>
  </conditionalFormatting>
  <conditionalFormatting sqref="E23:E45">
    <cfRule type="expression" dxfId="2007" priority="327" stopIfTrue="1">
      <formula>$F23=$H$3</formula>
    </cfRule>
    <cfRule type="expression" dxfId="2006" priority="326" stopIfTrue="1">
      <formula>$B23=$H$3</formula>
    </cfRule>
    <cfRule type="expression" dxfId="2005" priority="325" stopIfTrue="1">
      <formula>D23&lt;$H$3</formula>
    </cfRule>
  </conditionalFormatting>
  <conditionalFormatting sqref="E47:E49">
    <cfRule type="expression" dxfId="2004" priority="320" stopIfTrue="1">
      <formula>$B47=$H$3</formula>
    </cfRule>
    <cfRule type="expression" dxfId="2003" priority="321" stopIfTrue="1">
      <formula>$F47=$H$3</formula>
    </cfRule>
    <cfRule type="expression" dxfId="2002" priority="319" stopIfTrue="1">
      <formula>D47&lt;$H$3</formula>
    </cfRule>
  </conditionalFormatting>
  <conditionalFormatting sqref="E51:E52">
    <cfRule type="expression" dxfId="2001" priority="279" stopIfTrue="1">
      <formula>$B51=$H$3</formula>
    </cfRule>
  </conditionalFormatting>
  <conditionalFormatting sqref="E51:E53">
    <cfRule type="expression" dxfId="2000" priority="278" stopIfTrue="1">
      <formula>D51&lt;$H$3</formula>
    </cfRule>
  </conditionalFormatting>
  <conditionalFormatting sqref="E53">
    <cfRule type="expression" dxfId="1999" priority="275" stopIfTrue="1">
      <formula>$D53=$H$3</formula>
    </cfRule>
  </conditionalFormatting>
  <conditionalFormatting sqref="E54:E90">
    <cfRule type="expression" dxfId="1998" priority="136" stopIfTrue="1">
      <formula>$F54=$H$3</formula>
    </cfRule>
    <cfRule type="expression" dxfId="1997" priority="135" stopIfTrue="1">
      <formula>$B54=$H$3</formula>
    </cfRule>
    <cfRule type="expression" dxfId="1996" priority="134" stopIfTrue="1">
      <formula>D54&lt;$H$3</formula>
    </cfRule>
  </conditionalFormatting>
  <conditionalFormatting sqref="E92:E94">
    <cfRule type="expression" dxfId="1995" priority="132" stopIfTrue="1">
      <formula>$B92=$H$3</formula>
    </cfRule>
    <cfRule type="expression" dxfId="1994" priority="131" stopIfTrue="1">
      <formula>D92&lt;$H$3</formula>
    </cfRule>
    <cfRule type="expression" dxfId="1993" priority="133" stopIfTrue="1">
      <formula>$F92=$H$3</formula>
    </cfRule>
  </conditionalFormatting>
  <conditionalFormatting sqref="E141:E147">
    <cfRule type="expression" dxfId="1992" priority="17" stopIfTrue="1">
      <formula>$F141=$H$3</formula>
    </cfRule>
  </conditionalFormatting>
  <conditionalFormatting sqref="E141:E148 G147:G148 C23:C45 C47:C49 C51 C96:C151 G150 E150:E151 G153:G155 C153:C168 G157 G159:G168">
    <cfRule type="expression" dxfId="1991" priority="328" stopIfTrue="1">
      <formula>B23&lt;$H$3</formula>
    </cfRule>
  </conditionalFormatting>
  <conditionalFormatting sqref="E153:E157 E159:E168">
    <cfRule type="expression" dxfId="1990" priority="3" stopIfTrue="1">
      <formula>$B153=$H$3</formula>
    </cfRule>
    <cfRule type="expression" dxfId="1989" priority="1" stopIfTrue="1">
      <formula>D153&lt;$H$3</formula>
    </cfRule>
  </conditionalFormatting>
  <conditionalFormatting sqref="E156">
    <cfRule type="expression" dxfId="1988" priority="2" stopIfTrue="1">
      <formula>$F156=$H$3</formula>
    </cfRule>
  </conditionalFormatting>
  <conditionalFormatting sqref="F4:F5 B4:B21 B23:B45 B47:B49">
    <cfRule type="cellIs" dxfId="1987" priority="1268" stopIfTrue="1" operator="lessThan">
      <formula>$H$3</formula>
    </cfRule>
  </conditionalFormatting>
  <conditionalFormatting sqref="F4:F21 B4:B21 D4:D21">
    <cfRule type="cellIs" dxfId="1986" priority="466" stopIfTrue="1" operator="equal">
      <formula>$H$3</formula>
    </cfRule>
  </conditionalFormatting>
  <conditionalFormatting sqref="F6:F21">
    <cfRule type="cellIs" dxfId="1985" priority="398" stopIfTrue="1" operator="lessThan">
      <formula>$H$3</formula>
    </cfRule>
  </conditionalFormatting>
  <conditionalFormatting sqref="F23:F41">
    <cfRule type="cellIs" dxfId="1984" priority="370" stopIfTrue="1" operator="equal">
      <formula>$H$3</formula>
    </cfRule>
  </conditionalFormatting>
  <conditionalFormatting sqref="F23:F45">
    <cfRule type="cellIs" dxfId="1983" priority="371" stopIfTrue="1" operator="lessThan">
      <formula>$H$3</formula>
    </cfRule>
  </conditionalFormatting>
  <conditionalFormatting sqref="F47:F49">
    <cfRule type="cellIs" dxfId="1982" priority="282" stopIfTrue="1" operator="lessThan">
      <formula>$H$3</formula>
    </cfRule>
    <cfRule type="cellIs" dxfId="1981" priority="283" stopIfTrue="1" operator="equal">
      <formula>$H$3</formula>
    </cfRule>
  </conditionalFormatting>
  <conditionalFormatting sqref="F51">
    <cfRule type="cellIs" dxfId="1980" priority="243" stopIfTrue="1" operator="lessThan">
      <formula>$H$3</formula>
    </cfRule>
  </conditionalFormatting>
  <conditionalFormatting sqref="F51:F58">
    <cfRule type="cellIs" dxfId="1979" priority="244" stopIfTrue="1" operator="equal">
      <formula>$H$3</formula>
    </cfRule>
  </conditionalFormatting>
  <conditionalFormatting sqref="F52:F53">
    <cfRule type="cellIs" dxfId="1978" priority="281" stopIfTrue="1" operator="lessThan">
      <formula>$H$3</formula>
    </cfRule>
  </conditionalFormatting>
  <conditionalFormatting sqref="F54:F90">
    <cfRule type="cellIs" dxfId="1977" priority="233" stopIfTrue="1" operator="lessThan">
      <formula>$H$3</formula>
    </cfRule>
  </conditionalFormatting>
  <conditionalFormatting sqref="F59:F90">
    <cfRule type="cellIs" dxfId="1976" priority="234" stopIfTrue="1" operator="equal">
      <formula>$H$3</formula>
    </cfRule>
  </conditionalFormatting>
  <conditionalFormatting sqref="F92:F94">
    <cfRule type="cellIs" dxfId="1975" priority="106" stopIfTrue="1" operator="equal">
      <formula>$H$3</formula>
    </cfRule>
    <cfRule type="cellIs" dxfId="1974" priority="105" stopIfTrue="1" operator="lessThan">
      <formula>$H$3</formula>
    </cfRule>
  </conditionalFormatting>
  <conditionalFormatting sqref="F96:F142 F144:F147">
    <cfRule type="cellIs" dxfId="1973" priority="86" stopIfTrue="1" operator="equal">
      <formula>$H$3</formula>
    </cfRule>
  </conditionalFormatting>
  <conditionalFormatting sqref="F96:F147">
    <cfRule type="cellIs" dxfId="1972" priority="32" stopIfTrue="1" operator="lessThan">
      <formula>$H$3</formula>
    </cfRule>
  </conditionalFormatting>
  <conditionalFormatting sqref="F143">
    <cfRule type="cellIs" dxfId="1971" priority="31" stopIfTrue="1" operator="equal">
      <formula>$H$3</formula>
    </cfRule>
  </conditionalFormatting>
  <conditionalFormatting sqref="F148:F151">
    <cfRule type="cellIs" dxfId="1970" priority="20" stopIfTrue="1" operator="lessThan">
      <formula>$H$3</formula>
    </cfRule>
    <cfRule type="cellIs" dxfId="1969" priority="19" stopIfTrue="1" operator="equal">
      <formula>$H$3</formula>
    </cfRule>
  </conditionalFormatting>
  <conditionalFormatting sqref="F153:F168">
    <cfRule type="cellIs" dxfId="1968" priority="5" stopIfTrue="1" operator="lessThan">
      <formula>$H$3</formula>
    </cfRule>
    <cfRule type="cellIs" dxfId="1967" priority="4" stopIfTrue="1" operator="equal">
      <formula>$H$3</formula>
    </cfRule>
  </conditionalFormatting>
  <conditionalFormatting sqref="G5:G21 C6:C21 E6:E21">
    <cfRule type="expression" dxfId="1966" priority="1197" stopIfTrue="1">
      <formula>$F5=$H$3</formula>
    </cfRule>
  </conditionalFormatting>
  <conditionalFormatting sqref="G23:G45">
    <cfRule type="expression" dxfId="1965" priority="323" stopIfTrue="1">
      <formula>$B23=$H$3</formula>
    </cfRule>
    <cfRule type="expression" dxfId="1964" priority="324" stopIfTrue="1">
      <formula>$F23=$H$3</formula>
    </cfRule>
    <cfRule type="expression" dxfId="1963" priority="322" stopIfTrue="1">
      <formula>F23&lt;$H$3</formula>
    </cfRule>
  </conditionalFormatting>
  <conditionalFormatting sqref="G47:G49">
    <cfRule type="expression" dxfId="1962" priority="315" stopIfTrue="1">
      <formula>$F47=$H$3</formula>
    </cfRule>
    <cfRule type="expression" dxfId="1961" priority="314" stopIfTrue="1">
      <formula>$B47=$H$3</formula>
    </cfRule>
    <cfRule type="expression" dxfId="1960" priority="313" stopIfTrue="1">
      <formula>F47&lt;$H$3</formula>
    </cfRule>
  </conditionalFormatting>
  <conditionalFormatting sqref="G51">
    <cfRule type="expression" dxfId="1959" priority="247" stopIfTrue="1">
      <formula>$F51=$H$3</formula>
    </cfRule>
  </conditionalFormatting>
  <conditionalFormatting sqref="G51:G52">
    <cfRule type="expression" dxfId="1958" priority="246" stopIfTrue="1">
      <formula>$B51=$H$3</formula>
    </cfRule>
  </conditionalFormatting>
  <conditionalFormatting sqref="G51:G90">
    <cfRule type="expression" dxfId="1957" priority="170" stopIfTrue="1">
      <formula>F51&lt;$H$3</formula>
    </cfRule>
  </conditionalFormatting>
  <conditionalFormatting sqref="G53:G90">
    <cfRule type="expression" dxfId="1956" priority="172" stopIfTrue="1">
      <formula>$F53=$H$3</formula>
    </cfRule>
  </conditionalFormatting>
  <conditionalFormatting sqref="G54:G90">
    <cfRule type="expression" dxfId="1955" priority="171" stopIfTrue="1">
      <formula>$B54=$H$3</formula>
    </cfRule>
  </conditionalFormatting>
  <conditionalFormatting sqref="G92:G94">
    <cfRule type="expression" dxfId="1954" priority="104" stopIfTrue="1">
      <formula>$F92=$H$3</formula>
    </cfRule>
    <cfRule type="expression" dxfId="1953" priority="102" stopIfTrue="1">
      <formula>F92&lt;$H$3</formula>
    </cfRule>
    <cfRule type="expression" dxfId="1952" priority="103" stopIfTrue="1">
      <formula>$B92=$H$3</formula>
    </cfRule>
  </conditionalFormatting>
  <conditionalFormatting sqref="G147">
    <cfRule type="expression" dxfId="1951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3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3" ht="25.05" customHeight="1">
      <c r="A3" s="149"/>
      <c r="B3" s="149"/>
      <c r="C3" s="149"/>
      <c r="D3" s="149"/>
      <c r="E3" s="149"/>
      <c r="F3" s="149"/>
      <c r="G3" s="149"/>
      <c r="H3" s="32">
        <v>46190</v>
      </c>
      <c r="I3" s="3"/>
    </row>
    <row r="4" spans="1:13" s="31" customFormat="1" ht="24" hidden="1" customHeight="1">
      <c r="A4" s="153" t="s">
        <v>432</v>
      </c>
      <c r="B4" s="151"/>
      <c r="C4" s="151"/>
      <c r="D4" s="151"/>
      <c r="E4" s="151"/>
      <c r="F4" s="151"/>
      <c r="G4" s="151"/>
      <c r="H4" s="151"/>
      <c r="I4" s="152"/>
    </row>
    <row r="5" spans="1:13" s="31" customFormat="1" ht="24" hidden="1" customHeight="1">
      <c r="A5" s="15" t="s">
        <v>3</v>
      </c>
      <c r="B5" s="154" t="s">
        <v>4</v>
      </c>
      <c r="C5" s="155"/>
      <c r="D5" s="154" t="s">
        <v>5</v>
      </c>
      <c r="E5" s="155"/>
      <c r="F5" s="154" t="s">
        <v>6</v>
      </c>
      <c r="G5" s="15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50" t="s">
        <v>445</v>
      </c>
      <c r="B14" s="156"/>
      <c r="C14" s="156"/>
      <c r="D14" s="156"/>
      <c r="E14" s="156"/>
      <c r="F14" s="156"/>
      <c r="G14" s="156"/>
      <c r="H14" s="156"/>
      <c r="I14" s="157"/>
    </row>
    <row r="15" spans="1:13" ht="24.6" hidden="1" customHeight="1">
      <c r="A15" s="15" t="s">
        <v>3</v>
      </c>
      <c r="B15" s="154" t="s">
        <v>4</v>
      </c>
      <c r="C15" s="155"/>
      <c r="D15" s="154" t="s">
        <v>5</v>
      </c>
      <c r="E15" s="155"/>
      <c r="F15" s="154" t="s">
        <v>6</v>
      </c>
      <c r="G15" s="15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60" t="s">
        <v>912</v>
      </c>
      <c r="B41" s="161"/>
      <c r="C41" s="161"/>
      <c r="D41" s="161"/>
      <c r="E41" s="161"/>
      <c r="F41" s="161"/>
      <c r="G41" s="161"/>
      <c r="H41" s="161"/>
      <c r="I41" s="162"/>
    </row>
    <row r="42" spans="1:13" ht="24" hidden="1" customHeight="1">
      <c r="A42" s="15" t="s">
        <v>3</v>
      </c>
      <c r="B42" s="154" t="s">
        <v>4</v>
      </c>
      <c r="C42" s="155"/>
      <c r="D42" s="154" t="s">
        <v>5</v>
      </c>
      <c r="E42" s="155"/>
      <c r="F42" s="154" t="s">
        <v>6</v>
      </c>
      <c r="G42" s="15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8" t="s">
        <v>494</v>
      </c>
      <c r="B77" s="159"/>
      <c r="C77" s="159"/>
      <c r="D77" s="159"/>
      <c r="E77" s="159"/>
      <c r="F77" s="159"/>
      <c r="G77" s="159"/>
      <c r="H77" s="159"/>
      <c r="I77" s="159"/>
    </row>
    <row r="78" spans="1:15" ht="22.5" hidden="1" customHeight="1">
      <c r="A78" s="15" t="s">
        <v>3</v>
      </c>
      <c r="B78" s="154" t="s">
        <v>4</v>
      </c>
      <c r="C78" s="155"/>
      <c r="D78" s="154" t="s">
        <v>5</v>
      </c>
      <c r="E78" s="155"/>
      <c r="F78" s="154" t="s">
        <v>6</v>
      </c>
      <c r="G78" s="15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8" t="s">
        <v>1095</v>
      </c>
      <c r="B113" s="159"/>
      <c r="C113" s="159"/>
      <c r="D113" s="159"/>
      <c r="E113" s="159"/>
      <c r="F113" s="159"/>
      <c r="G113" s="159"/>
      <c r="H113" s="159"/>
      <c r="I113" s="159"/>
    </row>
    <row r="114" spans="1:15" ht="22.5" customHeight="1">
      <c r="A114" s="15" t="s">
        <v>3</v>
      </c>
      <c r="B114" s="154" t="s">
        <v>4</v>
      </c>
      <c r="C114" s="155"/>
      <c r="D114" s="154" t="s">
        <v>5</v>
      </c>
      <c r="E114" s="155"/>
      <c r="F114" s="154" t="s">
        <v>6</v>
      </c>
      <c r="G114" s="15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950" priority="1784" stopIfTrue="1" operator="equal">
      <formula>$H$3</formula>
    </cfRule>
  </conditionalFormatting>
  <conditionalFormatting sqref="B5">
    <cfRule type="cellIs" dxfId="1949" priority="1783" stopIfTrue="1" operator="lessThan">
      <formula>$H$3</formula>
    </cfRule>
    <cfRule type="cellIs" dxfId="1948" priority="1658" stopIfTrue="1" operator="equal">
      <formula>$H$3</formula>
    </cfRule>
  </conditionalFormatting>
  <conditionalFormatting sqref="B6:B14">
    <cfRule type="cellIs" dxfId="1947" priority="16477" stopIfTrue="1" operator="equal">
      <formula>$H$3</formula>
    </cfRule>
  </conditionalFormatting>
  <conditionalFormatting sqref="B14:B15">
    <cfRule type="cellIs" dxfId="1946" priority="932" stopIfTrue="1" operator="equal">
      <formula>$H$3</formula>
    </cfRule>
  </conditionalFormatting>
  <conditionalFormatting sqref="B15">
    <cfRule type="cellIs" dxfId="1945" priority="930" stopIfTrue="1" operator="equal">
      <formula>$H$3</formula>
    </cfRule>
    <cfRule type="cellIs" dxfId="1944" priority="931" stopIfTrue="1" operator="lessThan">
      <formula>$H$3</formula>
    </cfRule>
  </conditionalFormatting>
  <conditionalFormatting sqref="B15:B20">
    <cfRule type="cellIs" dxfId="1943" priority="850" stopIfTrue="1" operator="equal">
      <formula>$H$3</formula>
    </cfRule>
    <cfRule type="cellIs" dxfId="1942" priority="849" stopIfTrue="1" operator="lessThan">
      <formula>$H$3</formula>
    </cfRule>
  </conditionalFormatting>
  <conditionalFormatting sqref="B22:B32 B34:B38 B40">
    <cfRule type="cellIs" dxfId="1941" priority="865" stopIfTrue="1" operator="equal">
      <formula>$H$3</formula>
    </cfRule>
    <cfRule type="cellIs" dxfId="1940" priority="864" stopIfTrue="1" operator="lessThan">
      <formula>$H$3</formula>
    </cfRule>
  </conditionalFormatting>
  <conditionalFormatting sqref="B42:B59">
    <cfRule type="cellIs" dxfId="1939" priority="416" stopIfTrue="1" operator="equal">
      <formula>$H$3</formula>
    </cfRule>
    <cfRule type="cellIs" dxfId="1938" priority="415" stopIfTrue="1" operator="lessThan">
      <formula>$H$3</formula>
    </cfRule>
  </conditionalFormatting>
  <conditionalFormatting sqref="B61:B75 D61:D75">
    <cfRule type="cellIs" dxfId="1937" priority="39" stopIfTrue="1" operator="lessThan">
      <formula>$H$3</formula>
    </cfRule>
    <cfRule type="cellIs" dxfId="1936" priority="40" stopIfTrue="1" operator="equal">
      <formula>$H$3</formula>
    </cfRule>
  </conditionalFormatting>
  <conditionalFormatting sqref="B77 F77 F79:F105 D77 D79:D107">
    <cfRule type="cellIs" dxfId="1935" priority="16443" stopIfTrue="1" operator="equal">
      <formula>$H$3</formula>
    </cfRule>
  </conditionalFormatting>
  <conditionalFormatting sqref="B77 F77:F105">
    <cfRule type="cellIs" dxfId="1934" priority="16433" stopIfTrue="1" operator="lessThan">
      <formula>$H$3</formula>
    </cfRule>
  </conditionalFormatting>
  <conditionalFormatting sqref="B77:B105">
    <cfRule type="cellIs" dxfId="1933" priority="5307" stopIfTrue="1" operator="equal">
      <formula>$H$3</formula>
    </cfRule>
  </conditionalFormatting>
  <conditionalFormatting sqref="B78">
    <cfRule type="cellIs" dxfId="1932" priority="5257" stopIfTrue="1" operator="lessThan">
      <formula>$H$3</formula>
    </cfRule>
    <cfRule type="cellIs" dxfId="1931" priority="5256" stopIfTrue="1" operator="equal">
      <formula>$H$3</formula>
    </cfRule>
  </conditionalFormatting>
  <conditionalFormatting sqref="B106:B110 B112:B113 D108:D110 D112:D113 F106:F110 F112:F113">
    <cfRule type="cellIs" dxfId="1930" priority="513" stopIfTrue="1" operator="equal">
      <formula>$H$3</formula>
    </cfRule>
  </conditionalFormatting>
  <conditionalFormatting sqref="B112:B113 B106:B110">
    <cfRule type="cellIs" dxfId="1929" priority="512" stopIfTrue="1" operator="lessThan">
      <formula>$H$3</formula>
    </cfRule>
  </conditionalFormatting>
  <conditionalFormatting sqref="B113:B114">
    <cfRule type="cellIs" dxfId="1928" priority="506" stopIfTrue="1" operator="equal">
      <formula>$H$3</formula>
    </cfRule>
  </conditionalFormatting>
  <conditionalFormatting sqref="B114 D114 F114">
    <cfRule type="cellIs" dxfId="1927" priority="504" stopIfTrue="1" operator="lessThan">
      <formula>$H$3</formula>
    </cfRule>
  </conditionalFormatting>
  <conditionalFormatting sqref="B114">
    <cfRule type="cellIs" dxfId="1926" priority="498" stopIfTrue="1" operator="lessThan">
      <formula>$H$3</formula>
    </cfRule>
  </conditionalFormatting>
  <conditionalFormatting sqref="B114:B158">
    <cfRule type="cellIs" dxfId="1925" priority="478" stopIfTrue="1" operator="equal">
      <formula>$H$3</formula>
    </cfRule>
  </conditionalFormatting>
  <conditionalFormatting sqref="B115:B158">
    <cfRule type="cellIs" dxfId="1924" priority="477" stopIfTrue="1" operator="lessThan">
      <formula>$H$3</formula>
    </cfRule>
  </conditionalFormatting>
  <conditionalFormatting sqref="C5:C12 G77:G90 G108:G110 E156:E158 C40 E40 G40 E42 C42 C70:C72 G61:G72">
    <cfRule type="expression" dxfId="1923" priority="3135" stopIfTrue="1">
      <formula>B5&lt;$H$3</formula>
    </cfRule>
  </conditionalFormatting>
  <conditionalFormatting sqref="C5:C13 C31:C32 C40 E40 G77:G110 E77:E110 C77:C110 C112:C158 C63 E112:E158 G112:G158">
    <cfRule type="expression" dxfId="192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21" priority="834" stopIfTrue="1">
      <formula>$F6=$H$3</formula>
    </cfRule>
  </conditionalFormatting>
  <conditionalFormatting sqref="C13">
    <cfRule type="expression" dxfId="1920" priority="832" stopIfTrue="1">
      <formula>B13&lt;$H$3</formula>
    </cfRule>
  </conditionalFormatting>
  <conditionalFormatting sqref="C16:C20 G22:G28 E6:G7 F8:G13 G15:G20 C22:C30 E8:E9 D10:E10 E16:E20 G5">
    <cfRule type="expression" dxfId="1919" priority="2966" stopIfTrue="1">
      <formula>$F5=$H$3</formula>
    </cfRule>
  </conditionalFormatting>
  <conditionalFormatting sqref="C22:C30 G6:G20">
    <cfRule type="expression" dxfId="1918" priority="1331" stopIfTrue="1">
      <formula>$B6=$H$3</formula>
    </cfRule>
  </conditionalFormatting>
  <conditionalFormatting sqref="C29:C31">
    <cfRule type="expression" dxfId="1917" priority="722" stopIfTrue="1">
      <formula>$B29=$H$3</formula>
    </cfRule>
  </conditionalFormatting>
  <conditionalFormatting sqref="C31">
    <cfRule type="expression" dxfId="1916" priority="723" stopIfTrue="1">
      <formula>$F31=$H$3</formula>
    </cfRule>
  </conditionalFormatting>
  <conditionalFormatting sqref="C31:C32 G29:G32">
    <cfRule type="expression" dxfId="1915" priority="716" stopIfTrue="1">
      <formula>B29&lt;$H$3</formula>
    </cfRule>
  </conditionalFormatting>
  <conditionalFormatting sqref="C32">
    <cfRule type="expression" dxfId="1914" priority="718" stopIfTrue="1">
      <formula>$F32=$H$3</formula>
    </cfRule>
  </conditionalFormatting>
  <conditionalFormatting sqref="C34">
    <cfRule type="expression" dxfId="1913" priority="699" stopIfTrue="1">
      <formula>$F34=$H$3</formula>
    </cfRule>
  </conditionalFormatting>
  <conditionalFormatting sqref="C34:C35 C32">
    <cfRule type="expression" dxfId="1912" priority="689" stopIfTrue="1">
      <formula>$B32=$H$3</formula>
    </cfRule>
  </conditionalFormatting>
  <conditionalFormatting sqref="C34:C35">
    <cfRule type="expression" dxfId="1911" priority="687" stopIfTrue="1">
      <formula>B34&lt;$H$3</formula>
    </cfRule>
  </conditionalFormatting>
  <conditionalFormatting sqref="C35">
    <cfRule type="expression" dxfId="1910" priority="688" stopIfTrue="1">
      <formula>$F35=$H$3</formula>
    </cfRule>
  </conditionalFormatting>
  <conditionalFormatting sqref="C35:C37">
    <cfRule type="expression" dxfId="1909" priority="617" stopIfTrue="1">
      <formula>$B35=$H$3</formula>
    </cfRule>
  </conditionalFormatting>
  <conditionalFormatting sqref="C36">
    <cfRule type="expression" dxfId="1908" priority="678" stopIfTrue="1">
      <formula>$F36=$H$3</formula>
    </cfRule>
  </conditionalFormatting>
  <conditionalFormatting sqref="C36:C38">
    <cfRule type="expression" dxfId="1907" priority="610" stopIfTrue="1">
      <formula>B36&lt;$H$3</formula>
    </cfRule>
  </conditionalFormatting>
  <conditionalFormatting sqref="C37">
    <cfRule type="expression" dxfId="1906" priority="616" stopIfTrue="1">
      <formula>$F37=$H$3</formula>
    </cfRule>
  </conditionalFormatting>
  <conditionalFormatting sqref="C37:C38">
    <cfRule type="expression" dxfId="1905" priority="613" stopIfTrue="1">
      <formula>$B37=$H$3</formula>
    </cfRule>
  </conditionalFormatting>
  <conditionalFormatting sqref="C38">
    <cfRule type="expression" dxfId="1904" priority="611" stopIfTrue="1">
      <formula>$F38=$H$3</formula>
    </cfRule>
    <cfRule type="expression" dxfId="1903" priority="547" stopIfTrue="1">
      <formula>$B38=$H$3</formula>
    </cfRule>
  </conditionalFormatting>
  <conditionalFormatting sqref="C40">
    <cfRule type="expression" dxfId="1902" priority="595" stopIfTrue="1">
      <formula>$F40=$H$3</formula>
    </cfRule>
  </conditionalFormatting>
  <conditionalFormatting sqref="C61:C62">
    <cfRule type="expression" dxfId="1901" priority="285" stopIfTrue="1">
      <formula>B61&lt;$H$3</formula>
    </cfRule>
    <cfRule type="expression" dxfId="1900" priority="286" stopIfTrue="1">
      <formula>$B61=$H$3</formula>
    </cfRule>
  </conditionalFormatting>
  <conditionalFormatting sqref="C61:C63">
    <cfRule type="expression" dxfId="1899" priority="287" stopIfTrue="1">
      <formula>$F61=$H$3</formula>
    </cfRule>
  </conditionalFormatting>
  <conditionalFormatting sqref="C63:C66 C43:C59">
    <cfRule type="expression" dxfId="1898" priority="337" stopIfTrue="1">
      <formula>B43&lt;$H$3</formula>
    </cfRule>
  </conditionalFormatting>
  <conditionalFormatting sqref="C64:C72">
    <cfRule type="expression" dxfId="1897" priority="259" stopIfTrue="1">
      <formula>$F64=$H$3</formula>
    </cfRule>
    <cfRule type="expression" dxfId="1896" priority="129" stopIfTrue="1">
      <formula>$B64=$H$3</formula>
    </cfRule>
  </conditionalFormatting>
  <conditionalFormatting sqref="C67:C75">
    <cfRule type="expression" dxfId="1895" priority="21" stopIfTrue="1">
      <formula>B67&lt;$H$3</formula>
    </cfRule>
  </conditionalFormatting>
  <conditionalFormatting sqref="C73:C75">
    <cfRule type="expression" dxfId="1894" priority="18" stopIfTrue="1">
      <formula>$F73=$H$3</formula>
    </cfRule>
    <cfRule type="expression" dxfId="1893" priority="16" stopIfTrue="1">
      <formula>$B73=$H$3</formula>
    </cfRule>
  </conditionalFormatting>
  <conditionalFormatting sqref="C104:C107">
    <cfRule type="expression" dxfId="1892" priority="453" stopIfTrue="1">
      <formula>B104&lt;$H$3</formula>
    </cfRule>
  </conditionalFormatting>
  <conditionalFormatting sqref="C109:C110">
    <cfRule type="expression" dxfId="1891" priority="405" stopIfTrue="1">
      <formula>B109&lt;$H$3</formula>
    </cfRule>
  </conditionalFormatting>
  <conditionalFormatting sqref="C112">
    <cfRule type="expression" dxfId="1890" priority="379" stopIfTrue="1">
      <formula>B112&lt;$H$3</formula>
    </cfRule>
  </conditionalFormatting>
  <conditionalFormatting sqref="C114:C153">
    <cfRule type="expression" dxfId="1889" priority="254" stopIfTrue="1">
      <formula>B114&lt;$H$3</formula>
    </cfRule>
  </conditionalFormatting>
  <conditionalFormatting sqref="C148:C149">
    <cfRule type="expression" dxfId="1888" priority="237" stopIfTrue="1">
      <formula>$B148=$H$3</formula>
    </cfRule>
    <cfRule type="expression" dxfId="1887" priority="236" stopIfTrue="1">
      <formula>B148&lt;$H$3</formula>
    </cfRule>
    <cfRule type="expression" dxfId="1886" priority="235" stopIfTrue="1">
      <formula>$B148=$H$3</formula>
    </cfRule>
    <cfRule type="expression" dxfId="1885" priority="234" stopIfTrue="1">
      <formula>B148&lt;$H$3</formula>
    </cfRule>
  </conditionalFormatting>
  <conditionalFormatting sqref="C154:C158">
    <cfRule type="expression" dxfId="1884" priority="50" stopIfTrue="1">
      <formula>B154&lt;$H$3</formula>
    </cfRule>
  </conditionalFormatting>
  <conditionalFormatting sqref="D4:D5 D77">
    <cfRule type="cellIs" dxfId="1883" priority="16427" stopIfTrue="1" operator="lessThan">
      <formula>$H$3</formula>
    </cfRule>
  </conditionalFormatting>
  <conditionalFormatting sqref="D4:D5">
    <cfRule type="cellIs" dxfId="1882" priority="1656" stopIfTrue="1" operator="equal">
      <formula>$H$3</formula>
    </cfRule>
    <cfRule type="cellIs" dxfId="1881" priority="1776" stopIfTrue="1" operator="lessThan">
      <formula>$H$3</formula>
    </cfRule>
  </conditionalFormatting>
  <conditionalFormatting sqref="D5 B5:B14">
    <cfRule type="cellIs" dxfId="1880" priority="1785" stopIfTrue="1" operator="lessThan">
      <formula>$H$3</formula>
    </cfRule>
  </conditionalFormatting>
  <conditionalFormatting sqref="D5:D14">
    <cfRule type="cellIs" dxfId="1879" priority="940" stopIfTrue="1" operator="lessThan">
      <formula>$H$3</formula>
    </cfRule>
  </conditionalFormatting>
  <conditionalFormatting sqref="D6:D14">
    <cfRule type="cellIs" dxfId="1878" priority="939" stopIfTrue="1" operator="equal">
      <formula>$H$3</formula>
    </cfRule>
  </conditionalFormatting>
  <conditionalFormatting sqref="D14:D15">
    <cfRule type="cellIs" dxfId="1877" priority="934" stopIfTrue="1" operator="equal">
      <formula>$H$3</formula>
    </cfRule>
    <cfRule type="cellIs" dxfId="1876" priority="935" stopIfTrue="1" operator="lessThan">
      <formula>$H$3</formula>
    </cfRule>
  </conditionalFormatting>
  <conditionalFormatting sqref="D15 F15 B15">
    <cfRule type="cellIs" dxfId="1875" priority="927" stopIfTrue="1" operator="lessThan">
      <formula>$H$3</formula>
    </cfRule>
  </conditionalFormatting>
  <conditionalFormatting sqref="D15">
    <cfRule type="cellIs" dxfId="1874" priority="928" stopIfTrue="1" operator="equal">
      <formula>$H$3</formula>
    </cfRule>
    <cfRule type="cellIs" dxfId="1873" priority="929" stopIfTrue="1" operator="lessThan">
      <formula>$H$3</formula>
    </cfRule>
  </conditionalFormatting>
  <conditionalFormatting sqref="D15:D20">
    <cfRule type="cellIs" dxfId="1872" priority="846" stopIfTrue="1" operator="equal">
      <formula>$H$3</formula>
    </cfRule>
    <cfRule type="cellIs" dxfId="1871" priority="847" stopIfTrue="1" operator="lessThan">
      <formula>$H$3</formula>
    </cfRule>
  </conditionalFormatting>
  <conditionalFormatting sqref="D22:D32 D34:D38 D40">
    <cfRule type="cellIs" dxfId="1870" priority="862" stopIfTrue="1" operator="lessThan">
      <formula>$H$3</formula>
    </cfRule>
    <cfRule type="cellIs" dxfId="1869" priority="861" stopIfTrue="1" operator="equal">
      <formula>$H$3</formula>
    </cfRule>
  </conditionalFormatting>
  <conditionalFormatting sqref="D42">
    <cfRule type="cellIs" dxfId="1868" priority="444" stopIfTrue="1" operator="lessThan">
      <formula>$H$3</formula>
    </cfRule>
    <cfRule type="cellIs" dxfId="1867" priority="443" stopIfTrue="1" operator="equal">
      <formula>$H$3</formula>
    </cfRule>
  </conditionalFormatting>
  <conditionalFormatting sqref="D42:D43">
    <cfRule type="cellIs" dxfId="1866" priority="413" stopIfTrue="1" operator="equal">
      <formula>$H$3</formula>
    </cfRule>
  </conditionalFormatting>
  <conditionalFormatting sqref="D42:D59">
    <cfRule type="cellIs" dxfId="1865" priority="414" stopIfTrue="1" operator="lessThan">
      <formula>$H$3</formula>
    </cfRule>
  </conditionalFormatting>
  <conditionalFormatting sqref="D44:D59">
    <cfRule type="cellIs" dxfId="1864" priority="427" stopIfTrue="1" operator="equal">
      <formula>$H$3</formula>
    </cfRule>
  </conditionalFormatting>
  <conditionalFormatting sqref="D77 D4:D5">
    <cfRule type="cellIs" dxfId="1863" priority="16426" stopIfTrue="1" operator="equal">
      <formula>$H$3</formula>
    </cfRule>
  </conditionalFormatting>
  <conditionalFormatting sqref="D77:D78">
    <cfRule type="cellIs" dxfId="1862" priority="5316" stopIfTrue="1" operator="equal">
      <formula>$H$3</formula>
    </cfRule>
  </conditionalFormatting>
  <conditionalFormatting sqref="D77:D107">
    <cfRule type="cellIs" dxfId="1861" priority="5317" stopIfTrue="1" operator="lessThan">
      <formula>$H$3</formula>
    </cfRule>
  </conditionalFormatting>
  <conditionalFormatting sqref="D78 F78 B78:B105">
    <cfRule type="cellIs" dxfId="1860" priority="5297" stopIfTrue="1" operator="lessThan">
      <formula>$H$3</formula>
    </cfRule>
  </conditionalFormatting>
  <conditionalFormatting sqref="D78">
    <cfRule type="cellIs" dxfId="1859" priority="5276" stopIfTrue="1" operator="equal">
      <formula>$H$3</formula>
    </cfRule>
    <cfRule type="cellIs" dxfId="1858" priority="5279" stopIfTrue="1" operator="lessThan">
      <formula>$H$3</formula>
    </cfRule>
  </conditionalFormatting>
  <conditionalFormatting sqref="D90:D94">
    <cfRule type="cellIs" dxfId="1857" priority="810" stopIfTrue="1" operator="lessThan">
      <formula>$H$3</formula>
    </cfRule>
  </conditionalFormatting>
  <conditionalFormatting sqref="D112:D113 D108:D110">
    <cfRule type="cellIs" dxfId="1856" priority="511" stopIfTrue="1" operator="lessThan">
      <formula>$H$3</formula>
    </cfRule>
  </conditionalFormatting>
  <conditionalFormatting sqref="D113">
    <cfRule type="cellIs" dxfId="1855" priority="510" stopIfTrue="1" operator="equal">
      <formula>$H$3</formula>
    </cfRule>
  </conditionalFormatting>
  <conditionalFormatting sqref="D113:D114">
    <cfRule type="cellIs" dxfId="1854" priority="507" stopIfTrue="1" operator="equal">
      <formula>$H$3</formula>
    </cfRule>
    <cfRule type="cellIs" dxfId="1853" priority="508" stopIfTrue="1" operator="lessThan">
      <formula>$H$3</formula>
    </cfRule>
  </conditionalFormatting>
  <conditionalFormatting sqref="D114">
    <cfRule type="cellIs" dxfId="1852" priority="500" stopIfTrue="1" operator="lessThan">
      <formula>$H$3</formula>
    </cfRule>
  </conditionalFormatting>
  <conditionalFormatting sqref="D114:D158">
    <cfRule type="cellIs" dxfId="1851" priority="49" stopIfTrue="1" operator="equal">
      <formula>$H$3</formula>
    </cfRule>
  </conditionalFormatting>
  <conditionalFormatting sqref="D115:D158">
    <cfRule type="cellIs" dxfId="1850" priority="46" stopIfTrue="1" operator="lessThan">
      <formula>$H$3</formula>
    </cfRule>
  </conditionalFormatting>
  <conditionalFormatting sqref="E5:E20 C15:C20">
    <cfRule type="expression" dxfId="1849" priority="855" stopIfTrue="1">
      <formula>B5&lt;$H$3</formula>
    </cfRule>
  </conditionalFormatting>
  <conditionalFormatting sqref="E6:E20">
    <cfRule type="expression" dxfId="1848" priority="1259" stopIfTrue="1">
      <formula>$B6=$H$3</formula>
    </cfRule>
  </conditionalFormatting>
  <conditionalFormatting sqref="E11:E13">
    <cfRule type="expression" dxfId="1847" priority="1260" stopIfTrue="1">
      <formula>$F11=$H$3</formula>
    </cfRule>
  </conditionalFormatting>
  <conditionalFormatting sqref="E22:E32">
    <cfRule type="expression" dxfId="1846" priority="704" stopIfTrue="1">
      <formula>D22&lt;$H$3</formula>
    </cfRule>
    <cfRule type="expression" dxfId="1845" priority="705" stopIfTrue="1">
      <formula>$B22=$H$3</formula>
    </cfRule>
    <cfRule type="expression" dxfId="1844" priority="706" stopIfTrue="1">
      <formula>$F22=$H$3</formula>
    </cfRule>
  </conditionalFormatting>
  <conditionalFormatting sqref="E28:E29">
    <cfRule type="expression" dxfId="1843" priority="701" stopIfTrue="1">
      <formula>$B28=$H$3</formula>
    </cfRule>
  </conditionalFormatting>
  <conditionalFormatting sqref="E29">
    <cfRule type="expression" dxfId="1842" priority="700" stopIfTrue="1">
      <formula>D29&lt;$H$3</formula>
    </cfRule>
    <cfRule type="expression" dxfId="1841" priority="702" stopIfTrue="1">
      <formula>$F29=$H$3</formula>
    </cfRule>
  </conditionalFormatting>
  <conditionalFormatting sqref="E34:E38 E40">
    <cfRule type="expression" dxfId="1840" priority="592" stopIfTrue="1">
      <formula>$F34=$H$3</formula>
    </cfRule>
  </conditionalFormatting>
  <conditionalFormatting sqref="E34:E38">
    <cfRule type="expression" dxfId="1839" priority="543" stopIfTrue="1">
      <formula>$B34=$H$3</formula>
    </cfRule>
    <cfRule type="expression" dxfId="1838" priority="541" stopIfTrue="1">
      <formula>D34&lt;$H$3</formula>
    </cfRule>
  </conditionalFormatting>
  <conditionalFormatting sqref="E42">
    <cfRule type="expression" dxfId="1837" priority="447" stopIfTrue="1">
      <formula>$D42=$H$3</formula>
    </cfRule>
    <cfRule type="expression" dxfId="1836" priority="448" stopIfTrue="1">
      <formula>$B42=$H$3</formula>
    </cfRule>
  </conditionalFormatting>
  <conditionalFormatting sqref="E43:E59">
    <cfRule type="expression" dxfId="1835" priority="418" stopIfTrue="1">
      <formula>$F43=$H$3</formula>
    </cfRule>
    <cfRule type="expression" dxfId="1834" priority="345" stopIfTrue="1">
      <formula>D43&lt;$H$3</formula>
    </cfRule>
  </conditionalFormatting>
  <conditionalFormatting sqref="E61:E71">
    <cfRule type="expression" dxfId="1833" priority="290" stopIfTrue="1">
      <formula>$B61=$H$3</formula>
    </cfRule>
    <cfRule type="expression" dxfId="1832" priority="291" stopIfTrue="1">
      <formula>$F61=$H$3</formula>
    </cfRule>
  </conditionalFormatting>
  <conditionalFormatting sqref="E61:E73">
    <cfRule type="expression" dxfId="1831" priority="11" stopIfTrue="1">
      <formula>D61&lt;$H$3</formula>
    </cfRule>
  </conditionalFormatting>
  <conditionalFormatting sqref="E72">
    <cfRule type="expression" dxfId="1830" priority="9" stopIfTrue="1">
      <formula>D72&lt;$H$3</formula>
    </cfRule>
  </conditionalFormatting>
  <conditionalFormatting sqref="E72:E73">
    <cfRule type="expression" dxfId="1829" priority="8" stopIfTrue="1">
      <formula>$B72=$H$3</formula>
    </cfRule>
    <cfRule type="expression" dxfId="1828" priority="10" stopIfTrue="1">
      <formula>$F72=$H$3</formula>
    </cfRule>
  </conditionalFormatting>
  <conditionalFormatting sqref="E75">
    <cfRule type="expression" dxfId="1827" priority="32" stopIfTrue="1">
      <formula>D75&lt;$H$3</formula>
    </cfRule>
    <cfRule type="expression" dxfId="1826" priority="22" stopIfTrue="1">
      <formula>$F75=$H$3</formula>
    </cfRule>
    <cfRule type="expression" dxfId="1825" priority="36" stopIfTrue="1">
      <formula>$F75=$H$3</formula>
    </cfRule>
    <cfRule type="expression" dxfId="1824" priority="35" stopIfTrue="1">
      <formula>$B75=$H$3</formula>
    </cfRule>
    <cfRule type="expression" dxfId="1823" priority="34" stopIfTrue="1">
      <formula>D75&lt;$H$3</formula>
    </cfRule>
    <cfRule type="expression" dxfId="1822" priority="33" stopIfTrue="1">
      <formula>$B75=$H$3</formula>
    </cfRule>
    <cfRule type="expression" dxfId="1821" priority="41" stopIfTrue="1">
      <formula>D75&lt;$H$3</formula>
    </cfRule>
  </conditionalFormatting>
  <conditionalFormatting sqref="E77:E92 C78:C103 C108:C110 C112">
    <cfRule type="expression" dxfId="1820" priority="1326" stopIfTrue="1">
      <formula>B77&lt;$H$3</formula>
    </cfRule>
  </conditionalFormatting>
  <conditionalFormatting sqref="E78 E15 E5 E114">
    <cfRule type="expression" dxfId="1819" priority="16456" stopIfTrue="1">
      <formula>$D5=$H$3</formula>
    </cfRule>
  </conditionalFormatting>
  <conditionalFormatting sqref="E81:E110">
    <cfRule type="expression" dxfId="1818" priority="517" stopIfTrue="1">
      <formula>D81&lt;$H$3</formula>
    </cfRule>
  </conditionalFormatting>
  <conditionalFormatting sqref="E112:E155">
    <cfRule type="expression" dxfId="1817" priority="52" stopIfTrue="1">
      <formula>D112&lt;$H$3</formula>
    </cfRule>
  </conditionalFormatting>
  <conditionalFormatting sqref="F4:F5">
    <cfRule type="cellIs" dxfId="1816" priority="1772" stopIfTrue="1" operator="lessThan">
      <formula>$H$3</formula>
    </cfRule>
    <cfRule type="cellIs" dxfId="1815" priority="1771" stopIfTrue="1" operator="equal">
      <formula>$H$3</formula>
    </cfRule>
  </conditionalFormatting>
  <conditionalFormatting sqref="F5:F13">
    <cfRule type="cellIs" dxfId="1814" priority="1165" stopIfTrue="1" operator="lessThan">
      <formula>$H$3</formula>
    </cfRule>
  </conditionalFormatting>
  <conditionalFormatting sqref="F5:F14">
    <cfRule type="cellIs" dxfId="1813" priority="941" stopIfTrue="1" operator="equal">
      <formula>$H$3</formula>
    </cfRule>
  </conditionalFormatting>
  <conditionalFormatting sqref="F14:F15">
    <cfRule type="cellIs" dxfId="1812" priority="933" stopIfTrue="1" operator="equal">
      <formula>$H$3</formula>
    </cfRule>
    <cfRule type="cellIs" dxfId="1811" priority="936" stopIfTrue="1" operator="lessThan">
      <formula>$H$3</formula>
    </cfRule>
  </conditionalFormatting>
  <conditionalFormatting sqref="F15 D15">
    <cfRule type="cellIs" dxfId="1810" priority="926" stopIfTrue="1" operator="equal">
      <formula>$H$3</formula>
    </cfRule>
  </conditionalFormatting>
  <conditionalFormatting sqref="F15">
    <cfRule type="cellIs" dxfId="1809" priority="919" stopIfTrue="1" operator="lessThan">
      <formula>$H$3</formula>
    </cfRule>
  </conditionalFormatting>
  <conditionalFormatting sqref="F15:F20">
    <cfRule type="cellIs" dxfId="1808" priority="848" stopIfTrue="1" operator="equal">
      <formula>$H$3</formula>
    </cfRule>
  </conditionalFormatting>
  <conditionalFormatting sqref="F16:F20">
    <cfRule type="cellIs" dxfId="1807" priority="845" stopIfTrue="1" operator="lessThan">
      <formula>$H$3</formula>
    </cfRule>
  </conditionalFormatting>
  <conditionalFormatting sqref="F22:F32 F34:F38 F40">
    <cfRule type="cellIs" dxfId="1806" priority="761" stopIfTrue="1" operator="lessThan">
      <formula>$H$3</formula>
    </cfRule>
    <cfRule type="cellIs" dxfId="1805" priority="762" stopIfTrue="1" operator="equal">
      <formula>$H$3</formula>
    </cfRule>
  </conditionalFormatting>
  <conditionalFormatting sqref="F42 B42">
    <cfRule type="cellIs" dxfId="1804" priority="442" stopIfTrue="1" operator="lessThan">
      <formula>$H$3</formula>
    </cfRule>
  </conditionalFormatting>
  <conditionalFormatting sqref="F42">
    <cfRule type="cellIs" dxfId="1803" priority="439" stopIfTrue="1" operator="lessThan">
      <formula>$H$3</formula>
    </cfRule>
    <cfRule type="cellIs" dxfId="1802" priority="441" stopIfTrue="1" operator="equal">
      <formula>$H$3</formula>
    </cfRule>
  </conditionalFormatting>
  <conditionalFormatting sqref="F42:F59">
    <cfRule type="cellIs" dxfId="1801" priority="412" stopIfTrue="1" operator="equal">
      <formula>$H$3</formula>
    </cfRule>
  </conditionalFormatting>
  <conditionalFormatting sqref="F43:F59">
    <cfRule type="cellIs" dxfId="1800" priority="349" stopIfTrue="1" operator="lessThan">
      <formula>$H$3</formula>
    </cfRule>
  </conditionalFormatting>
  <conditionalFormatting sqref="F61:F75">
    <cfRule type="cellIs" dxfId="1799" priority="44" stopIfTrue="1" operator="lessThan">
      <formula>$H$3</formula>
    </cfRule>
    <cfRule type="cellIs" dxfId="1798" priority="42" stopIfTrue="1" operator="equal">
      <formula>$H$3</formula>
    </cfRule>
  </conditionalFormatting>
  <conditionalFormatting sqref="F77:F78">
    <cfRule type="cellIs" dxfId="1797" priority="5306" stopIfTrue="1" operator="equal">
      <formula>$H$3</formula>
    </cfRule>
  </conditionalFormatting>
  <conditionalFormatting sqref="F78 D78 B78">
    <cfRule type="cellIs" dxfId="1796" priority="5296" stopIfTrue="1" operator="equal">
      <formula>$H$3</formula>
    </cfRule>
  </conditionalFormatting>
  <conditionalFormatting sqref="F78">
    <cfRule type="cellIs" dxfId="1795" priority="5283" stopIfTrue="1" operator="lessThan">
      <formula>$H$3</formula>
    </cfRule>
    <cfRule type="cellIs" dxfId="1794" priority="5282" stopIfTrue="1" operator="equal">
      <formula>$H$3</formula>
    </cfRule>
  </conditionalFormatting>
  <conditionalFormatting sqref="F112:F114 F106:F110">
    <cfRule type="cellIs" dxfId="1793" priority="509" stopIfTrue="1" operator="lessThan">
      <formula>$H$3</formula>
    </cfRule>
  </conditionalFormatting>
  <conditionalFormatting sqref="F113:F114">
    <cfRule type="cellIs" dxfId="1792" priority="505" stopIfTrue="1" operator="equal">
      <formula>$H$3</formula>
    </cfRule>
  </conditionalFormatting>
  <conditionalFormatting sqref="F114 D114 B114">
    <cfRule type="cellIs" dxfId="1791" priority="503" stopIfTrue="1" operator="equal">
      <formula>$H$3</formula>
    </cfRule>
  </conditionalFormatting>
  <conditionalFormatting sqref="F114">
    <cfRule type="cellIs" dxfId="1790" priority="502" stopIfTrue="1" operator="lessThan">
      <formula>$H$3</formula>
    </cfRule>
  </conditionalFormatting>
  <conditionalFormatting sqref="F114:F158">
    <cfRule type="cellIs" dxfId="1789" priority="481" stopIfTrue="1" operator="equal">
      <formula>$H$3</formula>
    </cfRule>
  </conditionalFormatting>
  <conditionalFormatting sqref="F115:F158">
    <cfRule type="cellIs" dxfId="1788" priority="480" stopIfTrue="1" operator="lessThan">
      <formula>$H$3</formula>
    </cfRule>
  </conditionalFormatting>
  <conditionalFormatting sqref="G5:G20">
    <cfRule type="expression" dxfId="1787" priority="807" stopIfTrue="1">
      <formula>F5&lt;$H$3</formula>
    </cfRule>
  </conditionalFormatting>
  <conditionalFormatting sqref="G22:G25">
    <cfRule type="expression" dxfId="1786" priority="763" stopIfTrue="1">
      <formula>$B22=$H$3</formula>
    </cfRule>
  </conditionalFormatting>
  <conditionalFormatting sqref="G22:G28 C22:C30">
    <cfRule type="expression" dxfId="1785" priority="893" stopIfTrue="1">
      <formula>B22&lt;$H$3</formula>
    </cfRule>
  </conditionalFormatting>
  <conditionalFormatting sqref="G26:G28 C14:C20">
    <cfRule type="expression" dxfId="1784" priority="2965" stopIfTrue="1">
      <formula>$B14=$H$3</formula>
    </cfRule>
  </conditionalFormatting>
  <conditionalFormatting sqref="G29:G32">
    <cfRule type="expression" dxfId="1783" priority="731" stopIfTrue="1">
      <formula>$B29=$H$3</formula>
    </cfRule>
    <cfRule type="expression" dxfId="1782" priority="732" stopIfTrue="1">
      <formula>$F29=$H$3</formula>
    </cfRule>
  </conditionalFormatting>
  <conditionalFormatting sqref="G34:G38">
    <cfRule type="expression" dxfId="1781" priority="586" stopIfTrue="1">
      <formula>$F34=$H$3</formula>
    </cfRule>
    <cfRule type="expression" dxfId="1780" priority="584" stopIfTrue="1">
      <formula>F34&lt;$H$3</formula>
    </cfRule>
    <cfRule type="expression" dxfId="1779" priority="585" stopIfTrue="1">
      <formula>$B34=$H$3</formula>
    </cfRule>
  </conditionalFormatting>
  <conditionalFormatting sqref="G40">
    <cfRule type="expression" dxfId="1778" priority="539" stopIfTrue="1">
      <formula>$B40=$H$3</formula>
    </cfRule>
    <cfRule type="expression" dxfId="1777" priority="589" stopIfTrue="1">
      <formula>$F40=$H$3</formula>
    </cfRule>
  </conditionalFormatting>
  <conditionalFormatting sqref="G42">
    <cfRule type="expression" dxfId="1776" priority="417" stopIfTrue="1">
      <formula>F42&lt;$H$3</formula>
    </cfRule>
  </conditionalFormatting>
  <conditionalFormatting sqref="G42:G46">
    <cfRule type="expression" dxfId="1775" priority="383" stopIfTrue="1">
      <formula>$F42=$H$3</formula>
    </cfRule>
  </conditionalFormatting>
  <conditionalFormatting sqref="G42:G59 E43:E59 C42:C59">
    <cfRule type="expression" dxfId="1774" priority="410" stopIfTrue="1">
      <formula>$B42=$H$3</formula>
    </cfRule>
  </conditionalFormatting>
  <conditionalFormatting sqref="G43:G59">
    <cfRule type="expression" dxfId="1773" priority="342" stopIfTrue="1">
      <formula>F43&lt;$H$3</formula>
    </cfRule>
  </conditionalFormatting>
  <conditionalFormatting sqref="G61:G72">
    <cfRule type="expression" dxfId="1772" priority="70" stopIfTrue="1">
      <formula>$F61=$H$3</formula>
    </cfRule>
    <cfRule type="expression" dxfId="1771" priority="69" stopIfTrue="1">
      <formula>$B61=$H$3</formula>
    </cfRule>
  </conditionalFormatting>
  <conditionalFormatting sqref="G63:G73 G75">
    <cfRule type="expression" dxfId="1770" priority="43" stopIfTrue="1">
      <formula>F63&lt;$H$3</formula>
    </cfRule>
  </conditionalFormatting>
  <conditionalFormatting sqref="G73">
    <cfRule type="expression" dxfId="1769" priority="30" stopIfTrue="1">
      <formula>$B73=$H$3</formula>
    </cfRule>
  </conditionalFormatting>
  <conditionalFormatting sqref="G75 G73">
    <cfRule type="expression" dxfId="1768" priority="38" stopIfTrue="1">
      <formula>$F73=$H$3</formula>
    </cfRule>
  </conditionalFormatting>
  <conditionalFormatting sqref="G75">
    <cfRule type="expression" dxfId="1767" priority="24" stopIfTrue="1">
      <formula>$F75=$H$3</formula>
    </cfRule>
    <cfRule type="expression" dxfId="1766" priority="25" stopIfTrue="1">
      <formula>$B75=$H$3</formula>
    </cfRule>
    <cfRule type="expression" dxfId="1765" priority="26" stopIfTrue="1">
      <formula>F75&lt;$H$3</formula>
    </cfRule>
    <cfRule type="expression" dxfId="1764" priority="37" stopIfTrue="1">
      <formula>$B75=$H$3</formula>
    </cfRule>
    <cfRule type="expression" dxfId="1763" priority="13" stopIfTrue="1">
      <formula>$B75=$H$3</formula>
    </cfRule>
    <cfRule type="expression" dxfId="1762" priority="23" stopIfTrue="1">
      <formula>F75&lt;$H$3</formula>
    </cfRule>
  </conditionalFormatting>
  <conditionalFormatting sqref="G91:G107">
    <cfRule type="expression" dxfId="1761" priority="550" stopIfTrue="1">
      <formula>F91&lt;$H$3</formula>
    </cfRule>
  </conditionalFormatting>
  <conditionalFormatting sqref="G112:G158">
    <cfRule type="expression" dxfId="176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4"/>
  <sheetViews>
    <sheetView zoomScaleNormal="100" workbookViewId="0">
      <selection activeCell="M421" sqref="M421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4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4" ht="25.05" customHeight="1">
      <c r="A3" s="149"/>
      <c r="B3" s="149"/>
      <c r="C3" s="149"/>
      <c r="D3" s="149"/>
      <c r="E3" s="149"/>
      <c r="F3" s="149"/>
      <c r="G3" s="149"/>
      <c r="H3" s="32">
        <v>46275</v>
      </c>
      <c r="I3" s="3"/>
    </row>
    <row r="4" spans="1:14" ht="24" hidden="1" customHeight="1">
      <c r="A4" s="150" t="s">
        <v>316</v>
      </c>
      <c r="B4" s="156"/>
      <c r="C4" s="156"/>
      <c r="D4" s="156"/>
      <c r="E4" s="156"/>
      <c r="F4" s="156"/>
      <c r="G4" s="165"/>
      <c r="H4" s="156"/>
      <c r="I4" s="157"/>
    </row>
    <row r="5" spans="1:14" ht="24" hidden="1" customHeight="1">
      <c r="A5" s="15" t="s">
        <v>3</v>
      </c>
      <c r="B5" s="154" t="s">
        <v>4</v>
      </c>
      <c r="C5" s="155"/>
      <c r="D5" s="154" t="s">
        <v>5</v>
      </c>
      <c r="E5" s="155"/>
      <c r="F5" s="154" t="s">
        <v>6</v>
      </c>
      <c r="G5" s="155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3" t="s">
        <v>228</v>
      </c>
      <c r="B33" s="164"/>
      <c r="C33" s="164"/>
      <c r="D33" s="164"/>
      <c r="E33" s="164"/>
      <c r="F33" s="164"/>
      <c r="G33" s="164"/>
      <c r="H33" s="164"/>
      <c r="I33" s="164"/>
    </row>
    <row r="34" spans="1:9" s="51" customFormat="1" ht="24.6" hidden="1" customHeight="1">
      <c r="A34" s="55" t="s">
        <v>3</v>
      </c>
      <c r="B34" s="143" t="s">
        <v>4</v>
      </c>
      <c r="C34" s="143"/>
      <c r="D34" s="143" t="s">
        <v>5</v>
      </c>
      <c r="E34" s="143"/>
      <c r="F34" s="143" t="s">
        <v>6</v>
      </c>
      <c r="G34" s="14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50" t="s">
        <v>249</v>
      </c>
      <c r="B52" s="151"/>
      <c r="C52" s="151"/>
      <c r="D52" s="151"/>
      <c r="E52" s="151"/>
      <c r="F52" s="151"/>
      <c r="G52" s="151"/>
      <c r="H52" s="151"/>
      <c r="I52" s="152"/>
    </row>
    <row r="53" spans="1:14" ht="24" hidden="1" customHeight="1">
      <c r="A53" s="15" t="s">
        <v>3</v>
      </c>
      <c r="B53" s="154" t="s">
        <v>4</v>
      </c>
      <c r="C53" s="155"/>
      <c r="D53" s="154" t="s">
        <v>5</v>
      </c>
      <c r="E53" s="155"/>
      <c r="F53" s="154" t="s">
        <v>6</v>
      </c>
      <c r="G53" s="155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50" t="s">
        <v>344</v>
      </c>
      <c r="B62" s="156"/>
      <c r="C62" s="156"/>
      <c r="D62" s="156"/>
      <c r="E62" s="156"/>
      <c r="F62" s="156"/>
      <c r="G62" s="156"/>
      <c r="H62" s="156"/>
      <c r="I62" s="157"/>
    </row>
    <row r="63" spans="1:14" ht="24" hidden="1" customHeight="1">
      <c r="A63" s="15" t="s">
        <v>3</v>
      </c>
      <c r="B63" s="154" t="s">
        <v>4</v>
      </c>
      <c r="C63" s="155"/>
      <c r="D63" s="154" t="s">
        <v>5</v>
      </c>
      <c r="E63" s="155"/>
      <c r="F63" s="154" t="s">
        <v>6</v>
      </c>
      <c r="G63" s="155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8" t="s">
        <v>358</v>
      </c>
      <c r="B76" s="159"/>
      <c r="C76" s="159"/>
      <c r="D76" s="159"/>
      <c r="E76" s="159"/>
      <c r="F76" s="159"/>
      <c r="G76" s="159"/>
      <c r="H76" s="159"/>
      <c r="I76" s="159"/>
    </row>
    <row r="77" spans="1:14" ht="24" hidden="1" customHeight="1">
      <c r="A77" s="15" t="s">
        <v>3</v>
      </c>
      <c r="B77" s="154" t="s">
        <v>4</v>
      </c>
      <c r="C77" s="155"/>
      <c r="D77" s="154" t="s">
        <v>5</v>
      </c>
      <c r="E77" s="155"/>
      <c r="F77" s="154" t="s">
        <v>6</v>
      </c>
      <c r="G77" s="155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50" t="s">
        <v>263</v>
      </c>
      <c r="B84" s="156"/>
      <c r="C84" s="156"/>
      <c r="D84" s="156"/>
      <c r="E84" s="156"/>
      <c r="F84" s="156"/>
      <c r="G84" s="156"/>
      <c r="H84" s="156"/>
      <c r="I84" s="157"/>
    </row>
    <row r="85" spans="1:11" ht="24" hidden="1" customHeight="1">
      <c r="A85" s="15" t="s">
        <v>3</v>
      </c>
      <c r="B85" s="154" t="s">
        <v>4</v>
      </c>
      <c r="C85" s="155"/>
      <c r="D85" s="154" t="s">
        <v>5</v>
      </c>
      <c r="E85" s="155"/>
      <c r="F85" s="154" t="s">
        <v>6</v>
      </c>
      <c r="G85" s="155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50" t="s">
        <v>308</v>
      </c>
      <c r="B124" s="156"/>
      <c r="C124" s="156"/>
      <c r="D124" s="156"/>
      <c r="E124" s="156"/>
      <c r="F124" s="156"/>
      <c r="G124" s="156"/>
      <c r="H124" s="156"/>
      <c r="I124" s="157"/>
    </row>
    <row r="125" spans="1:14" ht="24" hidden="1" customHeight="1">
      <c r="A125" s="15" t="s">
        <v>3</v>
      </c>
      <c r="B125" s="154" t="s">
        <v>4</v>
      </c>
      <c r="C125" s="155"/>
      <c r="D125" s="154" t="s">
        <v>5</v>
      </c>
      <c r="E125" s="155"/>
      <c r="F125" s="154" t="s">
        <v>6</v>
      </c>
      <c r="G125" s="155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60" t="s">
        <v>424</v>
      </c>
      <c r="B138" s="167"/>
      <c r="C138" s="167"/>
      <c r="D138" s="167"/>
      <c r="E138" s="167"/>
      <c r="F138" s="167"/>
      <c r="G138" s="167"/>
      <c r="H138" s="167"/>
      <c r="I138" s="168"/>
    </row>
    <row r="139" spans="1:14" s="51" customFormat="1" ht="24" hidden="1" customHeight="1">
      <c r="A139" s="55" t="s">
        <v>3</v>
      </c>
      <c r="B139" s="137" t="s">
        <v>4</v>
      </c>
      <c r="C139" s="138"/>
      <c r="D139" s="137" t="s">
        <v>5</v>
      </c>
      <c r="E139" s="138"/>
      <c r="F139" s="137" t="s">
        <v>6</v>
      </c>
      <c r="G139" s="13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50" t="s">
        <v>368</v>
      </c>
      <c r="B152" s="156"/>
      <c r="C152" s="156"/>
      <c r="D152" s="156"/>
      <c r="E152" s="156"/>
      <c r="F152" s="156"/>
      <c r="G152" s="156"/>
      <c r="H152" s="156"/>
      <c r="I152" s="157"/>
    </row>
    <row r="153" spans="1:14" ht="24" hidden="1" customHeight="1">
      <c r="A153" s="15" t="s">
        <v>3</v>
      </c>
      <c r="B153" s="154" t="s">
        <v>4</v>
      </c>
      <c r="C153" s="155"/>
      <c r="D153" s="154" t="s">
        <v>5</v>
      </c>
      <c r="E153" s="155"/>
      <c r="F153" s="154" t="s">
        <v>6</v>
      </c>
      <c r="G153" s="155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50" t="s">
        <v>377</v>
      </c>
      <c r="B163" s="156"/>
      <c r="C163" s="156"/>
      <c r="D163" s="156"/>
      <c r="E163" s="156"/>
      <c r="F163" s="156"/>
      <c r="G163" s="156"/>
      <c r="H163" s="156"/>
      <c r="I163" s="157"/>
    </row>
    <row r="164" spans="1:14" ht="24" hidden="1" customHeight="1">
      <c r="A164" s="15" t="s">
        <v>3</v>
      </c>
      <c r="B164" s="154" t="s">
        <v>4</v>
      </c>
      <c r="C164" s="155"/>
      <c r="D164" s="154" t="s">
        <v>5</v>
      </c>
      <c r="E164" s="155"/>
      <c r="F164" s="154" t="s">
        <v>6</v>
      </c>
      <c r="G164" s="155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3" t="s">
        <v>1094</v>
      </c>
      <c r="B175" s="164"/>
      <c r="C175" s="164"/>
      <c r="D175" s="164"/>
      <c r="E175" s="164"/>
      <c r="F175" s="164"/>
      <c r="G175" s="164"/>
      <c r="H175" s="164"/>
      <c r="I175" s="164"/>
    </row>
    <row r="176" spans="1:14" s="51" customFormat="1" ht="24" hidden="1" customHeight="1">
      <c r="A176" s="55" t="s">
        <v>3</v>
      </c>
      <c r="B176" s="137" t="s">
        <v>4</v>
      </c>
      <c r="C176" s="138"/>
      <c r="D176" s="137" t="s">
        <v>5</v>
      </c>
      <c r="E176" s="138"/>
      <c r="F176" s="137" t="s">
        <v>6</v>
      </c>
      <c r="G176" s="13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50" t="s">
        <v>802</v>
      </c>
      <c r="B218" s="156"/>
      <c r="C218" s="156"/>
      <c r="D218" s="156"/>
      <c r="E218" s="156"/>
      <c r="F218" s="156"/>
      <c r="G218" s="156"/>
      <c r="H218" s="156"/>
      <c r="I218" s="157"/>
    </row>
    <row r="219" spans="1:14" ht="24" hidden="1" customHeight="1">
      <c r="A219" s="15" t="s">
        <v>3</v>
      </c>
      <c r="B219" s="154" t="s">
        <v>4</v>
      </c>
      <c r="C219" s="155"/>
      <c r="D219" s="154" t="s">
        <v>5</v>
      </c>
      <c r="E219" s="155"/>
      <c r="F219" s="154" t="s">
        <v>6</v>
      </c>
      <c r="G219" s="155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50" t="s">
        <v>1134</v>
      </c>
      <c r="B231" s="156"/>
      <c r="C231" s="156"/>
      <c r="D231" s="156"/>
      <c r="E231" s="156"/>
      <c r="F231" s="156"/>
      <c r="G231" s="156"/>
      <c r="H231" s="156"/>
      <c r="I231" s="157"/>
    </row>
    <row r="232" spans="1:14" ht="24" hidden="1" customHeight="1">
      <c r="A232" s="15" t="s">
        <v>3</v>
      </c>
      <c r="B232" s="154" t="s">
        <v>4</v>
      </c>
      <c r="C232" s="155"/>
      <c r="D232" s="154" t="s">
        <v>5</v>
      </c>
      <c r="E232" s="155"/>
      <c r="F232" s="154" t="s">
        <v>6</v>
      </c>
      <c r="G232" s="155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50" t="s">
        <v>1145</v>
      </c>
      <c r="B261" s="156"/>
      <c r="C261" s="156"/>
      <c r="D261" s="156"/>
      <c r="E261" s="156"/>
      <c r="F261" s="156"/>
      <c r="G261" s="156"/>
      <c r="H261" s="156"/>
      <c r="I261" s="157"/>
    </row>
    <row r="262" spans="1:14" ht="24" hidden="1" customHeight="1">
      <c r="A262" s="15" t="s">
        <v>3</v>
      </c>
      <c r="B262" s="154" t="s">
        <v>4</v>
      </c>
      <c r="C262" s="155"/>
      <c r="D262" s="154" t="s">
        <v>5</v>
      </c>
      <c r="E262" s="155"/>
      <c r="F262" s="154" t="s">
        <v>6</v>
      </c>
      <c r="G262" s="155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50" t="s">
        <v>1160</v>
      </c>
      <c r="B305" s="156"/>
      <c r="C305" s="156"/>
      <c r="D305" s="156"/>
      <c r="E305" s="156"/>
      <c r="F305" s="156"/>
      <c r="G305" s="156"/>
      <c r="H305" s="156"/>
      <c r="I305" s="157"/>
    </row>
    <row r="306" spans="1:11" ht="24" hidden="1" customHeight="1">
      <c r="A306" s="15" t="s">
        <v>3</v>
      </c>
      <c r="B306" s="154" t="s">
        <v>4</v>
      </c>
      <c r="C306" s="155"/>
      <c r="D306" s="154" t="s">
        <v>5</v>
      </c>
      <c r="E306" s="155"/>
      <c r="F306" s="154" t="s">
        <v>6</v>
      </c>
      <c r="G306" s="155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50" t="s">
        <v>1259</v>
      </c>
      <c r="B331" s="156"/>
      <c r="C331" s="156"/>
      <c r="D331" s="156"/>
      <c r="E331" s="156"/>
      <c r="F331" s="156"/>
      <c r="G331" s="156"/>
      <c r="H331" s="156"/>
      <c r="I331" s="157"/>
    </row>
    <row r="332" spans="1:9" s="51" customFormat="1" ht="24.75" hidden="1" customHeight="1">
      <c r="A332" s="15" t="s">
        <v>3</v>
      </c>
      <c r="B332" s="154" t="s">
        <v>4</v>
      </c>
      <c r="C332" s="155"/>
      <c r="D332" s="154" t="s">
        <v>5</v>
      </c>
      <c r="E332" s="155"/>
      <c r="F332" s="154" t="s">
        <v>6</v>
      </c>
      <c r="G332" s="155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3" t="s">
        <v>1210</v>
      </c>
      <c r="B344" s="164"/>
      <c r="C344" s="164"/>
      <c r="D344" s="164"/>
      <c r="E344" s="164"/>
      <c r="F344" s="164"/>
      <c r="G344" s="164"/>
      <c r="H344" s="164"/>
      <c r="I344" s="164"/>
    </row>
    <row r="345" spans="1:14" s="51" customFormat="1" ht="24" hidden="1" customHeight="1">
      <c r="A345" s="55" t="s">
        <v>3</v>
      </c>
      <c r="B345" s="137" t="s">
        <v>4</v>
      </c>
      <c r="C345" s="138"/>
      <c r="D345" s="137" t="s">
        <v>5</v>
      </c>
      <c r="E345" s="138"/>
      <c r="F345" s="137" t="s">
        <v>1155</v>
      </c>
      <c r="G345" s="13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50" t="s">
        <v>1437</v>
      </c>
      <c r="B353" s="156"/>
      <c r="C353" s="156"/>
      <c r="D353" s="156"/>
      <c r="E353" s="156"/>
      <c r="F353" s="156"/>
      <c r="G353" s="156"/>
      <c r="H353" s="156"/>
      <c r="I353" s="157"/>
    </row>
    <row r="354" spans="1:14" ht="24" customHeight="1">
      <c r="A354" s="15" t="s">
        <v>3</v>
      </c>
      <c r="B354" s="154" t="s">
        <v>1368</v>
      </c>
      <c r="C354" s="155"/>
      <c r="D354" s="154" t="s">
        <v>5</v>
      </c>
      <c r="E354" s="155"/>
      <c r="F354" s="154" t="s">
        <v>6</v>
      </c>
      <c r="G354" s="155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1371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1411</v>
      </c>
      <c r="I371" s="13"/>
    </row>
    <row r="372" spans="1:14" s="51" customFormat="1" ht="24.6" hidden="1" customHeight="1">
      <c r="A372" s="76" t="s">
        <v>1364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1380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customHeight="1">
      <c r="A375" s="76" t="s">
        <v>1397</v>
      </c>
      <c r="B375" s="36"/>
      <c r="C375" s="64"/>
      <c r="D375" s="19"/>
      <c r="E375" s="36"/>
      <c r="F375" s="64"/>
      <c r="G375" s="19"/>
      <c r="H375" s="20" t="s">
        <v>1413</v>
      </c>
      <c r="I375" s="54"/>
    </row>
    <row r="376" spans="1:14" s="51" customFormat="1" ht="24.6" customHeight="1">
      <c r="A376" s="75" t="s">
        <v>1396</v>
      </c>
      <c r="B376" s="36"/>
      <c r="C376" s="64"/>
      <c r="D376" s="19"/>
      <c r="E376" s="36"/>
      <c r="F376" s="64"/>
      <c r="G376" s="19"/>
      <c r="H376" s="20" t="s">
        <v>1412</v>
      </c>
      <c r="I376" s="54"/>
    </row>
    <row r="377" spans="1:14" s="51" customFormat="1" ht="24.6" customHeight="1">
      <c r="A377" s="76" t="s">
        <v>1398</v>
      </c>
      <c r="B377" s="28">
        <f>F374+4</f>
        <v>46277</v>
      </c>
      <c r="C377" s="23" ph="1">
        <v>0.16666666666666666</v>
      </c>
      <c r="D377" s="33">
        <f>B377</f>
        <v>46277</v>
      </c>
      <c r="E377" s="23" ph="1">
        <v>0.58333333333333337</v>
      </c>
      <c r="F377" s="38">
        <f>D377+1</f>
        <v>46278</v>
      </c>
      <c r="G377" s="23" ph="1">
        <v>0</v>
      </c>
      <c r="H377" s="20" t="s">
        <v>1435</v>
      </c>
      <c r="I377" s="54"/>
    </row>
    <row r="378" spans="1:14" s="51" customFormat="1" ht="24.6" customHeight="1">
      <c r="A378" s="76" t="s">
        <v>1422</v>
      </c>
      <c r="B378" s="28">
        <f>F377+6</f>
        <v>46284</v>
      </c>
      <c r="C378" s="23" ph="1">
        <v>0.625</v>
      </c>
      <c r="D378" s="33">
        <f>B378</f>
        <v>46284</v>
      </c>
      <c r="E378" s="23" ph="1">
        <v>0.70833333333333337</v>
      </c>
      <c r="F378" s="38">
        <f>D378+1</f>
        <v>46285</v>
      </c>
      <c r="G378" s="23" ph="1">
        <v>0.54166666666666663</v>
      </c>
      <c r="H378" s="20"/>
      <c r="I378" s="54"/>
    </row>
    <row r="379" spans="1:14" s="51" customFormat="1" ht="24" hidden="1" customHeight="1">
      <c r="A379" s="163" t="s">
        <v>1438</v>
      </c>
      <c r="B379" s="164"/>
      <c r="C379" s="164"/>
      <c r="D379" s="164"/>
      <c r="E379" s="164"/>
      <c r="F379" s="164"/>
      <c r="G379" s="164"/>
      <c r="H379" s="164"/>
      <c r="I379" s="164"/>
    </row>
    <row r="380" spans="1:14" s="51" customFormat="1" ht="24" hidden="1" customHeight="1">
      <c r="A380" s="55" t="s">
        <v>3</v>
      </c>
      <c r="B380" s="137" t="s">
        <v>4</v>
      </c>
      <c r="C380" s="138"/>
      <c r="D380" s="137" t="s">
        <v>5</v>
      </c>
      <c r="E380" s="138"/>
      <c r="F380" s="137" t="s">
        <v>6</v>
      </c>
      <c r="G380" s="138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1419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1420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1458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1414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50" t="s">
        <v>1237</v>
      </c>
      <c r="B395" s="156"/>
      <c r="C395" s="156"/>
      <c r="D395" s="156"/>
      <c r="E395" s="156"/>
      <c r="F395" s="156"/>
      <c r="G395" s="156"/>
      <c r="H395" s="156"/>
      <c r="I395" s="157"/>
    </row>
    <row r="396" spans="1:9" s="51" customFormat="1" ht="24.75" hidden="1" customHeight="1">
      <c r="A396" s="15" t="s">
        <v>3</v>
      </c>
      <c r="B396" s="154" t="s">
        <v>4</v>
      </c>
      <c r="C396" s="155"/>
      <c r="D396" s="154" t="s">
        <v>5</v>
      </c>
      <c r="E396" s="155"/>
      <c r="F396" s="154" t="s">
        <v>6</v>
      </c>
      <c r="G396" s="155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50" t="s">
        <v>1416</v>
      </c>
      <c r="B403" s="156"/>
      <c r="C403" s="156"/>
      <c r="D403" s="156"/>
      <c r="E403" s="156"/>
      <c r="F403" s="156"/>
      <c r="G403" s="156"/>
      <c r="H403" s="156"/>
      <c r="I403" s="157"/>
    </row>
    <row r="404" spans="1:14" s="51" customFormat="1" ht="24.75" hidden="1" customHeight="1">
      <c r="A404" s="15" t="s">
        <v>3</v>
      </c>
      <c r="B404" s="154" t="s">
        <v>4</v>
      </c>
      <c r="C404" s="155"/>
      <c r="D404" s="154" t="s">
        <v>5</v>
      </c>
      <c r="E404" s="155"/>
      <c r="F404" s="154" t="s">
        <v>6</v>
      </c>
      <c r="G404" s="155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1428</v>
      </c>
      <c r="I410" s="74"/>
    </row>
    <row r="411" spans="1:14" s="51" customFormat="1" ht="24" customHeight="1">
      <c r="A411" s="166" t="s">
        <v>1429</v>
      </c>
      <c r="B411" s="161"/>
      <c r="C411" s="161"/>
      <c r="D411" s="161"/>
      <c r="E411" s="161"/>
      <c r="F411" s="161"/>
      <c r="G411" s="161"/>
      <c r="H411" s="161"/>
      <c r="I411" s="162"/>
    </row>
    <row r="412" spans="1:14" s="51" customFormat="1" ht="24" customHeight="1">
      <c r="A412" s="55" t="s">
        <v>3</v>
      </c>
      <c r="B412" s="137" t="s">
        <v>4</v>
      </c>
      <c r="C412" s="138"/>
      <c r="D412" s="137" t="s">
        <v>5</v>
      </c>
      <c r="E412" s="138"/>
      <c r="F412" s="137" t="s">
        <v>6</v>
      </c>
      <c r="G412" s="138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1408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1487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0.95833333333333337</v>
      </c>
      <c r="D415" s="28">
        <f>B415+1</f>
        <v>46277</v>
      </c>
      <c r="E415" s="63">
        <v>4.1666666666666664E-2</v>
      </c>
      <c r="F415" s="28">
        <f>D415</f>
        <v>46277</v>
      </c>
      <c r="G415" s="63">
        <v>0.4375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63">
        <v>0.29166666666666669</v>
      </c>
      <c r="D416" s="28">
        <f>B416</f>
        <v>46279</v>
      </c>
      <c r="E416" s="23">
        <v>0.39583333333333331</v>
      </c>
      <c r="F416" s="28">
        <f>D416+1</f>
        <v>46280</v>
      </c>
      <c r="G416" s="23">
        <v>0.10416666666666667</v>
      </c>
      <c r="H416" s="60" t="s">
        <v>754</v>
      </c>
      <c r="I416" s="10"/>
    </row>
    <row r="417" spans="1:9" s="51" customFormat="1" ht="25.35" customHeight="1">
      <c r="A417" s="14" t="s">
        <v>1375</v>
      </c>
      <c r="B417" s="28">
        <f>F416+1</f>
        <v>46281</v>
      </c>
      <c r="C417" s="23">
        <v>0.29166666666666669</v>
      </c>
      <c r="D417" s="28">
        <f>B417</f>
        <v>46281</v>
      </c>
      <c r="E417" s="63">
        <v>0.33333333333333331</v>
      </c>
      <c r="F417" s="28">
        <f>D417</f>
        <v>46281</v>
      </c>
      <c r="G417" s="63">
        <v>0.66666666666666663</v>
      </c>
      <c r="H417" s="60"/>
      <c r="I417" s="10"/>
    </row>
    <row r="418" spans="1:9" s="51" customFormat="1" ht="25.35" customHeight="1">
      <c r="A418" s="14" t="s">
        <v>1378</v>
      </c>
      <c r="B418" s="28">
        <f>F417+6</f>
        <v>46287</v>
      </c>
      <c r="C418" s="23">
        <v>0.75</v>
      </c>
      <c r="D418" s="33">
        <f t="shared" ref="D418" si="58">B418</f>
        <v>46287</v>
      </c>
      <c r="E418" s="23">
        <v>0.79166666666666663</v>
      </c>
      <c r="F418" s="33">
        <f>D418+1</f>
        <v>46288</v>
      </c>
      <c r="G418" s="23">
        <v>0.29166666666666669</v>
      </c>
      <c r="H418" s="60"/>
      <c r="I418" s="13"/>
    </row>
    <row r="419" spans="1:9" s="51" customFormat="1" ht="25.35" customHeight="1">
      <c r="A419" s="46" t="s">
        <v>1460</v>
      </c>
      <c r="B419" s="28">
        <f>F418+1</f>
        <v>46289</v>
      </c>
      <c r="C419" s="23">
        <v>0.95833333333333337</v>
      </c>
      <c r="D419" s="28">
        <f>B419+1</f>
        <v>46290</v>
      </c>
      <c r="E419" s="63">
        <v>4.1666666666666664E-2</v>
      </c>
      <c r="F419" s="28">
        <f>D419</f>
        <v>46290</v>
      </c>
      <c r="G419" s="63">
        <v>0.45833333333333331</v>
      </c>
      <c r="H419" s="60" t="s">
        <v>1442</v>
      </c>
      <c r="I419" s="13"/>
    </row>
    <row r="420" spans="1:9" s="51" customFormat="1" ht="25.35" customHeight="1">
      <c r="A420" s="14" t="s">
        <v>1461</v>
      </c>
      <c r="B420" s="28">
        <f>F419+3</f>
        <v>46293</v>
      </c>
      <c r="C420" s="63">
        <v>0.125</v>
      </c>
      <c r="D420" s="28">
        <f>B420</f>
        <v>46293</v>
      </c>
      <c r="E420" s="63">
        <v>0.16666666666666666</v>
      </c>
      <c r="F420" s="28">
        <f>D420</f>
        <v>46293</v>
      </c>
      <c r="G420" s="63">
        <v>0.5</v>
      </c>
      <c r="H420" s="60"/>
      <c r="I420" s="13"/>
    </row>
    <row r="421" spans="1:9" s="51" customFormat="1" ht="25.05" customHeight="1">
      <c r="A421" s="150" t="s">
        <v>1498</v>
      </c>
      <c r="B421" s="156"/>
      <c r="C421" s="156"/>
      <c r="D421" s="156"/>
      <c r="E421" s="156"/>
      <c r="F421" s="156"/>
      <c r="G421" s="156"/>
      <c r="H421" s="156"/>
      <c r="I421" s="157"/>
    </row>
    <row r="422" spans="1:9" s="51" customFormat="1" ht="24.75" customHeight="1">
      <c r="A422" s="15" t="s">
        <v>3</v>
      </c>
      <c r="B422" s="154" t="s">
        <v>4</v>
      </c>
      <c r="C422" s="155"/>
      <c r="D422" s="154" t="s">
        <v>5</v>
      </c>
      <c r="E422" s="155"/>
      <c r="F422" s="154" t="s">
        <v>1441</v>
      </c>
      <c r="G422" s="155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1428</v>
      </c>
      <c r="I423" s="74"/>
    </row>
    <row r="424" spans="1:9" s="51" customFormat="1" ht="25.05" hidden="1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1411</v>
      </c>
      <c r="I424" s="74"/>
    </row>
    <row r="425" spans="1:9" s="51" customFormat="1" ht="25.05" hidden="1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1483</v>
      </c>
      <c r="I425" s="74"/>
    </row>
    <row r="426" spans="1:9" s="51" customFormat="1" ht="25.05" hidden="1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1372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0.13750000000000001</v>
      </c>
      <c r="H428" s="20"/>
      <c r="I428" s="74"/>
    </row>
    <row r="429" spans="1:9" s="51" customFormat="1" ht="25.05" customHeight="1">
      <c r="A429" s="95" t="s">
        <v>1373</v>
      </c>
      <c r="B429" s="36"/>
      <c r="C429" s="64"/>
      <c r="D429" s="19"/>
      <c r="E429" s="64"/>
      <c r="F429" s="36"/>
      <c r="G429" s="64"/>
      <c r="H429" s="60" t="s">
        <v>1412</v>
      </c>
      <c r="I429" s="74"/>
    </row>
    <row r="430" spans="1:9" s="51" customFormat="1" ht="25.05" customHeight="1">
      <c r="A430" s="76" t="s">
        <v>1388</v>
      </c>
      <c r="B430" s="28">
        <f>F428+3</f>
        <v>46276</v>
      </c>
      <c r="C430" s="113">
        <v>0.95833333333333337</v>
      </c>
      <c r="D430" s="33">
        <f>B430+1</f>
        <v>46277</v>
      </c>
      <c r="E430" s="113">
        <v>0.375</v>
      </c>
      <c r="F430" s="28">
        <f>D430</f>
        <v>46277</v>
      </c>
      <c r="G430" s="113">
        <v>0.79166666666666663</v>
      </c>
      <c r="H430" s="20" t="s">
        <v>796</v>
      </c>
      <c r="I430" s="74"/>
    </row>
    <row r="431" spans="1:9" s="51" customFormat="1" ht="25.05" customHeight="1">
      <c r="A431" s="91" t="s">
        <v>1403</v>
      </c>
      <c r="B431" s="36"/>
      <c r="C431" s="64"/>
      <c r="D431" s="19"/>
      <c r="E431" s="64"/>
      <c r="F431" s="36"/>
      <c r="G431" s="64"/>
      <c r="H431" s="20" t="s">
        <v>1481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0.375</v>
      </c>
      <c r="D432" s="33">
        <f>B432</f>
        <v>46281</v>
      </c>
      <c r="E432" s="113">
        <v>0.47916666666666669</v>
      </c>
      <c r="F432" s="28">
        <f>D432+1</f>
        <v>46282</v>
      </c>
      <c r="G432" s="113">
        <v>0.1875</v>
      </c>
      <c r="H432" s="20"/>
      <c r="I432" s="74"/>
    </row>
    <row r="433" spans="1:14" s="51" customFormat="1" ht="25.05" customHeight="1">
      <c r="A433" s="91" t="s">
        <v>1462</v>
      </c>
      <c r="B433" s="28">
        <f>F432+1</f>
        <v>46283</v>
      </c>
      <c r="C433" s="23">
        <v>8.3333333333333329E-2</v>
      </c>
      <c r="D433" s="28">
        <f t="shared" ref="D433" si="60">B433</f>
        <v>46283</v>
      </c>
      <c r="E433" s="23">
        <v>0.125</v>
      </c>
      <c r="F433" s="33">
        <f>D433</f>
        <v>46283</v>
      </c>
      <c r="G433" s="23">
        <v>0.45833333333333331</v>
      </c>
      <c r="H433" s="125"/>
      <c r="I433" s="74"/>
    </row>
    <row r="434" spans="1:14" s="51" customFormat="1" ht="25.05" customHeight="1">
      <c r="A434" s="95" t="s">
        <v>1473</v>
      </c>
      <c r="B434" s="36"/>
      <c r="C434" s="64"/>
      <c r="D434" s="19"/>
      <c r="E434" s="64"/>
      <c r="F434" s="36"/>
      <c r="G434" s="64"/>
      <c r="H434" s="60" t="s">
        <v>1412</v>
      </c>
      <c r="I434" s="74"/>
    </row>
    <row r="435" spans="1:14" s="51" customFormat="1" ht="25.05" customHeight="1">
      <c r="A435" s="76" t="s">
        <v>1475</v>
      </c>
      <c r="B435" s="28">
        <f>F433+4</f>
        <v>46287</v>
      </c>
      <c r="C435" s="113">
        <v>8.3333333333333329E-2</v>
      </c>
      <c r="D435" s="33">
        <f>B435</f>
        <v>46287</v>
      </c>
      <c r="E435" s="113">
        <v>0.5</v>
      </c>
      <c r="F435" s="28">
        <f>D435</f>
        <v>46287</v>
      </c>
      <c r="G435" s="113">
        <v>0.91666666666666663</v>
      </c>
      <c r="H435" s="20" t="s">
        <v>796</v>
      </c>
      <c r="I435" s="74"/>
    </row>
    <row r="436" spans="1:14" s="51" customFormat="1" ht="25.05" customHeight="1">
      <c r="A436" s="91" t="s">
        <v>1492</v>
      </c>
      <c r="B436" s="36"/>
      <c r="C436" s="64"/>
      <c r="D436" s="19"/>
      <c r="E436" s="64"/>
      <c r="F436" s="36"/>
      <c r="G436" s="64"/>
      <c r="H436" s="20" t="s">
        <v>1481</v>
      </c>
      <c r="I436" s="74"/>
    </row>
    <row r="437" spans="1:14" s="51" customFormat="1" ht="25.05" customHeight="1">
      <c r="A437" s="91" t="s">
        <v>1493</v>
      </c>
      <c r="B437" s="36"/>
      <c r="C437" s="64"/>
      <c r="D437" s="19"/>
      <c r="E437" s="64"/>
      <c r="F437" s="36"/>
      <c r="G437" s="64"/>
      <c r="H437" s="20" t="s">
        <v>1494</v>
      </c>
      <c r="I437" s="74"/>
    </row>
    <row r="438" spans="1:14" s="51" customFormat="1" ht="25.05" customHeight="1">
      <c r="A438" s="76" t="s">
        <v>1280</v>
      </c>
      <c r="B438" s="28">
        <f>F435+4</f>
        <v>46291</v>
      </c>
      <c r="C438" s="113">
        <v>0.45833333333333331</v>
      </c>
      <c r="D438" s="33">
        <f>B438</f>
        <v>46291</v>
      </c>
      <c r="E438" s="113">
        <v>0.5625</v>
      </c>
      <c r="F438" s="28">
        <f>D438+1</f>
        <v>46292</v>
      </c>
      <c r="G438" s="113">
        <v>0.27083333333333331</v>
      </c>
      <c r="H438" s="20" t="s">
        <v>754</v>
      </c>
      <c r="I438" s="74"/>
    </row>
    <row r="439" spans="1:14" s="51" customFormat="1" ht="25.35" customHeight="1">
      <c r="A439" s="166" t="s">
        <v>1417</v>
      </c>
      <c r="B439" s="161"/>
      <c r="C439" s="161"/>
      <c r="D439" s="161"/>
      <c r="E439" s="161"/>
      <c r="F439" s="161"/>
      <c r="G439" s="161"/>
      <c r="H439" s="161"/>
      <c r="I439" s="162"/>
    </row>
    <row r="440" spans="1:14" s="51" customFormat="1" ht="24" customHeight="1">
      <c r="A440" s="55" t="s">
        <v>3</v>
      </c>
      <c r="B440" s="137" t="s">
        <v>4</v>
      </c>
      <c r="C440" s="138"/>
      <c r="D440" s="137" t="s">
        <v>5</v>
      </c>
      <c r="E440" s="138"/>
      <c r="F440" s="137" t="s">
        <v>6</v>
      </c>
      <c r="G440" s="138"/>
      <c r="H440" s="56" t="s">
        <v>7</v>
      </c>
      <c r="I440" s="56" t="s">
        <v>8</v>
      </c>
      <c r="N440" s="51" t="s">
        <v>309</v>
      </c>
    </row>
    <row r="441" spans="1:14" s="51" customFormat="1" ht="24.6" customHeight="1">
      <c r="A441" s="114" t="s">
        <v>1331</v>
      </c>
      <c r="B441" s="28">
        <v>46264</v>
      </c>
      <c r="C441" s="23">
        <v>0.8666666666666667</v>
      </c>
      <c r="D441" s="105">
        <f>B441+10</f>
        <v>46274</v>
      </c>
      <c r="E441" s="102">
        <v>0.41666666666666669</v>
      </c>
      <c r="F441" s="42">
        <f>D441+1</f>
        <v>46275</v>
      </c>
      <c r="G441" s="34">
        <v>0.4513888888888889</v>
      </c>
      <c r="H441" s="60" t="s">
        <v>1482</v>
      </c>
      <c r="I441" s="98"/>
    </row>
    <row r="442" spans="1:14" s="51" customFormat="1" ht="24.6" customHeight="1">
      <c r="A442" s="114" t="s">
        <v>1330</v>
      </c>
      <c r="B442" s="90"/>
      <c r="C442" s="64"/>
      <c r="D442" s="90"/>
      <c r="E442" s="64"/>
      <c r="F442" s="90"/>
      <c r="G442" s="64"/>
      <c r="H442" s="60" t="s">
        <v>1412</v>
      </c>
      <c r="I442" s="59"/>
    </row>
    <row r="443" spans="1:14" ht="24.6" customHeight="1">
      <c r="A443" s="114" t="s">
        <v>1332</v>
      </c>
      <c r="B443" s="90"/>
      <c r="C443" s="64"/>
      <c r="D443" s="90"/>
      <c r="E443" s="64"/>
      <c r="F443" s="90"/>
      <c r="G443" s="64"/>
      <c r="H443" s="60" t="s">
        <v>1481</v>
      </c>
      <c r="I443" s="59"/>
    </row>
    <row r="444" spans="1:14" ht="24.6" customHeight="1">
      <c r="A444" s="114" t="s">
        <v>1353</v>
      </c>
      <c r="B444" s="38">
        <f>F441+4</f>
        <v>46279</v>
      </c>
      <c r="C444" s="63">
        <v>0.41666666666666669</v>
      </c>
      <c r="D444" s="38">
        <f>B444</f>
        <v>46279</v>
      </c>
      <c r="E444" s="63">
        <v>0.45833333333333331</v>
      </c>
      <c r="F444" s="38">
        <f>D444</f>
        <v>46279</v>
      </c>
      <c r="G444" s="63">
        <v>0.79166666666666663</v>
      </c>
      <c r="H444" s="60"/>
      <c r="I444" s="59"/>
    </row>
    <row r="445" spans="1:14" ht="24.6" customHeight="1">
      <c r="A445" s="65" t="s">
        <v>837</v>
      </c>
      <c r="B445" s="90"/>
      <c r="C445" s="64"/>
      <c r="D445" s="90"/>
      <c r="E445" s="64"/>
      <c r="F445" s="90"/>
      <c r="G445" s="64"/>
      <c r="H445" s="60" t="s">
        <v>1480</v>
      </c>
      <c r="I445" s="59"/>
    </row>
    <row r="446" spans="1:14" ht="24.6" customHeight="1">
      <c r="A446" s="65" t="s">
        <v>864</v>
      </c>
      <c r="B446" s="38">
        <f>F444+2</f>
        <v>46281</v>
      </c>
      <c r="C446" s="23">
        <v>0.625</v>
      </c>
      <c r="D446" s="38">
        <f>B446</f>
        <v>46281</v>
      </c>
      <c r="E446" s="63">
        <v>0.72916666666666663</v>
      </c>
      <c r="F446" s="38">
        <f>D446+1</f>
        <v>46282</v>
      </c>
      <c r="G446" s="63">
        <v>0.4375</v>
      </c>
      <c r="H446" s="60" t="s">
        <v>1430</v>
      </c>
      <c r="I446" s="59"/>
    </row>
    <row r="447" spans="1:14" ht="24.6" customHeight="1">
      <c r="A447" s="65" t="s">
        <v>1393</v>
      </c>
      <c r="B447" s="38">
        <f>F446+1</f>
        <v>46283</v>
      </c>
      <c r="C447" s="63">
        <v>0.625</v>
      </c>
      <c r="D447" s="40">
        <f>B447</f>
        <v>46283</v>
      </c>
      <c r="E447" s="63">
        <v>0.66666666666666663</v>
      </c>
      <c r="F447" s="40">
        <f>D447+1</f>
        <v>46284</v>
      </c>
      <c r="G447" s="63">
        <v>0</v>
      </c>
      <c r="H447" s="60"/>
      <c r="I447" s="59"/>
    </row>
    <row r="448" spans="1:14" ht="24.6" customHeight="1">
      <c r="A448" s="120" t="s">
        <v>1394</v>
      </c>
      <c r="B448" s="90"/>
      <c r="C448" s="64"/>
      <c r="D448" s="90"/>
      <c r="E448" s="64"/>
      <c r="F448" s="90"/>
      <c r="G448" s="64"/>
      <c r="H448" s="60" t="s">
        <v>1412</v>
      </c>
      <c r="I448" s="98"/>
    </row>
    <row r="449" spans="1:9" ht="24.6" customHeight="1">
      <c r="A449" s="65" t="s">
        <v>1436</v>
      </c>
      <c r="B449" s="38">
        <f>F447+4</f>
        <v>46288</v>
      </c>
      <c r="C449" s="63">
        <v>0.91666666666666663</v>
      </c>
      <c r="D449" s="40">
        <f>B449+1</f>
        <v>46289</v>
      </c>
      <c r="E449" s="63">
        <v>0.33333333333333331</v>
      </c>
      <c r="F449" s="40">
        <f>D449</f>
        <v>46289</v>
      </c>
      <c r="G449" s="63">
        <v>0.75</v>
      </c>
      <c r="H449" s="60" t="s">
        <v>12</v>
      </c>
      <c r="I449" s="59"/>
    </row>
    <row r="450" spans="1:9" ht="24.6" customHeight="1">
      <c r="A450" s="65" t="s">
        <v>1455</v>
      </c>
      <c r="B450" s="38">
        <f>F449+2</f>
        <v>46291</v>
      </c>
      <c r="C450" s="63">
        <v>0.91666666666666663</v>
      </c>
      <c r="D450" s="38">
        <f>B450</f>
        <v>46291</v>
      </c>
      <c r="E450" s="63">
        <v>0.95833333333333337</v>
      </c>
      <c r="F450" s="38">
        <f>D450+1</f>
        <v>46292</v>
      </c>
      <c r="G450" s="63">
        <v>0.29166666666666669</v>
      </c>
      <c r="H450" s="60"/>
      <c r="I450" s="59"/>
    </row>
    <row r="451" spans="1:9" ht="24.6" customHeight="1">
      <c r="A451" s="65" t="s">
        <v>1456</v>
      </c>
      <c r="B451" s="38">
        <f>F450+1</f>
        <v>46293</v>
      </c>
      <c r="C451" s="63">
        <v>0.54166666666666663</v>
      </c>
      <c r="D451" s="38">
        <f>B451</f>
        <v>46293</v>
      </c>
      <c r="E451" s="63">
        <v>0.58333333333333337</v>
      </c>
      <c r="F451" s="38">
        <f>D451</f>
        <v>46293</v>
      </c>
      <c r="G451" s="63">
        <v>0.91666666666666663</v>
      </c>
      <c r="H451" s="60"/>
      <c r="I451" s="59"/>
    </row>
    <row r="452" spans="1:9" ht="24.6" customHeight="1">
      <c r="A452" s="65" t="s">
        <v>881</v>
      </c>
      <c r="B452" s="38">
        <f>F451+2</f>
        <v>46295</v>
      </c>
      <c r="C452" s="63">
        <v>0.79166666666666663</v>
      </c>
      <c r="D452" s="38">
        <f>B452</f>
        <v>46295</v>
      </c>
      <c r="E452" s="63">
        <v>0.89583333333333337</v>
      </c>
      <c r="F452" s="38">
        <f>D452+1</f>
        <v>46296</v>
      </c>
      <c r="G452" s="63">
        <v>0.60416666666666663</v>
      </c>
      <c r="H452" s="60" t="s">
        <v>1430</v>
      </c>
      <c r="I452" s="59"/>
    </row>
    <row r="453" spans="1:9" ht="24.6" customHeight="1">
      <c r="A453" s="65" t="s">
        <v>1459</v>
      </c>
      <c r="B453" s="38">
        <f>F452+1</f>
        <v>46297</v>
      </c>
      <c r="C453" s="63">
        <v>0.79166666666666663</v>
      </c>
      <c r="D453" s="40">
        <f>B453</f>
        <v>46297</v>
      </c>
      <c r="E453" s="63">
        <v>0.83333333333333337</v>
      </c>
      <c r="F453" s="40">
        <f>D453+1</f>
        <v>46298</v>
      </c>
      <c r="G453" s="63">
        <v>0.16666666666666666</v>
      </c>
      <c r="H453" s="60"/>
      <c r="I453" s="59"/>
    </row>
    <row r="454" spans="1:9" ht="24" customHeight="1">
      <c r="A454" s="150" t="s">
        <v>1418</v>
      </c>
      <c r="B454" s="156"/>
      <c r="C454" s="156"/>
      <c r="D454" s="156"/>
      <c r="E454" s="156"/>
      <c r="F454" s="156"/>
      <c r="G454" s="156"/>
      <c r="H454" s="156"/>
      <c r="I454" s="157"/>
    </row>
    <row r="455" spans="1:9" ht="24" customHeight="1">
      <c r="A455" s="15" t="s">
        <v>3</v>
      </c>
      <c r="B455" s="154" t="s">
        <v>4</v>
      </c>
      <c r="C455" s="155"/>
      <c r="D455" s="154" t="s">
        <v>5</v>
      </c>
      <c r="E455" s="155"/>
      <c r="F455" s="154" t="s">
        <v>6</v>
      </c>
      <c r="G455" s="155"/>
      <c r="H455" s="45" t="s">
        <v>7</v>
      </c>
      <c r="I455" s="45" t="s">
        <v>8</v>
      </c>
    </row>
    <row r="456" spans="1:9" ht="24" customHeight="1">
      <c r="A456" s="35" t="s">
        <v>1352</v>
      </c>
      <c r="B456" s="33">
        <v>46276</v>
      </c>
      <c r="C456" s="63">
        <v>0.58333333333333337</v>
      </c>
      <c r="D456" s="33">
        <f>B456+1</f>
        <v>46277</v>
      </c>
      <c r="E456" s="63">
        <v>0.41666666666666669</v>
      </c>
      <c r="F456" s="33">
        <f>D456+1</f>
        <v>46278</v>
      </c>
      <c r="G456" s="63">
        <v>0</v>
      </c>
      <c r="H456" s="20" t="s">
        <v>1502</v>
      </c>
      <c r="I456" s="13"/>
    </row>
    <row r="457" spans="1:9" ht="24" customHeight="1">
      <c r="A457" s="35" t="s">
        <v>1331</v>
      </c>
      <c r="B457" s="19"/>
      <c r="C457" s="64"/>
      <c r="D457" s="19"/>
      <c r="E457" s="64"/>
      <c r="F457" s="19"/>
      <c r="G457" s="64"/>
      <c r="H457" s="20" t="s">
        <v>1411</v>
      </c>
      <c r="I457" s="13"/>
    </row>
    <row r="458" spans="1:9" ht="24" customHeight="1">
      <c r="A458" s="35" t="s">
        <v>1330</v>
      </c>
      <c r="B458" s="33">
        <f>F456+1</f>
        <v>46279</v>
      </c>
      <c r="C458" s="63">
        <v>0.41666666666666669</v>
      </c>
      <c r="D458" s="33">
        <f>B458</f>
        <v>46279</v>
      </c>
      <c r="E458" s="63">
        <v>0.58333333333333337</v>
      </c>
      <c r="F458" s="33">
        <f>D458+1</f>
        <v>46280</v>
      </c>
      <c r="G458" s="63">
        <v>0</v>
      </c>
      <c r="H458" s="20" t="s">
        <v>1442</v>
      </c>
      <c r="I458" s="13"/>
    </row>
    <row r="459" spans="1:9" ht="24" customHeight="1">
      <c r="A459" s="35" t="s">
        <v>1353</v>
      </c>
      <c r="B459" s="33">
        <f>F458+2</f>
        <v>46282</v>
      </c>
      <c r="C459" s="63">
        <v>0.25</v>
      </c>
      <c r="D459" s="33">
        <f>B459</f>
        <v>46282</v>
      </c>
      <c r="E459" s="63">
        <v>0.29166666666666669</v>
      </c>
      <c r="F459" s="33">
        <f>D459</f>
        <v>46282</v>
      </c>
      <c r="G459" s="63">
        <v>0.625</v>
      </c>
      <c r="H459" s="60"/>
      <c r="I459" s="13"/>
    </row>
    <row r="460" spans="1:9" ht="24" customHeight="1">
      <c r="A460" s="35" t="s">
        <v>864</v>
      </c>
      <c r="B460" s="33">
        <f>F459+2</f>
        <v>46284</v>
      </c>
      <c r="C460" s="63">
        <v>0.20833333333333334</v>
      </c>
      <c r="D460" s="33">
        <f>B460</f>
        <v>46284</v>
      </c>
      <c r="E460" s="63">
        <v>0.3125</v>
      </c>
      <c r="F460" s="33">
        <f>D460+1</f>
        <v>46285</v>
      </c>
      <c r="G460" s="63">
        <v>2.0833333333333332E-2</v>
      </c>
      <c r="H460" s="20" t="s">
        <v>1430</v>
      </c>
      <c r="I460" s="13"/>
    </row>
    <row r="461" spans="1:9" ht="24" customHeight="1">
      <c r="A461" s="35" t="s">
        <v>1393</v>
      </c>
      <c r="B461" s="33">
        <f>F460+1</f>
        <v>46286</v>
      </c>
      <c r="C461" s="63">
        <v>0</v>
      </c>
      <c r="D461" s="33">
        <f>B461</f>
        <v>46286</v>
      </c>
      <c r="E461" s="63">
        <v>4.1666666666666664E-2</v>
      </c>
      <c r="F461" s="33">
        <f>D461</f>
        <v>46286</v>
      </c>
      <c r="G461" s="63">
        <v>0.375</v>
      </c>
      <c r="H461" s="60"/>
      <c r="I461" s="13"/>
    </row>
    <row r="462" spans="1:9" ht="24" customHeight="1">
      <c r="A462" s="35" t="s">
        <v>1474</v>
      </c>
      <c r="B462" s="33">
        <f>F461+5</f>
        <v>46291</v>
      </c>
      <c r="C462" s="63">
        <v>0.375</v>
      </c>
      <c r="D462" s="33">
        <f>B462</f>
        <v>46291</v>
      </c>
      <c r="E462" s="63">
        <v>0.41666666666666669</v>
      </c>
      <c r="F462" s="33">
        <f>D462</f>
        <v>46291</v>
      </c>
      <c r="G462" s="63">
        <v>0.91666666666666663</v>
      </c>
      <c r="H462" s="20"/>
      <c r="I462" s="13"/>
    </row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</sheetData>
  <mergeCells count="104">
    <mergeCell ref="A421:I421"/>
    <mergeCell ref="B422:C422"/>
    <mergeCell ref="D422:E422"/>
    <mergeCell ref="F422:G422"/>
    <mergeCell ref="A439:I439"/>
    <mergeCell ref="B440:C440"/>
    <mergeCell ref="D440:E440"/>
    <mergeCell ref="F440:G440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54:I454"/>
    <mergeCell ref="B455:C455"/>
    <mergeCell ref="D455:E455"/>
    <mergeCell ref="F455:G45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59" priority="3467" stopIfTrue="1" operator="lessThan">
      <formula>$H$3</formula>
    </cfRule>
  </conditionalFormatting>
  <conditionalFormatting sqref="B26:B31 D411:D412">
    <cfRule type="cellIs" dxfId="1758" priority="3057" stopIfTrue="1" operator="lessThan">
      <formula>$H$3</formula>
    </cfRule>
  </conditionalFormatting>
  <conditionalFormatting sqref="B34">
    <cfRule type="cellIs" dxfId="1757" priority="4957" stopIfTrue="1" operator="equal">
      <formula>#REF!</formula>
    </cfRule>
    <cfRule type="cellIs" dxfId="1756" priority="4958" stopIfTrue="1" operator="lessThan">
      <formula>#REF!</formula>
    </cfRule>
  </conditionalFormatting>
  <conditionalFormatting sqref="B53:B60">
    <cfRule type="cellIs" dxfId="1755" priority="3306" stopIfTrue="1" operator="lessThan">
      <formula>$H$3</formula>
    </cfRule>
  </conditionalFormatting>
  <conditionalFormatting sqref="B76:B79">
    <cfRule type="cellIs" dxfId="1754" priority="3410" stopIfTrue="1" operator="equal">
      <formula>$H$3</formula>
    </cfRule>
    <cfRule type="cellIs" dxfId="1753" priority="3411" stopIfTrue="1" operator="lessThan">
      <formula>$H$3</formula>
    </cfRule>
  </conditionalFormatting>
  <conditionalFormatting sqref="B84:B85 B260:B304 B133:B151 F83 D129:D153 F138:F153 B379:B387 F162:F304 D162:D224 D233:D304 B306:B352 F379:F380 F426:F428 B4:B22">
    <cfRule type="cellIs" dxfId="1752" priority="3607" stopIfTrue="1" operator="equal">
      <formula>$H$3</formula>
    </cfRule>
  </conditionalFormatting>
  <conditionalFormatting sqref="B84:B85 F165:F217">
    <cfRule type="cellIs" dxfId="1751" priority="3618" stopIfTrue="1" operator="lessThan">
      <formula>$H$3</formula>
    </cfRule>
  </conditionalFormatting>
  <conditionalFormatting sqref="B85 B140:B151 D344:D345">
    <cfRule type="cellIs" dxfId="1750" priority="3601" stopIfTrue="1" operator="equal">
      <formula>$H$3</formula>
    </cfRule>
    <cfRule type="cellIs" dxfId="1749" priority="3602" stopIfTrue="1" operator="lessThan">
      <formula>$H$3</formula>
    </cfRule>
  </conditionalFormatting>
  <conditionalFormatting sqref="B85 D85 F85 B263:B264">
    <cfRule type="cellIs" dxfId="1748" priority="3603" stopIfTrue="1" operator="equal">
      <formula>$H$3</formula>
    </cfRule>
    <cfRule type="cellIs" dxfId="1747" priority="3604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746" priority="3466" stopIfTrue="1" operator="equal">
      <formula>$H$3</formula>
    </cfRule>
  </conditionalFormatting>
  <conditionalFormatting sqref="B86:B88">
    <cfRule type="cellIs" dxfId="1745" priority="3463" stopIfTrue="1" operator="lessThan">
      <formula>$H$3</formula>
    </cfRule>
    <cfRule type="cellIs" dxfId="1744" priority="3460" stopIfTrue="1" operator="equal">
      <formula>$H$3</formula>
    </cfRule>
    <cfRule type="cellIs" dxfId="1743" priority="3465" stopIfTrue="1" operator="lessThan">
      <formula>$H$3</formula>
    </cfRule>
    <cfRule type="cellIs" dxfId="1742" priority="3464" stopIfTrue="1" operator="equal">
      <formula>$H$3</formula>
    </cfRule>
  </conditionalFormatting>
  <conditionalFormatting sqref="B89:B105 B107 B110 B113:B119">
    <cfRule type="cellIs" dxfId="1741" priority="3577" stopIfTrue="1" operator="lessThan">
      <formula>$H$3</formula>
    </cfRule>
    <cfRule type="cellIs" dxfId="1740" priority="3576" stopIfTrue="1" operator="equal">
      <formula>$H$3</formula>
    </cfRule>
  </conditionalFormatting>
  <conditionalFormatting sqref="B107 B110:B111 B113:B122">
    <cfRule type="cellIs" dxfId="1739" priority="2730" stopIfTrue="1" operator="lessThan">
      <formula>$H$3</formula>
    </cfRule>
  </conditionalFormatting>
  <conditionalFormatting sqref="B110:B111 B113:B122 B107">
    <cfRule type="cellIs" dxfId="1738" priority="2729" stopIfTrue="1" operator="equal">
      <formula>$H$3</formula>
    </cfRule>
  </conditionalFormatting>
  <conditionalFormatting sqref="B111 D111">
    <cfRule type="cellIs" dxfId="1737" priority="2725" stopIfTrue="1" operator="lessThan">
      <formula>$H$3</formula>
    </cfRule>
    <cfRule type="cellIs" dxfId="1736" priority="2724" stopIfTrue="1" operator="equal">
      <formula>$H$3</formula>
    </cfRule>
  </conditionalFormatting>
  <conditionalFormatting sqref="B126:B132">
    <cfRule type="cellIs" dxfId="1735" priority="3045" stopIfTrue="1" operator="lessThan">
      <formula>$H$3</formula>
    </cfRule>
    <cfRule type="cellIs" dxfId="1734" priority="3044" stopIfTrue="1" operator="equal">
      <formula>$H$3</formula>
    </cfRule>
  </conditionalFormatting>
  <conditionalFormatting sqref="B138:B145">
    <cfRule type="cellIs" dxfId="1733" priority="2948" stopIfTrue="1" operator="equal">
      <formula>$H$3</formula>
    </cfRule>
    <cfRule type="cellIs" dxfId="1732" priority="2949" stopIfTrue="1" operator="lessThan">
      <formula>$H$3</formula>
    </cfRule>
  </conditionalFormatting>
  <conditionalFormatting sqref="B140:B145">
    <cfRule type="cellIs" dxfId="1731" priority="2937" stopIfTrue="1" operator="lessThan">
      <formula>$H$3</formula>
    </cfRule>
    <cfRule type="cellIs" dxfId="1730" priority="2936" stopIfTrue="1" operator="equal">
      <formula>$H$3</formula>
    </cfRule>
  </conditionalFormatting>
  <conditionalFormatting sqref="B154:B155 B157">
    <cfRule type="cellIs" dxfId="1729" priority="2722" stopIfTrue="1" operator="equal">
      <formula>$H$3</formula>
    </cfRule>
    <cfRule type="cellIs" dxfId="1728" priority="2723" stopIfTrue="1" operator="lessThan">
      <formula>$H$3</formula>
    </cfRule>
  </conditionalFormatting>
  <conditionalFormatting sqref="B159:B160">
    <cfRule type="cellIs" dxfId="1727" priority="2707" stopIfTrue="1" operator="equal">
      <formula>$H$3</formula>
    </cfRule>
    <cfRule type="cellIs" dxfId="1726" priority="2708" stopIfTrue="1" operator="lessThan">
      <formula>$H$3</formula>
    </cfRule>
  </conditionalFormatting>
  <conditionalFormatting sqref="B193:B217">
    <cfRule type="cellIs" dxfId="1725" priority="2401" stopIfTrue="1" operator="lessThan">
      <formula>$H$3</formula>
    </cfRule>
  </conditionalFormatting>
  <conditionalFormatting sqref="B220:B225">
    <cfRule type="cellIs" dxfId="1724" priority="2340" stopIfTrue="1" operator="equal">
      <formula>$H$3</formula>
    </cfRule>
    <cfRule type="cellIs" dxfId="1723" priority="2341" stopIfTrue="1" operator="lessThan">
      <formula>$H$3</formula>
    </cfRule>
  </conditionalFormatting>
  <conditionalFormatting sqref="B226:B236 D311:D312 D266:D272">
    <cfRule type="cellIs" dxfId="1722" priority="2459" stopIfTrue="1" operator="equal">
      <formula>$H$3</formula>
    </cfRule>
  </conditionalFormatting>
  <conditionalFormatting sqref="B226:B241">
    <cfRule type="cellIs" dxfId="1721" priority="2460" stopIfTrue="1" operator="lessThan">
      <formula>$H$3</formula>
    </cfRule>
  </conditionalFormatting>
  <conditionalFormatting sqref="B237:B241 B266:B272 B311:B312">
    <cfRule type="cellIs" dxfId="1720" priority="2492" stopIfTrue="1" operator="lessThan">
      <formula>$H$3</formula>
    </cfRule>
  </conditionalFormatting>
  <conditionalFormatting sqref="B242:B246">
    <cfRule type="cellIs" dxfId="1719" priority="2274" stopIfTrue="1" operator="lessThan">
      <formula>$H$3</formula>
    </cfRule>
    <cfRule type="cellIs" dxfId="1718" priority="2273" stopIfTrue="1" operator="equal">
      <formula>$H$3</formula>
    </cfRule>
  </conditionalFormatting>
  <conditionalFormatting sqref="B242:B259">
    <cfRule type="cellIs" dxfId="1717" priority="2165" stopIfTrue="1" operator="lessThan">
      <formula>$H$3</formula>
    </cfRule>
  </conditionalFormatting>
  <conditionalFormatting sqref="B247:B259">
    <cfRule type="cellIs" dxfId="1716" priority="2164" stopIfTrue="1" operator="equal">
      <formula>$H$3</formula>
    </cfRule>
  </conditionalFormatting>
  <conditionalFormatting sqref="B266:B272 B237:B241 B162:B224 B311:B312">
    <cfRule type="cellIs" dxfId="1715" priority="2491" stopIfTrue="1" operator="equal">
      <formula>$H$3</formula>
    </cfRule>
  </conditionalFormatting>
  <conditionalFormatting sqref="B266:B272">
    <cfRule type="cellIs" dxfId="1714" priority="2465" stopIfTrue="1" operator="lessThan">
      <formula>$H$3</formula>
    </cfRule>
    <cfRule type="cellIs" dxfId="1713" priority="2464" stopIfTrue="1" operator="equal">
      <formula>$H$3</formula>
    </cfRule>
  </conditionalFormatting>
  <conditionalFormatting sqref="B266:B299">
    <cfRule type="cellIs" dxfId="1712" priority="2221" stopIfTrue="1" operator="lessThan">
      <formula>$H$3</formula>
    </cfRule>
  </conditionalFormatting>
  <conditionalFormatting sqref="B273:B299">
    <cfRule type="cellIs" dxfId="1711" priority="2217" stopIfTrue="1" operator="lessThan">
      <formula>$H$3</formula>
    </cfRule>
    <cfRule type="cellIs" dxfId="1710" priority="2213" stopIfTrue="1" operator="lessThan">
      <formula>$H$3</formula>
    </cfRule>
    <cfRule type="cellIs" dxfId="1709" priority="2216" stopIfTrue="1" operator="equal">
      <formula>$H$3</formula>
    </cfRule>
    <cfRule type="cellIs" dxfId="1708" priority="2220" stopIfTrue="1" operator="equal">
      <formula>$H$3</formula>
    </cfRule>
    <cfRule type="cellIs" dxfId="1707" priority="2212" stopIfTrue="1" operator="equal">
      <formula>$H$3</formula>
    </cfRule>
  </conditionalFormatting>
  <conditionalFormatting sqref="B273:B301">
    <cfRule type="cellIs" dxfId="1706" priority="1322" stopIfTrue="1" operator="lessThan">
      <formula>$H$3</formula>
    </cfRule>
  </conditionalFormatting>
  <conditionalFormatting sqref="B300:B301">
    <cfRule type="cellIs" dxfId="1705" priority="1321" stopIfTrue="1" operator="equal">
      <formula>$H$3</formula>
    </cfRule>
    <cfRule type="cellIs" dxfId="1704" priority="1318" stopIfTrue="1" operator="lessThan">
      <formula>$H$3</formula>
    </cfRule>
    <cfRule type="cellIs" dxfId="1703" priority="1317" stopIfTrue="1" operator="equal">
      <formula>$H$3</formula>
    </cfRule>
    <cfRule type="cellIs" dxfId="1702" priority="1314" stopIfTrue="1" operator="lessThan">
      <formula>$H$3</formula>
    </cfRule>
  </conditionalFormatting>
  <conditionalFormatting sqref="B300:B304">
    <cfRule type="cellIs" dxfId="1701" priority="1304" stopIfTrue="1" operator="equal">
      <formula>$H$3</formula>
    </cfRule>
  </conditionalFormatting>
  <conditionalFormatting sqref="B305:B306">
    <cfRule type="cellIs" dxfId="1700" priority="2385" stopIfTrue="1" operator="equal">
      <formula>$H$3</formula>
    </cfRule>
    <cfRule type="cellIs" dxfId="1699" priority="2386" stopIfTrue="1" operator="lessThan">
      <formula>$H$3</formula>
    </cfRule>
    <cfRule type="cellIs" dxfId="1698" priority="2382" stopIfTrue="1" operator="lessThan">
      <formula>$H$3</formula>
    </cfRule>
    <cfRule type="cellIs" dxfId="1697" priority="2375" stopIfTrue="1" operator="equal">
      <formula>$H$3</formula>
    </cfRule>
  </conditionalFormatting>
  <conditionalFormatting sqref="B306">
    <cfRule type="cellIs" dxfId="1696" priority="2371" stopIfTrue="1" operator="equal">
      <formula>$H$3</formula>
    </cfRule>
    <cfRule type="cellIs" dxfId="1695" priority="2372" stopIfTrue="1" operator="lessThan">
      <formula>$H$3</formula>
    </cfRule>
  </conditionalFormatting>
  <conditionalFormatting sqref="B311:B312">
    <cfRule type="cellIs" dxfId="1694" priority="2355" stopIfTrue="1" operator="lessThan">
      <formula>$H$3</formula>
    </cfRule>
    <cfRule type="cellIs" dxfId="1693" priority="2354" stopIfTrue="1" operator="equal">
      <formula>$H$3</formula>
    </cfRule>
  </conditionalFormatting>
  <conditionalFormatting sqref="B346:B352">
    <cfRule type="cellIs" dxfId="1692" priority="1289" stopIfTrue="1" operator="lessThan">
      <formula>$H$3</formula>
    </cfRule>
  </conditionalFormatting>
  <conditionalFormatting sqref="B348:B352">
    <cfRule type="cellIs" dxfId="1691" priority="1288" stopIfTrue="1" operator="equal">
      <formula>$H$3</formula>
    </cfRule>
  </conditionalFormatting>
  <conditionalFormatting sqref="B353:B357 F353:F357">
    <cfRule type="cellIs" dxfId="1690" priority="1343" stopIfTrue="1" operator="equal">
      <formula>$H$3</formula>
    </cfRule>
  </conditionalFormatting>
  <conditionalFormatting sqref="B353:B357">
    <cfRule type="cellIs" dxfId="1689" priority="1344" stopIfTrue="1" operator="lessThan">
      <formula>$H$3</formula>
    </cfRule>
  </conditionalFormatting>
  <conditionalFormatting sqref="B355:B357">
    <cfRule type="cellIs" dxfId="1688" priority="1339" stopIfTrue="1" operator="equal">
      <formula>$H$3</formula>
    </cfRule>
    <cfRule type="cellIs" dxfId="1687" priority="1340" stopIfTrue="1" operator="lessThan">
      <formula>$H$3</formula>
    </cfRule>
    <cfRule type="cellIs" dxfId="1686" priority="1336" stopIfTrue="1" operator="lessThan">
      <formula>$H$3</formula>
    </cfRule>
    <cfRule type="cellIs" dxfId="1685" priority="1335" stopIfTrue="1" operator="equal">
      <formula>$H$3</formula>
    </cfRule>
  </conditionalFormatting>
  <conditionalFormatting sqref="B355:B360">
    <cfRule type="cellIs" dxfId="1684" priority="1327" stopIfTrue="1" operator="lessThan">
      <formula>$H$3</formula>
    </cfRule>
  </conditionalFormatting>
  <conditionalFormatting sqref="B358:B360">
    <cfRule type="cellIs" dxfId="1683" priority="1326" stopIfTrue="1" operator="equal">
      <formula>$H$3</formula>
    </cfRule>
  </conditionalFormatting>
  <conditionalFormatting sqref="B389:B391 B393:B394">
    <cfRule type="cellIs" dxfId="1682" priority="1192" stopIfTrue="1" operator="equal">
      <formula>$H$3</formula>
    </cfRule>
    <cfRule type="cellIs" dxfId="1681" priority="1193" stopIfTrue="1" operator="lessThan">
      <formula>$H$3</formula>
    </cfRule>
  </conditionalFormatting>
  <conditionalFormatting sqref="B389:B391 B393:B402">
    <cfRule type="cellIs" dxfId="1680" priority="1278" stopIfTrue="1" operator="equal">
      <formula>$H$3</formula>
    </cfRule>
  </conditionalFormatting>
  <conditionalFormatting sqref="B397:B412 B35:B60 F159:F160 F395:F412 D226:D230 B226:B230 F421:F422">
    <cfRule type="cellIs" dxfId="1679" priority="3677" stopIfTrue="1" operator="equal">
      <formula>$H$3</formula>
    </cfRule>
  </conditionalFormatting>
  <conditionalFormatting sqref="B411:B416">
    <cfRule type="cellIs" dxfId="1678" priority="316" stopIfTrue="1" operator="lessThan">
      <formula>$H$3</formula>
    </cfRule>
    <cfRule type="cellIs" dxfId="1677" priority="315" stopIfTrue="1" operator="equal">
      <formula>$H$3</formula>
    </cfRule>
  </conditionalFormatting>
  <conditionalFormatting sqref="B413">
    <cfRule type="cellIs" dxfId="1676" priority="314" stopIfTrue="1" operator="lessThan">
      <formula>$H$3</formula>
    </cfRule>
    <cfRule type="cellIs" dxfId="1675" priority="313" stopIfTrue="1" operator="equal">
      <formula>$H$3</formula>
    </cfRule>
  </conditionalFormatting>
  <conditionalFormatting sqref="B414:B420">
    <cfRule type="cellIs" dxfId="1674" priority="324" stopIfTrue="1" operator="equal">
      <formula>$H$3</formula>
    </cfRule>
  </conditionalFormatting>
  <conditionalFormatting sqref="B414:B422">
    <cfRule type="cellIs" dxfId="1673" priority="325" stopIfTrue="1" operator="lessThan">
      <formula>$H$3</formula>
    </cfRule>
  </conditionalFormatting>
  <conditionalFormatting sqref="B417:B418 B421:B422">
    <cfRule type="cellIs" dxfId="1672" priority="472" stopIfTrue="1" operator="equal">
      <formula>$H$3</formula>
    </cfRule>
  </conditionalFormatting>
  <conditionalFormatting sqref="B419:B420">
    <cfRule type="cellIs" dxfId="1671" priority="53" stopIfTrue="1" operator="lessThan">
      <formula>$H$3</formula>
    </cfRule>
    <cfRule type="cellIs" dxfId="1670" priority="52" stopIfTrue="1" operator="equal">
      <formula>$H$3</formula>
    </cfRule>
  </conditionalFormatting>
  <conditionalFormatting sqref="B423">
    <cfRule type="cellIs" dxfId="1669" priority="210" stopIfTrue="1" operator="lessThan">
      <formula>$H$3</formula>
    </cfRule>
    <cfRule type="cellIs" dxfId="1668" priority="208" stopIfTrue="1" operator="equal">
      <formula>$H$3</formula>
    </cfRule>
  </conditionalFormatting>
  <conditionalFormatting sqref="B425:B428">
    <cfRule type="cellIs" dxfId="1667" priority="197" stopIfTrue="1" operator="lessThan">
      <formula>$H$3</formula>
    </cfRule>
  </conditionalFormatting>
  <conditionalFormatting sqref="B433 F433 B439:B441">
    <cfRule type="cellIs" dxfId="1666" priority="45" stopIfTrue="1" operator="equal">
      <formula>$H$3</formula>
    </cfRule>
  </conditionalFormatting>
  <conditionalFormatting sqref="B433">
    <cfRule type="cellIs" dxfId="1665" priority="42" stopIfTrue="1" operator="lessThan">
      <formula>$H$3</formula>
    </cfRule>
  </conditionalFormatting>
  <conditionalFormatting sqref="B439:B440 B417:B418">
    <cfRule type="cellIs" dxfId="1664" priority="936" stopIfTrue="1" operator="lessThan">
      <formula>$H$3</formula>
    </cfRule>
  </conditionalFormatting>
  <conditionalFormatting sqref="B439:B440">
    <cfRule type="cellIs" dxfId="1663" priority="935" stopIfTrue="1" operator="equal">
      <formula>$H$3</formula>
    </cfRule>
  </conditionalFormatting>
  <conditionalFormatting sqref="B440:B441">
    <cfRule type="cellIs" dxfId="1662" priority="115" stopIfTrue="1" operator="lessThan">
      <formula>$H$3</formula>
    </cfRule>
  </conditionalFormatting>
  <conditionalFormatting sqref="B454">
    <cfRule type="cellIs" dxfId="1661" priority="817" stopIfTrue="1" operator="lessThan">
      <formula>$H$3</formula>
    </cfRule>
    <cfRule type="cellIs" dxfId="1660" priority="820" stopIfTrue="1" operator="equal">
      <formula>$H$3</formula>
    </cfRule>
    <cfRule type="cellIs" dxfId="1659" priority="811" stopIfTrue="1" operator="equal">
      <formula>$H$3</formula>
    </cfRule>
  </conditionalFormatting>
  <conditionalFormatting sqref="B454:B455">
    <cfRule type="cellIs" dxfId="1658" priority="821" stopIfTrue="1" operator="lessThan">
      <formula>$H$3</formula>
    </cfRule>
  </conditionalFormatting>
  <conditionalFormatting sqref="B455">
    <cfRule type="cellIs" dxfId="1657" priority="852" stopIfTrue="1" operator="equal">
      <formula>$H$3</formula>
    </cfRule>
  </conditionalFormatting>
  <conditionalFormatting sqref="B458:B461">
    <cfRule type="cellIs" dxfId="1656" priority="175" stopIfTrue="1" operator="equal">
      <formula>$H$3</formula>
    </cfRule>
    <cfRule type="cellIs" dxfId="1655" priority="176" stopIfTrue="1" operator="lessThan">
      <formula>$H$3</formula>
    </cfRule>
  </conditionalFormatting>
  <conditionalFormatting sqref="B4:C4">
    <cfRule type="expression" dxfId="1654" priority="430719" stopIfTrue="1">
      <formula>AND($B516&lt;$H$3,$B516&lt;&gt;"")</formula>
    </cfRule>
    <cfRule type="expression" dxfId="1653" priority="430718" stopIfTrue="1">
      <formula>AND($B516=$H$3,$B516&lt;&gt;"")</formula>
    </cfRule>
  </conditionalFormatting>
  <conditionalFormatting sqref="B33:C33">
    <cfRule type="expression" dxfId="1652" priority="430721" stopIfTrue="1">
      <formula>AND($B531&lt;$H$3,$B531&lt;&gt;"")</formula>
    </cfRule>
    <cfRule type="expression" dxfId="1651" priority="430720" stopIfTrue="1">
      <formula>AND($B531=$H$3,$B531&lt;&gt;"")</formula>
    </cfRule>
  </conditionalFormatting>
  <conditionalFormatting sqref="B62:C62">
    <cfRule type="expression" dxfId="1650" priority="430723" stopIfTrue="1">
      <formula>AND($B526&lt;$H$3,$B526&lt;&gt;"")</formula>
    </cfRule>
    <cfRule type="expression" dxfId="1649" priority="430722" stopIfTrue="1">
      <formula>AND($B526=$H$3,$B526&lt;&gt;"")</formula>
    </cfRule>
  </conditionalFormatting>
  <conditionalFormatting sqref="B76:C76">
    <cfRule type="expression" dxfId="1648" priority="430724" stopIfTrue="1">
      <formula>AND($B534=$H$3,$B534&lt;&gt;"")</formula>
    </cfRule>
    <cfRule type="expression" dxfId="1647" priority="430725" stopIfTrue="1">
      <formula>AND($B534&lt;$H$3,$B534&lt;&gt;"")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46:C447 E446:E447 G446:G447 G381:G387 G449:G453 C423 F423:G423 C425:C428 C444 E444 G444 C441 E449:E453 E433:F433 C433 C449:C45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46" priority="2689" stopIfTrue="1">
      <formula>$F6=$H$3</formula>
    </cfRule>
  </conditionalFormatting>
  <conditionalFormatting sqref="B124:C124">
    <cfRule type="expression" dxfId="1645" priority="430727" stopIfTrue="1">
      <formula>AND($B497&lt;$H$3,$B497&lt;&gt;"")</formula>
    </cfRule>
    <cfRule type="expression" dxfId="1644" priority="430726" stopIfTrue="1">
      <formula>AND($B497=$H$3,$B497&lt;&gt;"")</formula>
    </cfRule>
  </conditionalFormatting>
  <conditionalFormatting sqref="B138:C138">
    <cfRule type="expression" dxfId="1643" priority="430728" stopIfTrue="1">
      <formula>AND($B564=$H$3,$B564&lt;&gt;"")</formula>
    </cfRule>
    <cfRule type="expression" dxfId="1642" priority="430729" stopIfTrue="1">
      <formula>AND($B564&lt;$H$3,$B564&lt;&gt;"")</formula>
    </cfRule>
  </conditionalFormatting>
  <conditionalFormatting sqref="B152:C152">
    <cfRule type="expression" dxfId="1641" priority="430730" stopIfTrue="1">
      <formula>AND($B554&lt;$H$3,$B554&lt;&gt;"")</formula>
    </cfRule>
    <cfRule type="expression" dxfId="1640" priority="430731" stopIfTrue="1">
      <formula>AND($B554=$H$3,$B554&lt;&gt;"")</formula>
    </cfRule>
  </conditionalFormatting>
  <conditionalFormatting sqref="B163:C163">
    <cfRule type="expression" dxfId="1639" priority="430732" stopIfTrue="1">
      <formula>AND($B591=$H$3,$B591&lt;&gt;"")</formula>
    </cfRule>
    <cfRule type="expression" dxfId="1638" priority="430733" stopIfTrue="1">
      <formula>AND($B591&lt;$H$3,$B591&lt;&gt;"")</formula>
    </cfRule>
  </conditionalFormatting>
  <conditionalFormatting sqref="B175:C175">
    <cfRule type="expression" dxfId="1637" priority="430734" stopIfTrue="1">
      <formula>AND($B565=$H$3,$B565&lt;&gt;"")</formula>
    </cfRule>
    <cfRule type="expression" dxfId="1636" priority="430735" stopIfTrue="1">
      <formula>AND($B565&lt;$H$3,$B565&lt;&gt;"")</formula>
    </cfRule>
  </conditionalFormatting>
  <conditionalFormatting sqref="B218:C218">
    <cfRule type="expression" dxfId="1635" priority="430736" stopIfTrue="1">
      <formula>AND($B605=$H$3,$B605&lt;&gt;"")</formula>
    </cfRule>
    <cfRule type="expression" dxfId="1634" priority="430737" stopIfTrue="1">
      <formula>AND($B605&lt;$H$3,$B605&lt;&gt;"")</formula>
    </cfRule>
  </conditionalFormatting>
  <conditionalFormatting sqref="B231:C231">
    <cfRule type="expression" dxfId="1633" priority="430738" stopIfTrue="1">
      <formula>AND($B607=$H$3,$B607&lt;&gt;"")</formula>
    </cfRule>
    <cfRule type="expression" dxfId="1632" priority="430739" stopIfTrue="1">
      <formula>AND($B607&lt;$H$3,$B607&lt;&gt;"")</formula>
    </cfRule>
  </conditionalFormatting>
  <conditionalFormatting sqref="B261:C261">
    <cfRule type="expression" dxfId="1631" priority="430690" stopIfTrue="1">
      <formula>AND($B660&lt;$H$3,$B660&lt;&gt;"")</formula>
    </cfRule>
    <cfRule type="expression" dxfId="1630" priority="430689" stopIfTrue="1">
      <formula>AND($B660=$H$3,$B660&lt;&gt;"")</formula>
    </cfRule>
  </conditionalFormatting>
  <conditionalFormatting sqref="B331:C331">
    <cfRule type="expression" dxfId="1629" priority="430740" stopIfTrue="1">
      <formula>AND($B665=$H$3,$B665&lt;&gt;"")</formula>
    </cfRule>
    <cfRule type="expression" dxfId="1628" priority="430741" stopIfTrue="1">
      <formula>AND($B665&lt;$H$3,$B665&lt;&gt;"")</formula>
    </cfRule>
  </conditionalFormatting>
  <conditionalFormatting sqref="B344:C344">
    <cfRule type="expression" dxfId="1627" priority="430743" stopIfTrue="1">
      <formula>AND($B520&lt;$H$3,$B520&lt;&gt;"")</formula>
    </cfRule>
    <cfRule type="expression" dxfId="1626" priority="430742" stopIfTrue="1">
      <formula>AND($B520=$H$3,$B520&lt;&gt;"")</formula>
    </cfRule>
  </conditionalFormatting>
  <conditionalFormatting sqref="B353:C353">
    <cfRule type="expression" dxfId="1625" priority="430745" stopIfTrue="1">
      <formula>AND($B643&lt;$H$3,$B643&lt;&gt;"")</formula>
    </cfRule>
    <cfRule type="expression" dxfId="1624" priority="430744" stopIfTrue="1">
      <formula>AND($B643=$H$3,$B643&lt;&gt;"")</formula>
    </cfRule>
  </conditionalFormatting>
  <conditionalFormatting sqref="B379:C379">
    <cfRule type="expression" dxfId="1623" priority="430747" stopIfTrue="1">
      <formula>AND($B627&lt;$H$3,$B627&lt;&gt;"")</formula>
    </cfRule>
    <cfRule type="expression" dxfId="1622" priority="430746" stopIfTrue="1">
      <formula>AND($B627=$H$3,$B627&lt;&gt;"")</formula>
    </cfRule>
  </conditionalFormatting>
  <conditionalFormatting sqref="B395:C395">
    <cfRule type="expression" dxfId="1621" priority="430412" stopIfTrue="1">
      <formula>AND($B804&lt;$H$3,$B804&lt;&gt;"")</formula>
    </cfRule>
    <cfRule type="expression" dxfId="1620" priority="430411" stopIfTrue="1">
      <formula>AND($B804=$H$3,$B804&lt;&gt;"")</formula>
    </cfRule>
  </conditionalFormatting>
  <conditionalFormatting sqref="B403:C403">
    <cfRule type="expression" dxfId="1619" priority="430691" stopIfTrue="1">
      <formula>AND($B811=$H$3,$B811&lt;&gt;"")</formula>
    </cfRule>
    <cfRule type="expression" dxfId="1618" priority="430692" stopIfTrue="1">
      <formula>AND($B811&lt;$H$3,$B811&lt;&gt;"")</formula>
    </cfRule>
  </conditionalFormatting>
  <conditionalFormatting sqref="B411:C411">
    <cfRule type="expression" dxfId="1617" priority="430750" stopIfTrue="1">
      <formula>AND($B477=$H$3,$B477&lt;&gt;"")</formula>
    </cfRule>
    <cfRule type="expression" dxfId="1616" priority="430751" stopIfTrue="1">
      <formula>AND($B477&lt;$H$3,$B477&lt;&gt;"")</formula>
    </cfRule>
  </conditionalFormatting>
  <conditionalFormatting sqref="B421:C421">
    <cfRule type="expression" dxfId="1615" priority="430541" stopIfTrue="1">
      <formula>AND($B831=$H$3,$B831&lt;&gt;"")</formula>
    </cfRule>
    <cfRule type="expression" dxfId="1614" priority="430542" stopIfTrue="1">
      <formula>AND($B831&lt;$H$3,$B831&lt;&gt;"")</formula>
    </cfRule>
  </conditionalFormatting>
  <conditionalFormatting sqref="B439:C439">
    <cfRule type="expression" dxfId="1613" priority="430754" stopIfTrue="1">
      <formula>AND($B483=$H$3,$B483&lt;&gt;"")</formula>
    </cfRule>
    <cfRule type="expression" dxfId="1612" priority="430755" stopIfTrue="1">
      <formula>AND($B483&lt;$H$3,$B483&lt;&gt;"")</formula>
    </cfRule>
  </conditionalFormatting>
  <conditionalFormatting sqref="B32:G32">
    <cfRule type="cellIs" dxfId="1611" priority="3074" stopIfTrue="1" operator="lessThan">
      <formula>$H$3</formula>
    </cfRule>
  </conditionalFormatting>
  <conditionalFormatting sqref="B33:G34 D52:D53 B55:B84 F35:F50 F52:F53 D84:D85 F84:F85">
    <cfRule type="cellIs" dxfId="1610" priority="41814" stopIfTrue="1" operator="lessThan">
      <formula>$H$3</formula>
    </cfRule>
  </conditionalFormatting>
  <conditionalFormatting sqref="B33:G34">
    <cfRule type="cellIs" dxfId="1609" priority="41855" stopIfTrue="1" operator="equal">
      <formula>$H$3</formula>
    </cfRule>
  </conditionalFormatting>
  <conditionalFormatting sqref="B51:G51 D51:D53 B61:B84 B32:G32 F30:F31">
    <cfRule type="cellIs" dxfId="1608" priority="6506" stopIfTrue="1" operator="equal">
      <formula>$H$3</formula>
    </cfRule>
  </conditionalFormatting>
  <conditionalFormatting sqref="B51:G51">
    <cfRule type="cellIs" dxfId="1607" priority="4915" stopIfTrue="1" operator="lessThan">
      <formula>$H$3</formula>
    </cfRule>
  </conditionalFormatting>
  <conditionalFormatting sqref="B61:G83 F343:F352">
    <cfRule type="cellIs" dxfId="1606" priority="3774" stopIfTrue="1" operator="lessThan">
      <formula>$H$3</formula>
    </cfRule>
    <cfRule type="cellIs" dxfId="1605" priority="3778" stopIfTrue="1" operator="equal">
      <formula>$H$3</formula>
    </cfRule>
  </conditionalFormatting>
  <conditionalFormatting sqref="C6:C22">
    <cfRule type="expression" dxfId="1604" priority="3562" stopIfTrue="1">
      <formula>B6&lt;$H$3</formula>
    </cfRule>
  </conditionalFormatting>
  <conditionalFormatting sqref="C24:C31">
    <cfRule type="expression" dxfId="1603" priority="3054" stopIfTrue="1">
      <formula>B24&lt;$H$3</formula>
    </cfRule>
  </conditionalFormatting>
  <conditionalFormatting sqref="C34">
    <cfRule type="expression" dxfId="1602" priority="4953" stopIfTrue="1">
      <formula>$B34=#REF!</formula>
    </cfRule>
    <cfRule type="expression" dxfId="1601" priority="4954" stopIfTrue="1">
      <formula>B34&lt;#REF!</formula>
    </cfRule>
  </conditionalFormatting>
  <conditionalFormatting sqref="C64:C65 E64:E65 G64:G65">
    <cfRule type="expression" dxfId="1600" priority="3508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6:C447 E446:E447 G446:G44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C433 E433 C441 C444 C449:C454 E449:E454 G449:G454 E425:E428">
    <cfRule type="expression" dxfId="1599" priority="6178" stopIfTrue="1">
      <formula>$B26=$H$3</formula>
    </cfRule>
  </conditionalFormatting>
  <conditionalFormatting sqref="C100:C104">
    <cfRule type="expression" dxfId="1598" priority="2793" stopIfTrue="1">
      <formula>B100&lt;$H$3</formula>
    </cfRule>
  </conditionalFormatting>
  <conditionalFormatting sqref="C113:C123 E123">
    <cfRule type="expression" dxfId="1597" priority="2695" stopIfTrue="1">
      <formula>B113&lt;$H$3</formula>
    </cfRule>
  </conditionalFormatting>
  <conditionalFormatting sqref="C126:C137">
    <cfRule type="expression" dxfId="1596" priority="2788" stopIfTrue="1">
      <formula>B126&lt;$H$3</formula>
    </cfRule>
  </conditionalFormatting>
  <conditionalFormatting sqref="C140:C151">
    <cfRule type="expression" dxfId="1595" priority="2751" stopIfTrue="1">
      <formula>B140&lt;$H$3</formula>
    </cfRule>
  </conditionalFormatting>
  <conditionalFormatting sqref="C154:C155 C157">
    <cfRule type="expression" dxfId="1594" priority="2821" stopIfTrue="1">
      <formula>B154&lt;$H$3</formula>
    </cfRule>
  </conditionalFormatting>
  <conditionalFormatting sqref="C177:C217 G220:G229 C263:C264 E263:E264 G263:G264">
    <cfRule type="expression" dxfId="1593" priority="2601" stopIfTrue="1">
      <formula>B177&lt;$H$3</formula>
    </cfRule>
  </conditionalFormatting>
  <conditionalFormatting sqref="C220:C230">
    <cfRule type="expression" dxfId="1592" priority="2343" stopIfTrue="1">
      <formula>B220&lt;$H$3</formula>
    </cfRule>
  </conditionalFormatting>
  <conditionalFormatting sqref="C352 E352 G352 E381:E384 E386:E387 G405:G406">
    <cfRule type="expression" dxfId="1591" priority="991" stopIfTrue="1">
      <formula>B352&lt;$H$3</formula>
    </cfRule>
  </conditionalFormatting>
  <conditionalFormatting sqref="C352 E352 G352">
    <cfRule type="expression" dxfId="1590" priority="997" stopIfTrue="1">
      <formula>$B352=$H$3</formula>
    </cfRule>
  </conditionalFormatting>
  <conditionalFormatting sqref="C355:C360 G355:G360 C362:C363">
    <cfRule type="expression" dxfId="1589" priority="1345" stopIfTrue="1">
      <formula>B355&lt;$H$3</formula>
    </cfRule>
  </conditionalFormatting>
  <conditionalFormatting sqref="C366:C368 C458:C462 E458:E462 G458:G462">
    <cfRule type="expression" dxfId="1588" priority="648" stopIfTrue="1">
      <formula>$F366=$H$3</formula>
    </cfRule>
    <cfRule type="expression" dxfId="1587" priority="649" stopIfTrue="1">
      <formula>$B366=$H$3</formula>
    </cfRule>
  </conditionalFormatting>
  <conditionalFormatting sqref="C366:C368">
    <cfRule type="expression" dxfId="1586" priority="647" stopIfTrue="1">
      <formula>B366&lt;$H$3</formula>
    </cfRule>
  </conditionalFormatting>
  <conditionalFormatting sqref="C372 E425:G428">
    <cfRule type="expression" dxfId="1585" priority="560" stopIfTrue="1">
      <formula>$F372=$H$3</formula>
    </cfRule>
  </conditionalFormatting>
  <conditionalFormatting sqref="C372 G425:G428">
    <cfRule type="expression" dxfId="1584" priority="561" stopIfTrue="1">
      <formula>$B372=$H$3</formula>
    </cfRule>
    <cfRule type="expression" dxfId="1583" priority="559" stopIfTrue="1">
      <formula>B372&lt;$H$3</formula>
    </cfRule>
  </conditionalFormatting>
  <conditionalFormatting sqref="C374">
    <cfRule type="expression" dxfId="1582" priority="23" stopIfTrue="1">
      <formula>$B374=$H$3</formula>
    </cfRule>
    <cfRule type="expression" dxfId="1581" priority="21" stopIfTrue="1">
      <formula>B374&lt;$H$3</formula>
    </cfRule>
    <cfRule type="expression" dxfId="1580" priority="22" stopIfTrue="1">
      <formula>$F374=$H$3</formula>
    </cfRule>
  </conditionalFormatting>
  <conditionalFormatting sqref="C381:C384">
    <cfRule type="expression" dxfId="1579" priority="1187" stopIfTrue="1">
      <formula>B381&lt;$H$3</formula>
    </cfRule>
  </conditionalFormatting>
  <conditionalFormatting sqref="C386:C387">
    <cfRule type="expression" dxfId="1578" priority="901" stopIfTrue="1">
      <formula>B386&lt;$H$3</formula>
    </cfRule>
  </conditionalFormatting>
  <conditionalFormatting sqref="C397:C399">
    <cfRule type="expression" dxfId="1577" priority="1149" stopIfTrue="1">
      <formula>B397&lt;$H$3</formula>
    </cfRule>
  </conditionalFormatting>
  <conditionalFormatting sqref="C405:C406">
    <cfRule type="expression" dxfId="1576" priority="894" stopIfTrue="1">
      <formula>B405&lt;$H$3</formula>
    </cfRule>
  </conditionalFormatting>
  <conditionalFormatting sqref="C408">
    <cfRule type="expression" dxfId="1575" priority="509" stopIfTrue="1">
      <formula>B408&lt;$H$3</formula>
    </cfRule>
  </conditionalFormatting>
  <conditionalFormatting sqref="C415:C420 E420 G420 E415:E418 G415:G418">
    <cfRule type="expression" dxfId="1574" priority="328" stopIfTrue="1">
      <formula>$F415=$H$3</formula>
    </cfRule>
  </conditionalFormatting>
  <conditionalFormatting sqref="C415:C420 E420 G420">
    <cfRule type="expression" dxfId="1573" priority="326" stopIfTrue="1">
      <formula>$B415=$H$3</formula>
    </cfRule>
  </conditionalFormatting>
  <conditionalFormatting sqref="C423">
    <cfRule type="expression" dxfId="1572" priority="206" stopIfTrue="1">
      <formula>B423&lt;$H$3</formula>
    </cfRule>
  </conditionalFormatting>
  <conditionalFormatting sqref="C425:C428">
    <cfRule type="expression" dxfId="1571" priority="151" stopIfTrue="1">
      <formula>B425&lt;$H$3</formula>
    </cfRule>
  </conditionalFormatting>
  <conditionalFormatting sqref="C433">
    <cfRule type="expression" dxfId="1570" priority="41" stopIfTrue="1">
      <formula>B433&lt;$H$3</formula>
    </cfRule>
  </conditionalFormatting>
  <conditionalFormatting sqref="C441">
    <cfRule type="expression" dxfId="1569" priority="111" stopIfTrue="1">
      <formula>B441&lt;$H$3</formula>
    </cfRule>
  </conditionalFormatting>
  <conditionalFormatting sqref="C449">
    <cfRule type="expression" dxfId="1568" priority="37" stopIfTrue="1">
      <formula>$B449=$H$3</formula>
    </cfRule>
    <cfRule type="expression" dxfId="1567" priority="36" stopIfTrue="1">
      <formula>B449&lt;$H$3</formula>
    </cfRule>
    <cfRule type="expression" dxfId="1566" priority="35" stopIfTrue="1">
      <formula>$F449=$H$3</formula>
    </cfRule>
    <cfRule type="expression" dxfId="1565" priority="31" stopIfTrue="1">
      <formula>$B449=$H$3</formula>
    </cfRule>
    <cfRule type="expression" dxfId="1564" priority="34" stopIfTrue="1">
      <formula>$B449=$H$3</formula>
    </cfRule>
    <cfRule type="expression" dxfId="1563" priority="33" stopIfTrue="1">
      <formula>B449&lt;$H$3</formula>
    </cfRule>
    <cfRule type="expression" dxfId="1562" priority="32" stopIfTrue="1">
      <formula>$F449=$H$3</formula>
    </cfRule>
    <cfRule type="expression" dxfId="1561" priority="29" stopIfTrue="1">
      <formula>$F449=$H$3</formula>
    </cfRule>
    <cfRule type="expression" dxfId="1560" priority="30" stopIfTrue="1">
      <formula>B449&lt;$H$3</formula>
    </cfRule>
  </conditionalFormatting>
  <conditionalFormatting sqref="C449:C453">
    <cfRule type="expression" dxfId="1559" priority="38" stopIfTrue="1">
      <formula>B449&lt;$H$3</formula>
    </cfRule>
  </conditionalFormatting>
  <conditionalFormatting sqref="C456 E456 G456">
    <cfRule type="expression" dxfId="1558" priority="9" stopIfTrue="1">
      <formula>B456&lt;$H$3</formula>
    </cfRule>
    <cfRule type="expression" dxfId="1557" priority="8" stopIfTrue="1">
      <formula>$B456=$H$3</formula>
    </cfRule>
    <cfRule type="expression" dxfId="1556" priority="7" stopIfTrue="1">
      <formula>$F456=$H$3</formula>
    </cfRule>
  </conditionalFormatting>
  <conditionalFormatting sqref="C458:C462 E458:E462 G458:G462">
    <cfRule type="expression" dxfId="1555" priority="96" stopIfTrue="1">
      <formula>B458&lt;$H$3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54" priority="4913" stopIfTrue="1" operator="lessThan">
      <formula>$H$3</formula>
    </cfRule>
  </conditionalFormatting>
  <conditionalFormatting sqref="D4:D5">
    <cfRule type="cellIs" dxfId="1553" priority="3946" stopIfTrue="1" operator="equal">
      <formula>$H$3</formula>
    </cfRule>
  </conditionalFormatting>
  <conditionalFormatting sqref="D6 F362:F370 F372:F374 F379:F387 F389:F391 F393:F402">
    <cfRule type="cellIs" dxfId="1552" priority="3936" stopIfTrue="1" operator="equal">
      <formula>$H$3</formula>
    </cfRule>
  </conditionalFormatting>
  <conditionalFormatting sqref="D6 F393:F402 F379:F387 F362:F370 F372:F374 F389:F391">
    <cfRule type="cellIs" dxfId="1551" priority="3934" stopIfTrue="1" operator="lessThan">
      <formula>$H$3</formula>
    </cfRule>
  </conditionalFormatting>
  <conditionalFormatting sqref="D6:D21">
    <cfRule type="cellIs" dxfId="1550" priority="3932" stopIfTrue="1" operator="equal">
      <formula>$H$3</formula>
    </cfRule>
  </conditionalFormatting>
  <conditionalFormatting sqref="D7:D21">
    <cfRule type="cellIs" dxfId="1549" priority="3900" stopIfTrue="1" operator="lessThan">
      <formula>$H$3</formula>
    </cfRule>
  </conditionalFormatting>
  <conditionalFormatting sqref="D11:D19">
    <cfRule type="cellIs" dxfId="1548" priority="3899" stopIfTrue="1" operator="equal">
      <formula>$H$3</formula>
    </cfRule>
    <cfRule type="cellIs" dxfId="1547" priority="3837" stopIfTrue="1" operator="lessThan">
      <formula>$H$3</formula>
    </cfRule>
  </conditionalFormatting>
  <conditionalFormatting sqref="D21">
    <cfRule type="cellIs" dxfId="1546" priority="3673" stopIfTrue="1" operator="equal">
      <formula>$H$3</formula>
    </cfRule>
  </conditionalFormatting>
  <conditionalFormatting sqref="D21:D22">
    <cfRule type="cellIs" dxfId="1545" priority="6898" stopIfTrue="1" operator="lessThan">
      <formula>$H$3</formula>
    </cfRule>
  </conditionalFormatting>
  <conditionalFormatting sqref="D22 D24:D25">
    <cfRule type="cellIs" dxfId="1544" priority="6899" stopIfTrue="1" operator="equal">
      <formula>$H$3</formula>
    </cfRule>
  </conditionalFormatting>
  <conditionalFormatting sqref="D26:D29">
    <cfRule type="cellIs" dxfId="1543" priority="3058" stopIfTrue="1" operator="equal">
      <formula>$H$3</formula>
    </cfRule>
  </conditionalFormatting>
  <conditionalFormatting sqref="D30:D31">
    <cfRule type="cellIs" dxfId="1542" priority="3293" stopIfTrue="1" operator="equal">
      <formula>$H$3</formula>
    </cfRule>
    <cfRule type="cellIs" dxfId="1541" priority="3285" stopIfTrue="1" operator="lessThan">
      <formula>$H$3</formula>
    </cfRule>
  </conditionalFormatting>
  <conditionalFormatting sqref="D30:D32">
    <cfRule type="cellIs" dxfId="1540" priority="3079" stopIfTrue="1" operator="equal">
      <formula>$H$3</formula>
    </cfRule>
  </conditionalFormatting>
  <conditionalFormatting sqref="D33">
    <cfRule type="cellIs" dxfId="1539" priority="4951" stopIfTrue="1" operator="equal">
      <formula>$H$3</formula>
    </cfRule>
  </conditionalFormatting>
  <conditionalFormatting sqref="D34 F34">
    <cfRule type="cellIs" dxfId="1538" priority="4949" stopIfTrue="1" operator="equal">
      <formula>#REF!</formula>
    </cfRule>
    <cfRule type="cellIs" dxfId="1537" priority="4950" stopIfTrue="1" operator="lessThan">
      <formula>#REF!</formula>
    </cfRule>
  </conditionalFormatting>
  <conditionalFormatting sqref="D35:D50">
    <cfRule type="cellIs" dxfId="1536" priority="3309" stopIfTrue="1" operator="equal">
      <formula>$H$3</formula>
    </cfRule>
  </conditionalFormatting>
  <conditionalFormatting sqref="D35:D51">
    <cfRule type="cellIs" dxfId="1535" priority="4344" stopIfTrue="1" operator="lessThan">
      <formula>$H$3</formula>
    </cfRule>
  </conditionalFormatting>
  <conditionalFormatting sqref="D53">
    <cfRule type="cellIs" dxfId="1534" priority="3850" stopIfTrue="1" operator="lessThan">
      <formula>$H$3</formula>
    </cfRule>
  </conditionalFormatting>
  <conditionalFormatting sqref="D54:D60">
    <cfRule type="cellIs" dxfId="1533" priority="3303" stopIfTrue="1" operator="lessThan">
      <formula>$H$3</formula>
    </cfRule>
  </conditionalFormatting>
  <conditionalFormatting sqref="D61:D84">
    <cfRule type="cellIs" dxfId="1532" priority="4111" stopIfTrue="1" operator="equal">
      <formula>$H$3</formula>
    </cfRule>
  </conditionalFormatting>
  <conditionalFormatting sqref="D62:D63">
    <cfRule type="cellIs" dxfId="1531" priority="3750" stopIfTrue="1" operator="lessThan">
      <formula>$H$3</formula>
    </cfRule>
    <cfRule type="cellIs" dxfId="1530" priority="3749" stopIfTrue="1" operator="equal">
      <formula>$H$3</formula>
    </cfRule>
  </conditionalFormatting>
  <conditionalFormatting sqref="D64:D65 F64:F65">
    <cfRule type="cellIs" dxfId="1529" priority="3507" stopIfTrue="1" operator="lessThan">
      <formula>$H$3</formula>
    </cfRule>
  </conditionalFormatting>
  <conditionalFormatting sqref="D64:D65">
    <cfRule type="cellIs" dxfId="1528" priority="3506" stopIfTrue="1" operator="equal">
      <formula>$H$3</formula>
    </cfRule>
  </conditionalFormatting>
  <conditionalFormatting sqref="D67:D71 B67:B73">
    <cfRule type="cellIs" dxfId="1527" priority="3391" stopIfTrue="1" operator="lessThan">
      <formula>$H$3</formula>
    </cfRule>
    <cfRule type="cellIs" dxfId="1526" priority="3390" stopIfTrue="1" operator="equal">
      <formula>$H$3</formula>
    </cfRule>
  </conditionalFormatting>
  <conditionalFormatting sqref="D72">
    <cfRule type="cellIs" dxfId="1525" priority="3424" stopIfTrue="1" operator="equal">
      <formula>$H$3</formula>
    </cfRule>
    <cfRule type="cellIs" dxfId="1524" priority="3423" stopIfTrue="1" operator="lessThan">
      <formula>$H$3</formula>
    </cfRule>
  </conditionalFormatting>
  <conditionalFormatting sqref="D72:D74">
    <cfRule type="cellIs" dxfId="1523" priority="3405" stopIfTrue="1" operator="equal">
      <formula>$H$3</formula>
    </cfRule>
  </conditionalFormatting>
  <conditionalFormatting sqref="D73:D74">
    <cfRule type="cellIs" dxfId="1522" priority="3404" stopIfTrue="1" operator="lessThan">
      <formula>$H$3</formula>
    </cfRule>
    <cfRule type="cellIs" dxfId="1521" priority="3400" stopIfTrue="1" operator="equal">
      <formula>$H$3</formula>
    </cfRule>
  </conditionalFormatting>
  <conditionalFormatting sqref="D75:D77">
    <cfRule type="cellIs" dxfId="1520" priority="3665" stopIfTrue="1" operator="equal">
      <formula>$H$3</formula>
    </cfRule>
    <cfRule type="cellIs" dxfId="1519" priority="3666" stopIfTrue="1" operator="lessThan">
      <formula>$H$3</formula>
    </cfRule>
  </conditionalFormatting>
  <conditionalFormatting sqref="D78:D83 F78:F83">
    <cfRule type="cellIs" dxfId="1518" priority="3415" stopIfTrue="1" operator="lessThan">
      <formula>$H$3</formula>
    </cfRule>
  </conditionalFormatting>
  <conditionalFormatting sqref="D78:D85">
    <cfRule type="cellIs" dxfId="1517" priority="3605" stopIfTrue="1" operator="equal">
      <formula>$H$3</formula>
    </cfRule>
  </conditionalFormatting>
  <conditionalFormatting sqref="D79 F79">
    <cfRule type="cellIs" dxfId="1516" priority="3412" stopIfTrue="1" operator="equal">
      <formula>$H$3</formula>
    </cfRule>
  </conditionalFormatting>
  <conditionalFormatting sqref="D84:D85">
    <cfRule type="cellIs" dxfId="1515" priority="3609" stopIfTrue="1" operator="lessThan">
      <formula>$H$3</formula>
    </cfRule>
  </conditionalFormatting>
  <conditionalFormatting sqref="D85:D105">
    <cfRule type="cellIs" dxfId="1514" priority="3472" stopIfTrue="1" operator="equal">
      <formula>$H$3</formula>
    </cfRule>
  </conditionalFormatting>
  <conditionalFormatting sqref="D86:D88">
    <cfRule type="cellIs" dxfId="1513" priority="3462" stopIfTrue="1" operator="lessThan">
      <formula>$H$3</formula>
    </cfRule>
    <cfRule type="cellIs" dxfId="1512" priority="3461" stopIfTrue="1" operator="equal">
      <formula>$H$3</formula>
    </cfRule>
  </conditionalFormatting>
  <conditionalFormatting sqref="D89:D105 D107 D110">
    <cfRule type="cellIs" dxfId="1511" priority="3581" stopIfTrue="1" operator="lessThan">
      <formula>$H$3</formula>
    </cfRule>
    <cfRule type="cellIs" dxfId="1510" priority="3580" stopIfTrue="1" operator="equal">
      <formula>$H$3</formula>
    </cfRule>
  </conditionalFormatting>
  <conditionalFormatting sqref="D107 D110:D111 F110:F111">
    <cfRule type="cellIs" dxfId="1509" priority="2737" stopIfTrue="1" operator="lessThan">
      <formula>$H$3</formula>
    </cfRule>
  </conditionalFormatting>
  <conditionalFormatting sqref="D110:D111 D107">
    <cfRule type="cellIs" dxfId="1508" priority="2734" stopIfTrue="1" operator="equal">
      <formula>$H$3</formula>
    </cfRule>
  </conditionalFormatting>
  <conditionalFormatting sqref="D113:D122 B120:B122">
    <cfRule type="cellIs" dxfId="1507" priority="2613" stopIfTrue="1" operator="equal">
      <formula>$H$3</formula>
    </cfRule>
    <cfRule type="cellIs" dxfId="1506" priority="2614" stopIfTrue="1" operator="lessThan">
      <formula>$H$3</formula>
    </cfRule>
  </conditionalFormatting>
  <conditionalFormatting sqref="D113:D125">
    <cfRule type="cellIs" dxfId="1505" priority="3189" stopIfTrue="1" operator="equal">
      <formula>$H$3</formula>
    </cfRule>
    <cfRule type="cellIs" dxfId="1504" priority="3190" stopIfTrue="1" operator="lessThan">
      <formula>$H$3</formula>
    </cfRule>
  </conditionalFormatting>
  <conditionalFormatting sqref="D126:D128">
    <cfRule type="cellIs" dxfId="1503" priority="3161" stopIfTrue="1" operator="equal">
      <formula>$H$3</formula>
    </cfRule>
    <cfRule type="cellIs" dxfId="1502" priority="3162" stopIfTrue="1" operator="lessThan">
      <formula>$H$3</formula>
    </cfRule>
  </conditionalFormatting>
  <conditionalFormatting sqref="D126:D151">
    <cfRule type="cellIs" dxfId="1501" priority="3163" stopIfTrue="1" operator="equal">
      <formula>$H$3</formula>
    </cfRule>
  </conditionalFormatting>
  <conditionalFormatting sqref="D129">
    <cfRule type="cellIs" dxfId="1500" priority="3177" stopIfTrue="1" operator="lessThan">
      <formula>$H$3</formula>
    </cfRule>
  </conditionalFormatting>
  <conditionalFormatting sqref="D138:D139">
    <cfRule type="cellIs" dxfId="1499" priority="3151" stopIfTrue="1" operator="equal">
      <formula>$H$3</formula>
    </cfRule>
    <cfRule type="cellIs" dxfId="1498" priority="3152" stopIfTrue="1" operator="lessThan">
      <formula>$H$3</formula>
    </cfRule>
  </conditionalFormatting>
  <conditionalFormatting sqref="D140:D141">
    <cfRule type="cellIs" dxfId="1497" priority="2933" stopIfTrue="1" operator="equal">
      <formula>$H$3</formula>
    </cfRule>
    <cfRule type="cellIs" dxfId="1496" priority="2935" stopIfTrue="1" operator="lessThan">
      <formula>$H$3</formula>
    </cfRule>
  </conditionalFormatting>
  <conditionalFormatting sqref="D142:D143">
    <cfRule type="cellIs" dxfId="1495" priority="3086" stopIfTrue="1" operator="equal">
      <formula>$H$3</formula>
    </cfRule>
    <cfRule type="cellIs" dxfId="1494" priority="3085" stopIfTrue="1" operator="lessThan">
      <formula>$H$3</formula>
    </cfRule>
  </conditionalFormatting>
  <conditionalFormatting sqref="D143:D147">
    <cfRule type="cellIs" dxfId="1493" priority="3084" stopIfTrue="1" operator="equal">
      <formula>$H$3</formula>
    </cfRule>
  </conditionalFormatting>
  <conditionalFormatting sqref="D144:D151">
    <cfRule type="cellIs" dxfId="1492" priority="2753" stopIfTrue="1" operator="equal">
      <formula>$H$3</formula>
    </cfRule>
    <cfRule type="cellIs" dxfId="1491" priority="3083" stopIfTrue="1" operator="lessThan">
      <formula>$H$3</formula>
    </cfRule>
  </conditionalFormatting>
  <conditionalFormatting sqref="D150">
    <cfRule type="cellIs" dxfId="1490" priority="2740" stopIfTrue="1" operator="lessThan">
      <formula>$H$3</formula>
    </cfRule>
    <cfRule type="cellIs" dxfId="1489" priority="2739" stopIfTrue="1" operator="equal">
      <formula>$H$3</formula>
    </cfRule>
  </conditionalFormatting>
  <conditionalFormatting sqref="D154:D155 D157">
    <cfRule type="cellIs" dxfId="1488" priority="2845" stopIfTrue="1" operator="equal">
      <formula>$H$3</formula>
    </cfRule>
    <cfRule type="cellIs" dxfId="1487" priority="2719" stopIfTrue="1" operator="lessThan">
      <formula>$H$3</formula>
    </cfRule>
  </conditionalFormatting>
  <conditionalFormatting sqref="D159:D160">
    <cfRule type="cellIs" dxfId="1486" priority="2718" stopIfTrue="1" operator="equal">
      <formula>$H$3</formula>
    </cfRule>
  </conditionalFormatting>
  <conditionalFormatting sqref="D175:D192 D266:D272">
    <cfRule type="cellIs" dxfId="1485" priority="2573" stopIfTrue="1" operator="equal">
      <formula>$H$3</formula>
    </cfRule>
  </conditionalFormatting>
  <conditionalFormatting sqref="D177:D217">
    <cfRule type="cellIs" dxfId="1484" priority="2398" stopIfTrue="1" operator="lessThan">
      <formula>$H$3</formula>
    </cfRule>
  </conditionalFormatting>
  <conditionalFormatting sqref="D220:D225">
    <cfRule type="cellIs" dxfId="1483" priority="2345" stopIfTrue="1" operator="lessThan">
      <formula>$H$3</formula>
    </cfRule>
    <cfRule type="cellIs" dxfId="1482" priority="2344" stopIfTrue="1" operator="equal">
      <formula>$H$3</formula>
    </cfRule>
  </conditionalFormatting>
  <conditionalFormatting sqref="D226:D232">
    <cfRule type="cellIs" dxfId="1481" priority="2503" stopIfTrue="1" operator="equal">
      <formula>$H$3</formula>
    </cfRule>
    <cfRule type="cellIs" dxfId="1480" priority="2504" stopIfTrue="1" operator="lessThan">
      <formula>$H$3</formula>
    </cfRule>
  </conditionalFormatting>
  <conditionalFormatting sqref="D261:D264">
    <cfRule type="cellIs" dxfId="1479" priority="2447" stopIfTrue="1" operator="equal">
      <formula>$H$3</formula>
    </cfRule>
  </conditionalFormatting>
  <conditionalFormatting sqref="D263">
    <cfRule type="cellIs" dxfId="1478" priority="2433" stopIfTrue="1" operator="equal">
      <formula>$H$3</formula>
    </cfRule>
    <cfRule type="cellIs" dxfId="1477" priority="2432" stopIfTrue="1" operator="lessThan">
      <formula>$H$3</formula>
    </cfRule>
  </conditionalFormatting>
  <conditionalFormatting sqref="D263:D264">
    <cfRule type="cellIs" dxfId="1476" priority="2434" stopIfTrue="1" operator="lessThan">
      <formula>$H$3</formula>
    </cfRule>
    <cfRule type="cellIs" dxfId="1475" priority="2435" stopIfTrue="1" operator="equal">
      <formula>$H$3</formula>
    </cfRule>
  </conditionalFormatting>
  <conditionalFormatting sqref="D266:D272">
    <cfRule type="cellIs" dxfId="1474" priority="2472" stopIfTrue="1" operator="lessThan">
      <formula>$H$3</formula>
    </cfRule>
    <cfRule type="cellIs" dxfId="1473" priority="2574" stopIfTrue="1" operator="lessThan">
      <formula>$H$3</formula>
    </cfRule>
  </conditionalFormatting>
  <conditionalFormatting sqref="D266:D299">
    <cfRule type="cellIs" dxfId="1472" priority="2219" stopIfTrue="1" operator="lessThan">
      <formula>$H$3</formula>
    </cfRule>
  </conditionalFormatting>
  <conditionalFormatting sqref="D273:D299">
    <cfRule type="cellIs" dxfId="1471" priority="2210" stopIfTrue="1" operator="equal">
      <formula>$H$3</formula>
    </cfRule>
    <cfRule type="cellIs" dxfId="1470" priority="2215" stopIfTrue="1" operator="lessThan">
      <formula>$H$3</formula>
    </cfRule>
    <cfRule type="cellIs" dxfId="1469" priority="2218" stopIfTrue="1" operator="equal">
      <formula>$H$3</formula>
    </cfRule>
  </conditionalFormatting>
  <conditionalFormatting sqref="D273:D301">
    <cfRule type="cellIs" dxfId="1468" priority="1320" stopIfTrue="1" operator="lessThan">
      <formula>$H$3</formula>
    </cfRule>
  </conditionalFormatting>
  <conditionalFormatting sqref="D300:D301">
    <cfRule type="cellIs" dxfId="1467" priority="1316" stopIfTrue="1" operator="lessThan">
      <formula>$H$3</formula>
    </cfRule>
    <cfRule type="cellIs" dxfId="1466" priority="1319" stopIfTrue="1" operator="equal">
      <formula>$H$3</formula>
    </cfRule>
  </conditionalFormatting>
  <conditionalFormatting sqref="D300:D304">
    <cfRule type="cellIs" dxfId="1465" priority="1306" stopIfTrue="1" operator="equal">
      <formula>$H$3</formula>
    </cfRule>
  </conditionalFormatting>
  <conditionalFormatting sqref="D305:D306 F305:F306">
    <cfRule type="cellIs" dxfId="1464" priority="2391" stopIfTrue="1" operator="lessThan">
      <formula>$H$3</formula>
    </cfRule>
  </conditionalFormatting>
  <conditionalFormatting sqref="D305:D306">
    <cfRule type="cellIs" dxfId="1463" priority="2384" stopIfTrue="1" operator="equal">
      <formula>$H$3</formula>
    </cfRule>
    <cfRule type="cellIs" dxfId="1462" priority="2271" stopIfTrue="1" operator="equal">
      <formula>$H$3</formula>
    </cfRule>
    <cfRule type="cellIs" dxfId="1461" priority="2377" stopIfTrue="1" operator="lessThan">
      <formula>$H$3</formula>
    </cfRule>
  </conditionalFormatting>
  <conditionalFormatting sqref="D306:D310">
    <cfRule type="cellIs" dxfId="1460" priority="2250" stopIfTrue="1" operator="equal">
      <formula>$H$3</formula>
    </cfRule>
  </conditionalFormatting>
  <conditionalFormatting sqref="D306:D312">
    <cfRule type="cellIs" dxfId="1459" priority="2254" stopIfTrue="1" operator="lessThan">
      <formula>$H$3</formula>
    </cfRule>
  </conditionalFormatting>
  <conditionalFormatting sqref="D311:D312">
    <cfRule type="cellIs" dxfId="1458" priority="2353" stopIfTrue="1" operator="lessThan">
      <formula>$H$3</formula>
    </cfRule>
    <cfRule type="cellIs" dxfId="1457" priority="2352" stopIfTrue="1" operator="equal">
      <formula>$H$3</formula>
    </cfRule>
  </conditionalFormatting>
  <conditionalFormatting sqref="D313:D330">
    <cfRule type="cellIs" dxfId="1456" priority="1578" stopIfTrue="1" operator="lessThan">
      <formula>$H$3</formula>
    </cfRule>
    <cfRule type="cellIs" dxfId="1455" priority="1573" stopIfTrue="1" operator="equal">
      <formula>$H$3</formula>
    </cfRule>
  </conditionalFormatting>
  <conditionalFormatting sqref="D331:D352">
    <cfRule type="cellIs" dxfId="1454" priority="2009" stopIfTrue="1" operator="lessThan">
      <formula>$H$3</formula>
    </cfRule>
    <cfRule type="cellIs" dxfId="1453" priority="2008" stopIfTrue="1" operator="equal">
      <formula>$H$3</formula>
    </cfRule>
  </conditionalFormatting>
  <conditionalFormatting sqref="D346:D352">
    <cfRule type="cellIs" dxfId="1452" priority="1290" stopIfTrue="1" operator="lessThan">
      <formula>$H$3</formula>
    </cfRule>
  </conditionalFormatting>
  <conditionalFormatting sqref="D348:D352">
    <cfRule type="cellIs" dxfId="1451" priority="1286" stopIfTrue="1" operator="equal">
      <formula>$H$3</formula>
    </cfRule>
  </conditionalFormatting>
  <conditionalFormatting sqref="D353:D354">
    <cfRule type="cellIs" dxfId="1450" priority="1552" stopIfTrue="1" operator="equal">
      <formula>$H$3</formula>
    </cfRule>
  </conditionalFormatting>
  <conditionalFormatting sqref="D355:D357">
    <cfRule type="cellIs" dxfId="1449" priority="1342" stopIfTrue="1" operator="lessThan">
      <formula>$H$3</formula>
    </cfRule>
    <cfRule type="cellIs" dxfId="1448" priority="1341" stopIfTrue="1" operator="equal">
      <formula>$H$3</formula>
    </cfRule>
    <cfRule type="cellIs" dxfId="1447" priority="1334" stopIfTrue="1" operator="equal">
      <formula>$H$3</formula>
    </cfRule>
    <cfRule type="cellIs" dxfId="1446" priority="1338" stopIfTrue="1" operator="lessThan">
      <formula>$H$3</formula>
    </cfRule>
  </conditionalFormatting>
  <conditionalFormatting sqref="D355:D360">
    <cfRule type="cellIs" dxfId="1445" priority="1329" stopIfTrue="1" operator="lessThan">
      <formula>$H$3</formula>
    </cfRule>
  </conditionalFormatting>
  <conditionalFormatting sqref="D358:D360">
    <cfRule type="cellIs" dxfId="1444" priority="1328" stopIfTrue="1" operator="equal">
      <formula>$H$3</formula>
    </cfRule>
  </conditionalFormatting>
  <conditionalFormatting sqref="D381:D387">
    <cfRule type="cellIs" dxfId="1443" priority="1774" stopIfTrue="1" operator="lessThan">
      <formula>$H$3</formula>
    </cfRule>
  </conditionalFormatting>
  <conditionalFormatting sqref="D393:D396 D389:D391">
    <cfRule type="cellIs" dxfId="1442" priority="1274" stopIfTrue="1" operator="lessThan">
      <formula>$H$3</formula>
    </cfRule>
  </conditionalFormatting>
  <conditionalFormatting sqref="D395:D396">
    <cfRule type="cellIs" dxfId="1441" priority="1273" stopIfTrue="1" operator="equal">
      <formula>$H$3</formula>
    </cfRule>
  </conditionalFormatting>
  <conditionalFormatting sqref="D403:D404">
    <cfRule type="cellIs" dxfId="1440" priority="1031" stopIfTrue="1" operator="lessThan">
      <formula>$H$3</formula>
    </cfRule>
    <cfRule type="cellIs" dxfId="1439" priority="1030" stopIfTrue="1" operator="equal">
      <formula>$H$3</formula>
    </cfRule>
  </conditionalFormatting>
  <conditionalFormatting sqref="D405">
    <cfRule type="cellIs" dxfId="1438" priority="895" stopIfTrue="1" operator="lessThan">
      <formula>$H$3</formula>
    </cfRule>
  </conditionalFormatting>
  <conditionalFormatting sqref="D405:D410">
    <cfRule type="cellIs" dxfId="1437" priority="898" stopIfTrue="1" operator="lessThan">
      <formula>$H$3</formula>
    </cfRule>
    <cfRule type="cellIs" dxfId="1436" priority="896" stopIfTrue="1" operator="equal">
      <formula>$H$3</formula>
    </cfRule>
  </conditionalFormatting>
  <conditionalFormatting sqref="D411:D412 B26:B31">
    <cfRule type="cellIs" dxfId="1435" priority="3056" stopIfTrue="1" operator="equal">
      <formula>$H$3</formula>
    </cfRule>
  </conditionalFormatting>
  <conditionalFormatting sqref="D413">
    <cfRule type="cellIs" dxfId="1434" priority="309" stopIfTrue="1" operator="equal">
      <formula>$H$3</formula>
    </cfRule>
    <cfRule type="cellIs" dxfId="1433" priority="310" stopIfTrue="1" operator="lessThan">
      <formula>$H$3</formula>
    </cfRule>
  </conditionalFormatting>
  <conditionalFormatting sqref="D413:D416">
    <cfRule type="cellIs" dxfId="1432" priority="311" stopIfTrue="1" operator="equal">
      <formula>$H$3</formula>
    </cfRule>
    <cfRule type="cellIs" dxfId="1431" priority="312" stopIfTrue="1" operator="lessThan">
      <formula>$H$3</formula>
    </cfRule>
  </conditionalFormatting>
  <conditionalFormatting sqref="D414:D418">
    <cfRule type="cellIs" dxfId="1430" priority="320" stopIfTrue="1" operator="lessThan">
      <formula>$H$3</formula>
    </cfRule>
  </conditionalFormatting>
  <conditionalFormatting sqref="D414:D421">
    <cfRule type="cellIs" dxfId="1429" priority="319" stopIfTrue="1" operator="equal">
      <formula>$H$3</formula>
    </cfRule>
  </conditionalFormatting>
  <conditionalFormatting sqref="D417:D418">
    <cfRule type="cellIs" dxfId="1428" priority="467" stopIfTrue="1" operator="equal">
      <formula>$H$3</formula>
    </cfRule>
    <cfRule type="cellIs" dxfId="1427" priority="468" stopIfTrue="1" operator="lessThan">
      <formula>$H$3</formula>
    </cfRule>
  </conditionalFormatting>
  <conditionalFormatting sqref="D419:D420">
    <cfRule type="cellIs" dxfId="1426" priority="51" stopIfTrue="1" operator="lessThan">
      <formula>$H$3</formula>
    </cfRule>
    <cfRule type="cellIs" dxfId="1425" priority="50" stopIfTrue="1" operator="equal">
      <formula>$H$3</formula>
    </cfRule>
  </conditionalFormatting>
  <conditionalFormatting sqref="D421:D422">
    <cfRule type="cellIs" dxfId="1424" priority="446" stopIfTrue="1" operator="lessThan">
      <formula>$H$3</formula>
    </cfRule>
  </conditionalFormatting>
  <conditionalFormatting sqref="D422">
    <cfRule type="cellIs" dxfId="1423" priority="445" stopIfTrue="1" operator="equal">
      <formula>$H$3</formula>
    </cfRule>
  </conditionalFormatting>
  <conditionalFormatting sqref="D423">
    <cfRule type="cellIs" dxfId="1422" priority="199" stopIfTrue="1" operator="lessThan">
      <formula>$H$3</formula>
    </cfRule>
    <cfRule type="cellIs" dxfId="1421" priority="198" stopIfTrue="1" operator="equal">
      <formula>$H$3</formula>
    </cfRule>
  </conditionalFormatting>
  <conditionalFormatting sqref="D425:D428">
    <cfRule type="cellIs" dxfId="1420" priority="205" stopIfTrue="1" operator="lessThan">
      <formula>$H$3</formula>
    </cfRule>
    <cfRule type="cellIs" dxfId="1419" priority="204" stopIfTrue="1" operator="equal">
      <formula>$H$3</formula>
    </cfRule>
  </conditionalFormatting>
  <conditionalFormatting sqref="D433">
    <cfRule type="cellIs" dxfId="1418" priority="43" stopIfTrue="1" operator="equal">
      <formula>$H$3</formula>
    </cfRule>
    <cfRule type="cellIs" dxfId="1417" priority="44" stopIfTrue="1" operator="lessThan">
      <formula>$H$3</formula>
    </cfRule>
  </conditionalFormatting>
  <conditionalFormatting sqref="D439">
    <cfRule type="cellIs" dxfId="1416" priority="918" stopIfTrue="1" operator="lessThan">
      <formula>$H$3</formula>
    </cfRule>
    <cfRule type="cellIs" dxfId="1415" priority="916" stopIfTrue="1" operator="equal">
      <formula>$H$3</formula>
    </cfRule>
    <cfRule type="cellIs" dxfId="1414" priority="911" stopIfTrue="1" operator="equal">
      <formula>$H$3</formula>
    </cfRule>
    <cfRule type="cellIs" dxfId="1413" priority="912" stopIfTrue="1" operator="lessThan">
      <formula>$H$3</formula>
    </cfRule>
  </conditionalFormatting>
  <conditionalFormatting sqref="D440">
    <cfRule type="cellIs" dxfId="1412" priority="929" stopIfTrue="1" operator="equal">
      <formula>$H$3</formula>
    </cfRule>
    <cfRule type="cellIs" dxfId="1411" priority="930" stopIfTrue="1" operator="lessThan">
      <formula>$H$3</formula>
    </cfRule>
    <cfRule type="cellIs" dxfId="1410" priority="933" stopIfTrue="1" operator="equal">
      <formula>$H$3</formula>
    </cfRule>
    <cfRule type="cellIs" dxfId="1409" priority="934" stopIfTrue="1" operator="lessThan">
      <formula>$H$3</formula>
    </cfRule>
  </conditionalFormatting>
  <conditionalFormatting sqref="D454 F454">
    <cfRule type="cellIs" dxfId="1408" priority="822" stopIfTrue="1" operator="lessThan">
      <formula>$H$3</formula>
    </cfRule>
  </conditionalFormatting>
  <conditionalFormatting sqref="D454">
    <cfRule type="cellIs" dxfId="1407" priority="819" stopIfTrue="1" operator="equal">
      <formula>$H$3</formula>
    </cfRule>
    <cfRule type="cellIs" dxfId="1406" priority="812" stopIfTrue="1" operator="lessThan">
      <formula>$H$3</formula>
    </cfRule>
    <cfRule type="cellIs" dxfId="1405" priority="810" stopIfTrue="1" operator="equal">
      <formula>$H$3</formula>
    </cfRule>
  </conditionalFormatting>
  <conditionalFormatting sqref="D455">
    <cfRule type="cellIs" dxfId="1404" priority="851" stopIfTrue="1" operator="lessThan">
      <formula>$H$3</formula>
    </cfRule>
    <cfRule type="cellIs" dxfId="1403" priority="850" stopIfTrue="1" operator="equal">
      <formula>$H$3</formula>
    </cfRule>
  </conditionalFormatting>
  <conditionalFormatting sqref="D458:D461 F458:F461">
    <cfRule type="cellIs" dxfId="1402" priority="173" stopIfTrue="1" operator="lessThan">
      <formula>$H$3</formula>
    </cfRule>
    <cfRule type="cellIs" dxfId="1401" priority="177" stopIfTrue="1" operator="equal">
      <formula>$H$3</formula>
    </cfRule>
  </conditionalFormatting>
  <conditionalFormatting sqref="D4:E4">
    <cfRule type="expression" dxfId="1400" priority="430757">
      <formula>AND($D516=$H$3,$D516&lt;&gt;"")</formula>
    </cfRule>
    <cfRule type="expression" dxfId="1399" priority="430756">
      <formula>AND($D516&lt;$H$3,$D516&lt;&gt;"")</formula>
    </cfRule>
  </conditionalFormatting>
  <conditionalFormatting sqref="D33:E33">
    <cfRule type="expression" dxfId="1398" priority="430759">
      <formula>AND($D531=$H$3,$D531&lt;&gt;"")</formula>
    </cfRule>
    <cfRule type="expression" dxfId="1397" priority="430758">
      <formula>AND($D531&lt;$H$3,$D531&lt;&gt;"")</formula>
    </cfRule>
  </conditionalFormatting>
  <conditionalFormatting sqref="D62:E62">
    <cfRule type="expression" dxfId="1396" priority="430760">
      <formula>AND($D526&lt;$H$3,$D526&lt;&gt;"")</formula>
    </cfRule>
    <cfRule type="expression" dxfId="1395" priority="430761">
      <formula>AND($D526=$H$3,$D526&lt;&gt;"")</formula>
    </cfRule>
  </conditionalFormatting>
  <conditionalFormatting sqref="D76:E76">
    <cfRule type="expression" dxfId="1394" priority="430762">
      <formula>AND($D534&lt;$H$3,$D534&lt;&gt;"")</formula>
    </cfRule>
    <cfRule type="expression" dxfId="1393" priority="430763">
      <formula>AND($D534=$H$3,$D534&lt;&gt;"")</formula>
    </cfRule>
  </conditionalFormatting>
  <conditionalFormatting sqref="D124:E124">
    <cfRule type="expression" dxfId="1392" priority="430764">
      <formula>AND($D497&lt;$H$3,$D497&lt;&gt;"")</formula>
    </cfRule>
    <cfRule type="expression" dxfId="1391" priority="430765">
      <formula>AND($D497=$H$3,$D497&lt;&gt;"")</formula>
    </cfRule>
  </conditionalFormatting>
  <conditionalFormatting sqref="D138:E138">
    <cfRule type="expression" dxfId="1390" priority="430766">
      <formula>AND($D564&lt;$H$3,$D564&lt;&gt;"")</formula>
    </cfRule>
    <cfRule type="expression" dxfId="1389" priority="430767">
      <formula>AND($D564=$H$3,$D564&lt;&gt;"")</formula>
    </cfRule>
  </conditionalFormatting>
  <conditionalFormatting sqref="D152:E152">
    <cfRule type="expression" dxfId="1388" priority="430768">
      <formula>AND($D554&lt;$H$3,$D554&lt;&gt;"")</formula>
    </cfRule>
    <cfRule type="expression" dxfId="1387" priority="430769">
      <formula>AND($D554=$H$3,$D554&lt;&gt;"")</formula>
    </cfRule>
  </conditionalFormatting>
  <conditionalFormatting sqref="D163:E163">
    <cfRule type="expression" dxfId="1386" priority="430770">
      <formula>AND($D591&lt;$H$3,$D591&lt;&gt;"")</formula>
    </cfRule>
    <cfRule type="expression" dxfId="1385" priority="430771">
      <formula>AND($D591=$H$3,$D591&lt;&gt;"")</formula>
    </cfRule>
  </conditionalFormatting>
  <conditionalFormatting sqref="D175:E175">
    <cfRule type="expression" dxfId="1384" priority="430772">
      <formula>AND($D565=$H$3,$D565&lt;&gt;"")</formula>
    </cfRule>
    <cfRule type="expression" dxfId="1383" priority="430773">
      <formula>AND($D565&lt;$H$3,$D565&lt;&gt;"")</formula>
    </cfRule>
  </conditionalFormatting>
  <conditionalFormatting sqref="D218:E218">
    <cfRule type="expression" dxfId="1382" priority="430774">
      <formula>AND($D605&lt;$H$3,$D605&lt;&gt;"")</formula>
    </cfRule>
    <cfRule type="expression" dxfId="1381" priority="430775">
      <formula>AND($D605=$H$3,$D605&lt;&gt;"")</formula>
    </cfRule>
  </conditionalFormatting>
  <conditionalFormatting sqref="D231:E231">
    <cfRule type="expression" dxfId="1380" priority="430776">
      <formula>AND($D607&lt;$H$3,$D607&lt;&gt;"")</formula>
    </cfRule>
    <cfRule type="expression" dxfId="1379" priority="430777">
      <formula>AND($D607=$H$3,$D607&lt;&gt;"")</formula>
    </cfRule>
  </conditionalFormatting>
  <conditionalFormatting sqref="D261:E261">
    <cfRule type="expression" dxfId="1378" priority="430779">
      <formula>AND($D660=$H$3,$D660&lt;&gt;"")</formula>
    </cfRule>
    <cfRule type="expression" dxfId="1377" priority="430778">
      <formula>AND($D660&lt;$H$3,$D660&lt;&gt;"")</formula>
    </cfRule>
  </conditionalFormatting>
  <conditionalFormatting sqref="D331:E331">
    <cfRule type="expression" dxfId="1376" priority="430780">
      <formula>AND($D665&lt;$H$3,$D665&lt;&gt;"")</formula>
    </cfRule>
    <cfRule type="expression" dxfId="1375" priority="430781">
      <formula>AND($D665=$H$3,$D665&lt;&gt;"")</formula>
    </cfRule>
  </conditionalFormatting>
  <conditionalFormatting sqref="D344:E344">
    <cfRule type="expression" dxfId="1374" priority="430782">
      <formula>AND($D520=$H$3,$D520&lt;&gt;"")</formula>
    </cfRule>
    <cfRule type="expression" dxfId="1373" priority="430783">
      <formula>AND($D520&lt;$H$3,$D520&lt;&gt;"")</formula>
    </cfRule>
  </conditionalFormatting>
  <conditionalFormatting sqref="D353:E353">
    <cfRule type="expression" dxfId="1372" priority="430785">
      <formula>AND($D643=$H$3,$D643&lt;&gt;"")</formula>
    </cfRule>
    <cfRule type="expression" dxfId="1371" priority="430784">
      <formula>AND($D643&lt;$H$3,$D643&lt;&gt;"")</formula>
    </cfRule>
  </conditionalFormatting>
  <conditionalFormatting sqref="D379:E379">
    <cfRule type="expression" dxfId="1370" priority="430786">
      <formula>AND($D627&lt;$H$3,$D627&lt;&gt;"")</formula>
    </cfRule>
    <cfRule type="expression" dxfId="1369" priority="430787">
      <formula>AND($D627=$H$3,$D627&lt;&gt;"")</formula>
    </cfRule>
  </conditionalFormatting>
  <conditionalFormatting sqref="D395:E395">
    <cfRule type="expression" dxfId="1368" priority="430441">
      <formula>AND($D804&lt;$H$3,$D804&lt;&gt;"")</formula>
    </cfRule>
    <cfRule type="expression" dxfId="1367" priority="430442">
      <formula>AND($D804=$H$3,$D804&lt;&gt;"")</formula>
    </cfRule>
  </conditionalFormatting>
  <conditionalFormatting sqref="D403:E403">
    <cfRule type="expression" dxfId="1366" priority="430708">
      <formula>AND($D811&lt;$H$3,$D811&lt;&gt;"")</formula>
    </cfRule>
    <cfRule type="expression" dxfId="1365" priority="430709">
      <formula>AND($D811=$H$3,$D811&lt;&gt;"")</formula>
    </cfRule>
  </conditionalFormatting>
  <conditionalFormatting sqref="D411:E411">
    <cfRule type="expression" dxfId="1364" priority="430790">
      <formula>AND($D477&lt;$H$3,$D477&lt;&gt;"")</formula>
    </cfRule>
    <cfRule type="expression" dxfId="1363" priority="430791">
      <formula>AND($D477=$H$3,$D477&lt;&gt;"")</formula>
    </cfRule>
  </conditionalFormatting>
  <conditionalFormatting sqref="D421:E421">
    <cfRule type="expression" dxfId="1362" priority="430592">
      <formula>AND($D831&lt;$H$3,$D831&lt;&gt;"")</formula>
    </cfRule>
    <cfRule type="expression" dxfId="1361" priority="430593">
      <formula>AND($D831=$H$3,$D831&lt;&gt;"")</formula>
    </cfRule>
  </conditionalFormatting>
  <conditionalFormatting sqref="D439:E439">
    <cfRule type="expression" dxfId="1360" priority="430795">
      <formula>AND($D483=$H$3,$D483&lt;&gt;"")</formula>
    </cfRule>
    <cfRule type="expression" dxfId="1359" priority="430794">
      <formula>AND($D483&lt;$H$3,$D483&lt;&gt;"")</formula>
    </cfRule>
  </conditionalFormatting>
  <conditionalFormatting sqref="D4:F5">
    <cfRule type="cellIs" dxfId="1358" priority="3943" stopIfTrue="1" operator="lessThan">
      <formula>$H$3</formula>
    </cfRule>
  </conditionalFormatting>
  <conditionalFormatting sqref="D33:F33">
    <cfRule type="cellIs" dxfId="1357" priority="4945" stopIfTrue="1" operator="lessThan">
      <formula>$H$3</formula>
    </cfRule>
  </conditionalFormatting>
  <conditionalFormatting sqref="D62:F63">
    <cfRule type="cellIs" dxfId="1356" priority="3746" stopIfTrue="1" operator="lessThan">
      <formula>$H$3</formula>
    </cfRule>
  </conditionalFormatting>
  <conditionalFormatting sqref="D76:F77">
    <cfRule type="cellIs" dxfId="1355" priority="3662" stopIfTrue="1" operator="lessThan">
      <formula>$H$3</formula>
    </cfRule>
  </conditionalFormatting>
  <conditionalFormatting sqref="D124:F125">
    <cfRule type="cellIs" dxfId="1354" priority="3188" stopIfTrue="1" operator="lessThan">
      <formula>$H$3</formula>
    </cfRule>
  </conditionalFormatting>
  <conditionalFormatting sqref="D138:F139">
    <cfRule type="cellIs" dxfId="1353" priority="3148" stopIfTrue="1" operator="lessThan">
      <formula>$H$3</formula>
    </cfRule>
  </conditionalFormatting>
  <conditionalFormatting sqref="D152:F153">
    <cfRule type="cellIs" dxfId="1352" priority="2854" stopIfTrue="1" operator="lessThan">
      <formula>$H$3</formula>
    </cfRule>
  </conditionalFormatting>
  <conditionalFormatting sqref="D163:F164">
    <cfRule type="cellIs" dxfId="1351" priority="2715" stopIfTrue="1" operator="lessThan">
      <formula>$H$3</formula>
    </cfRule>
  </conditionalFormatting>
  <conditionalFormatting sqref="D175:F176">
    <cfRule type="cellIs" dxfId="1350" priority="2570" stopIfTrue="1" operator="lessThan">
      <formula>$H$3</formula>
    </cfRule>
  </conditionalFormatting>
  <conditionalFormatting sqref="D218:F219">
    <cfRule type="cellIs" dxfId="1349" priority="2520" stopIfTrue="1" operator="lessThan">
      <formula>$H$3</formula>
    </cfRule>
  </conditionalFormatting>
  <conditionalFormatting sqref="D231:F232">
    <cfRule type="cellIs" dxfId="1348" priority="2500" stopIfTrue="1" operator="lessThan">
      <formula>$H$3</formula>
    </cfRule>
  </conditionalFormatting>
  <conditionalFormatting sqref="D261:F262">
    <cfRule type="cellIs" dxfId="1347" priority="2444" stopIfTrue="1" operator="lessThan">
      <formula>$H$3</formula>
    </cfRule>
  </conditionalFormatting>
  <conditionalFormatting sqref="D331:F332">
    <cfRule type="cellIs" dxfId="1346" priority="2005" stopIfTrue="1" operator="lessThan">
      <formula>$H$3</formula>
    </cfRule>
  </conditionalFormatting>
  <conditionalFormatting sqref="D344:F345">
    <cfRule type="cellIs" dxfId="1345" priority="1870" stopIfTrue="1" operator="lessThan">
      <formula>$H$3</formula>
    </cfRule>
  </conditionalFormatting>
  <conditionalFormatting sqref="D353:F354">
    <cfRule type="cellIs" dxfId="1344" priority="1548" stopIfTrue="1" operator="lessThan">
      <formula>$H$3</formula>
    </cfRule>
  </conditionalFormatting>
  <conditionalFormatting sqref="D379:F380">
    <cfRule type="cellIs" dxfId="1343" priority="1790" stopIfTrue="1" operator="lessThan">
      <formula>$H$3</formula>
    </cfRule>
  </conditionalFormatting>
  <conditionalFormatting sqref="D395:F396">
    <cfRule type="cellIs" dxfId="1342" priority="1270" stopIfTrue="1" operator="lessThan">
      <formula>$H$3</formula>
    </cfRule>
  </conditionalFormatting>
  <conditionalFormatting sqref="D403:F404">
    <cfRule type="cellIs" dxfId="1341" priority="1029" stopIfTrue="1" operator="lessThan">
      <formula>$H$3</formula>
    </cfRule>
  </conditionalFormatting>
  <conditionalFormatting sqref="D411:F412">
    <cfRule type="cellIs" dxfId="1340" priority="1005" stopIfTrue="1" operator="lessThan">
      <formula>$H$3</formula>
    </cfRule>
  </conditionalFormatting>
  <conditionalFormatting sqref="D421:F422">
    <cfRule type="cellIs" dxfId="1339" priority="442" stopIfTrue="1" operator="lessThan">
      <formula>$H$3</formula>
    </cfRule>
  </conditionalFormatting>
  <conditionalFormatting sqref="D439:F439">
    <cfRule type="cellIs" dxfId="1338" priority="906" stopIfTrue="1" operator="lessThan">
      <formula>$H$3</formula>
    </cfRule>
  </conditionalFormatting>
  <conditionalFormatting sqref="D440:F440">
    <cfRule type="cellIs" dxfId="1337" priority="928" stopIfTrue="1" operator="lessThan">
      <formula>$H$3</formula>
    </cfRule>
  </conditionalFormatting>
  <conditionalFormatting sqref="D455:F455">
    <cfRule type="cellIs" dxfId="1336" priority="849" stopIfTrue="1" operator="lessThan">
      <formula>$H$3</formula>
    </cfRule>
  </conditionalFormatting>
  <conditionalFormatting sqref="E4">
    <cfRule type="expression" dxfId="1335" priority="430796" stopIfTrue="1">
      <formula>$D516=$H$3</formula>
    </cfRule>
  </conditionalFormatting>
  <conditionalFormatting sqref="E6:E22">
    <cfRule type="expression" dxfId="1334" priority="3331" stopIfTrue="1">
      <formula>D6&lt;$H$3</formula>
    </cfRule>
  </conditionalFormatting>
  <conditionalFormatting sqref="E24:E31 C107 C110:C111">
    <cfRule type="expression" dxfId="1333" priority="2726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32" priority="10448" stopIfTrue="1">
      <formula>B30&lt;$H$3</formula>
    </cfRule>
  </conditionalFormatting>
  <conditionalFormatting sqref="E33">
    <cfRule type="expression" dxfId="1331" priority="430797" stopIfTrue="1">
      <formula>$D531=$H$3</formula>
    </cfRule>
  </conditionalFormatting>
  <conditionalFormatting sqref="E34">
    <cfRule type="expression" dxfId="1330" priority="4943" stopIfTrue="1">
      <formula>D34&lt;#REF!</formula>
    </cfRule>
    <cfRule type="expression" dxfId="1329" priority="4942" stopIfTrue="1">
      <formula>$D34=#REF!</formula>
    </cfRule>
  </conditionalFormatting>
  <conditionalFormatting sqref="E53 E85 E306">
    <cfRule type="expression" dxfId="1328" priority="41841" stopIfTrue="1">
      <formula>$D53=$H$3</formula>
    </cfRule>
  </conditionalFormatting>
  <conditionalFormatting sqref="E62">
    <cfRule type="expression" dxfId="1327" priority="430798" stopIfTrue="1">
      <formula>$D526=$H$3</formula>
    </cfRule>
  </conditionalFormatting>
  <conditionalFormatting sqref="E76">
    <cfRule type="expression" dxfId="1326" priority="430799" stopIfTrue="1">
      <formula>$D534=$H$3</formula>
    </cfRule>
  </conditionalFormatting>
  <conditionalFormatting sqref="E100:E105">
    <cfRule type="expression" dxfId="1325" priority="2792" stopIfTrue="1">
      <formula>D100&lt;$H$3</formula>
    </cfRule>
  </conditionalFormatting>
  <conditionalFormatting sqref="E107 E110:E111 E233:E260 G233:G260">
    <cfRule type="expression" dxfId="1324" priority="2818" stopIfTrue="1">
      <formula>$B107=$H$3</formula>
    </cfRule>
    <cfRule type="expression" dxfId="1323" priority="2817" stopIfTrue="1">
      <formula>$F107=$H$3</formula>
    </cfRule>
  </conditionalFormatting>
  <conditionalFormatting sqref="E107">
    <cfRule type="expression" dxfId="1322" priority="2738" stopIfTrue="1">
      <formula>D107&lt;$H$3</formula>
    </cfRule>
  </conditionalFormatting>
  <conditionalFormatting sqref="E110:E111">
    <cfRule type="expression" dxfId="1321" priority="2603" stopIfTrue="1">
      <formula>D110&lt;$H$3</formula>
    </cfRule>
  </conditionalFormatting>
  <conditionalFormatting sqref="E113:E119">
    <cfRule type="expression" dxfId="1320" priority="2584" stopIfTrue="1">
      <formula>$F113=$H$3</formula>
    </cfRule>
    <cfRule type="expression" dxfId="1319" priority="2583" stopIfTrue="1">
      <formula>D113&lt;$H$3</formula>
    </cfRule>
  </conditionalFormatting>
  <conditionalFormatting sqref="E113:E122">
    <cfRule type="expression" dxfId="1318" priority="2585" stopIfTrue="1">
      <formula>$B113=$H$3</formula>
    </cfRule>
  </conditionalFormatting>
  <conditionalFormatting sqref="E120:E122">
    <cfRule type="expression" dxfId="1317" priority="2625" stopIfTrue="1">
      <formula>D120&lt;$H$3</formula>
    </cfRule>
  </conditionalFormatting>
  <conditionalFormatting sqref="E124">
    <cfRule type="expression" dxfId="1316" priority="430800" stopIfTrue="1">
      <formula>$D497=$H$3</formula>
    </cfRule>
  </conditionalFormatting>
  <conditionalFormatting sqref="E135:E136">
    <cfRule type="expression" dxfId="1315" priority="2784" stopIfTrue="1">
      <formula>D135&lt;$H$3</formula>
    </cfRule>
  </conditionalFormatting>
  <conditionalFormatting sqref="E138">
    <cfRule type="expression" dxfId="1314" priority="430801" stopIfTrue="1">
      <formula>$D564=$H$3</formula>
    </cfRule>
  </conditionalFormatting>
  <conditionalFormatting sqref="E140:E150">
    <cfRule type="expression" dxfId="1313" priority="2741" stopIfTrue="1">
      <formula>D140&lt;$H$3</formula>
    </cfRule>
  </conditionalFormatting>
  <conditionalFormatting sqref="E152">
    <cfRule type="expression" dxfId="1312" priority="430802" stopIfTrue="1">
      <formula>$D554=$H$3</formula>
    </cfRule>
  </conditionalFormatting>
  <conditionalFormatting sqref="E154:E155 E157">
    <cfRule type="expression" dxfId="1311" priority="2820" stopIfTrue="1">
      <formula>D154&lt;$H$3</formula>
    </cfRule>
  </conditionalFormatting>
  <conditionalFormatting sqref="E163">
    <cfRule type="expression" dxfId="1310" priority="430803" stopIfTrue="1">
      <formula>$D591=$H$3</formula>
    </cfRule>
  </conditionalFormatting>
  <conditionalFormatting sqref="E175">
    <cfRule type="expression" dxfId="1309" priority="430804" stopIfTrue="1">
      <formula>$D565=$H$3</formula>
    </cfRule>
  </conditionalFormatting>
  <conditionalFormatting sqref="E218">
    <cfRule type="expression" dxfId="1308" priority="430805" stopIfTrue="1">
      <formula>$D605=$H$3</formula>
    </cfRule>
  </conditionalFormatting>
  <conditionalFormatting sqref="E220:E229">
    <cfRule type="expression" dxfId="1307" priority="2342" stopIfTrue="1">
      <formula>D220&lt;$H$3</formula>
    </cfRule>
  </conditionalFormatting>
  <conditionalFormatting sqref="E231">
    <cfRule type="expression" dxfId="1306" priority="430806" stopIfTrue="1">
      <formula>$D607=$H$3</formula>
    </cfRule>
  </conditionalFormatting>
  <conditionalFormatting sqref="E233:E256">
    <cfRule type="expression" dxfId="1305" priority="2046" stopIfTrue="1">
      <formula>D233&lt;$H$3</formula>
    </cfRule>
  </conditionalFormatting>
  <conditionalFormatting sqref="E261">
    <cfRule type="expression" dxfId="1304" priority="430710" stopIfTrue="1">
      <formula>$D660=$H$3</formula>
    </cfRule>
  </conditionalFormatting>
  <conditionalFormatting sqref="E305:E330">
    <cfRule type="expression" dxfId="1303" priority="1618" stopIfTrue="1">
      <formula>D305&lt;$H$3</formula>
    </cfRule>
  </conditionalFormatting>
  <conditionalFormatting sqref="E331">
    <cfRule type="expression" dxfId="1302" priority="430807" stopIfTrue="1">
      <formula>$D665=$H$3</formula>
    </cfRule>
  </conditionalFormatting>
  <conditionalFormatting sqref="E344">
    <cfRule type="expression" dxfId="1301" priority="430808" stopIfTrue="1">
      <formula>$D520=$H$3</formula>
    </cfRule>
  </conditionalFormatting>
  <conditionalFormatting sqref="E353">
    <cfRule type="expression" dxfId="1300" priority="430809" stopIfTrue="1">
      <formula>$D643=$H$3</formula>
    </cfRule>
  </conditionalFormatting>
  <conditionalFormatting sqref="E355:E360 E362">
    <cfRule type="expression" dxfId="1299" priority="1324" stopIfTrue="1">
      <formula>D355&lt;$H$3</formula>
    </cfRule>
  </conditionalFormatting>
  <conditionalFormatting sqref="E366:E367">
    <cfRule type="expression" dxfId="1298" priority="567" stopIfTrue="1">
      <formula>$B366=$H$3</formula>
    </cfRule>
    <cfRule type="expression" dxfId="1297" priority="565" stopIfTrue="1">
      <formula>D366&lt;$H$3</formula>
    </cfRule>
    <cfRule type="expression" dxfId="1296" priority="566" stopIfTrue="1">
      <formula>$F366=$H$3</formula>
    </cfRule>
  </conditionalFormatting>
  <conditionalFormatting sqref="E372">
    <cfRule type="expression" dxfId="1295" priority="557" stopIfTrue="1">
      <formula>$F372=$H$3</formula>
    </cfRule>
    <cfRule type="expression" dxfId="1294" priority="558" stopIfTrue="1">
      <formula>$B372=$H$3</formula>
    </cfRule>
    <cfRule type="expression" dxfId="1293" priority="556" stopIfTrue="1">
      <formula>D372&lt;$H$3</formula>
    </cfRule>
  </conditionalFormatting>
  <conditionalFormatting sqref="E374">
    <cfRule type="expression" dxfId="1292" priority="24" stopIfTrue="1">
      <formula>D374&lt;$H$3</formula>
    </cfRule>
    <cfRule type="expression" dxfId="1291" priority="25" stopIfTrue="1">
      <formula>$F374=$H$3</formula>
    </cfRule>
    <cfRule type="expression" dxfId="1290" priority="26" stopIfTrue="1">
      <formula>$B374=$H$3</formula>
    </cfRule>
  </conditionalFormatting>
  <conditionalFormatting sqref="E379">
    <cfRule type="expression" dxfId="1289" priority="430810" stopIfTrue="1">
      <formula>$D627=$H$3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88" priority="2688" stopIfTrue="1">
      <formula>A123&lt;$H$3</formula>
    </cfRule>
  </conditionalFormatting>
  <conditionalFormatting sqref="E394 G394">
    <cfRule type="expression" dxfId="1287" priority="211" stopIfTrue="1">
      <formula>D394&lt;$H$3</formula>
    </cfRule>
  </conditionalFormatting>
  <conditionalFormatting sqref="E394">
    <cfRule type="expression" dxfId="1286" priority="224" stopIfTrue="1">
      <formula>D394&lt;$H$3</formula>
    </cfRule>
    <cfRule type="expression" dxfId="1285" priority="225" stopIfTrue="1">
      <formula>$B394=$H$3</formula>
    </cfRule>
    <cfRule type="expression" dxfId="1284" priority="221" stopIfTrue="1">
      <formula>$F394=$H$3</formula>
    </cfRule>
    <cfRule type="expression" dxfId="1283" priority="222" stopIfTrue="1">
      <formula>D394&lt;$H$3</formula>
    </cfRule>
    <cfRule type="expression" dxfId="1282" priority="223" stopIfTrue="1">
      <formula>$F394=$H$3</formula>
    </cfRule>
  </conditionalFormatting>
  <conditionalFormatting sqref="E395">
    <cfRule type="expression" dxfId="1281" priority="430460" stopIfTrue="1">
      <formula>$D804=$H$3</formula>
    </cfRule>
  </conditionalFormatting>
  <conditionalFormatting sqref="E397:E401">
    <cfRule type="expression" dxfId="1280" priority="1028" stopIfTrue="1">
      <formula>D397&lt;$H$3</formula>
    </cfRule>
  </conditionalFormatting>
  <conditionalFormatting sqref="E403">
    <cfRule type="expression" dxfId="1279" priority="430711" stopIfTrue="1">
      <formula>$D811=$H$3</formula>
    </cfRule>
  </conditionalFormatting>
  <conditionalFormatting sqref="E405:E406">
    <cfRule type="expression" dxfId="1278" priority="892" stopIfTrue="1">
      <formula>D405&lt;$H$3</formula>
    </cfRule>
  </conditionalFormatting>
  <conditionalFormatting sqref="E408">
    <cfRule type="expression" dxfId="1277" priority="508" stopIfTrue="1">
      <formula>D408&lt;$H$3</formula>
    </cfRule>
  </conditionalFormatting>
  <conditionalFormatting sqref="E410 E423">
    <cfRule type="expression" dxfId="1276" priority="161" stopIfTrue="1">
      <formula>$B410=$H$3</formula>
    </cfRule>
    <cfRule type="expression" dxfId="1275" priority="162" stopIfTrue="1">
      <formula>D410&lt;$H$3</formula>
    </cfRule>
    <cfRule type="expression" dxfId="1274" priority="163" stopIfTrue="1">
      <formula>$F410=$H$3</formula>
    </cfRule>
  </conditionalFormatting>
  <conditionalFormatting sqref="E411">
    <cfRule type="expression" dxfId="1273" priority="430812" stopIfTrue="1">
      <formula>$D477=$H$3</formula>
    </cfRule>
  </conditionalFormatting>
  <conditionalFormatting sqref="E414">
    <cfRule type="expression" dxfId="1272" priority="16" stopIfTrue="1">
      <formula>$F414=$H$3</formula>
    </cfRule>
    <cfRule type="expression" dxfId="1271" priority="15" stopIfTrue="1">
      <formula>D414&lt;$H$3</formula>
    </cfRule>
  </conditionalFormatting>
  <conditionalFormatting sqref="E414:E418">
    <cfRule type="expression" dxfId="1270" priority="17" stopIfTrue="1">
      <formula>$B414=$H$3</formula>
    </cfRule>
  </conditionalFormatting>
  <conditionalFormatting sqref="E415:E418 G415:G418 C415:C420 E420 G420">
    <cfRule type="expression" dxfId="1269" priority="329" stopIfTrue="1">
      <formula>B415&lt;$H$3</formula>
    </cfRule>
  </conditionalFormatting>
  <conditionalFormatting sqref="E421">
    <cfRule type="expression" dxfId="1268" priority="430618" stopIfTrue="1">
      <formula>$D831=$H$3</formula>
    </cfRule>
  </conditionalFormatting>
  <conditionalFormatting sqref="E425:E428">
    <cfRule type="expression" dxfId="1267" priority="150" stopIfTrue="1">
      <formula>D425&lt;$H$3</formula>
    </cfRule>
  </conditionalFormatting>
  <conditionalFormatting sqref="E433">
    <cfRule type="expression" dxfId="1266" priority="40" stopIfTrue="1">
      <formula>D433&lt;$H$3</formula>
    </cfRule>
  </conditionalFormatting>
  <conditionalFormatting sqref="E439">
    <cfRule type="expression" dxfId="1265" priority="430814" stopIfTrue="1">
      <formula>$D483=$H$3</formula>
    </cfRule>
  </conditionalFormatting>
  <conditionalFormatting sqref="E444 C444">
    <cfRule type="expression" dxfId="1264" priority="138" stopIfTrue="1">
      <formula>B444&lt;$H$3</formula>
    </cfRule>
  </conditionalFormatting>
  <conditionalFormatting sqref="E444 G444">
    <cfRule type="expression" dxfId="1263" priority="134" stopIfTrue="1">
      <formula>$B444=$H$3</formula>
    </cfRule>
    <cfRule type="expression" dxfId="1262" priority="133" stopIfTrue="1">
      <formula>D444&lt;$H$3</formula>
    </cfRule>
  </conditionalFormatting>
  <conditionalFormatting sqref="E449:E454">
    <cfRule type="expression" dxfId="1261" priority="68" stopIfTrue="1">
      <formula>D449&lt;$H$3</formula>
    </cfRule>
  </conditionalFormatting>
  <conditionalFormatting sqref="F4:F14">
    <cfRule type="cellIs" dxfId="1260" priority="3844" stopIfTrue="1" operator="equal">
      <formula>$H$3</formula>
    </cfRule>
  </conditionalFormatting>
  <conditionalFormatting sqref="F6">
    <cfRule type="cellIs" dxfId="1259" priority="3843" stopIfTrue="1" operator="lessThan">
      <formula>$H$3</formula>
    </cfRule>
    <cfRule type="cellIs" dxfId="1258" priority="3842" stopIfTrue="1" operator="equal">
      <formula>$H$3</formula>
    </cfRule>
  </conditionalFormatting>
  <conditionalFormatting sqref="F6:F14">
    <cfRule type="cellIs" dxfId="1257" priority="3845" stopIfTrue="1" operator="lessThan">
      <formula>$H$3</formula>
    </cfRule>
  </conditionalFormatting>
  <conditionalFormatting sqref="F15:F22">
    <cfRule type="cellIs" dxfId="1256" priority="3680" stopIfTrue="1" operator="lessThan">
      <formula>$H$3</formula>
    </cfRule>
    <cfRule type="cellIs" dxfId="1255" priority="3679" stopIfTrue="1" operator="equal">
      <formula>$H$3</formula>
    </cfRule>
  </conditionalFormatting>
  <conditionalFormatting sqref="F24:F31">
    <cfRule type="cellIs" dxfId="1254" priority="3069" stopIfTrue="1" operator="lessThan">
      <formula>$H$3</formula>
    </cfRule>
  </conditionalFormatting>
  <conditionalFormatting sqref="F24:F32">
    <cfRule type="cellIs" dxfId="1253" priority="3068" stopIfTrue="1" operator="equal">
      <formula>$H$3</formula>
    </cfRule>
  </conditionalFormatting>
  <conditionalFormatting sqref="F26:F29 D24:D29">
    <cfRule type="cellIs" dxfId="1252" priority="3060" stopIfTrue="1" operator="lessThan">
      <formula>$H$3</formula>
    </cfRule>
  </conditionalFormatting>
  <conditionalFormatting sqref="F26:F29">
    <cfRule type="cellIs" dxfId="1251" priority="3059" stopIfTrue="1" operator="equal">
      <formula>$H$3</formula>
    </cfRule>
  </conditionalFormatting>
  <conditionalFormatting sqref="F33">
    <cfRule type="cellIs" dxfId="1250" priority="18207" stopIfTrue="1" operator="equal">
      <formula>$H$3</formula>
    </cfRule>
    <cfRule type="cellIs" dxfId="1249" priority="18212" stopIfTrue="1" operator="lessThan">
      <formula>$H$3</formula>
    </cfRule>
  </conditionalFormatting>
  <conditionalFormatting sqref="F35:F53">
    <cfRule type="cellIs" dxfId="1248" priority="4914" stopIfTrue="1" operator="equal">
      <formula>$H$3</formula>
    </cfRule>
  </conditionalFormatting>
  <conditionalFormatting sqref="F52:F53">
    <cfRule type="cellIs" dxfId="1247" priority="3697" stopIfTrue="1" operator="lessThan">
      <formula>$H$3</formula>
    </cfRule>
    <cfRule type="cellIs" dxfId="1246" priority="3696" stopIfTrue="1" operator="equal">
      <formula>$H$3</formula>
    </cfRule>
  </conditionalFormatting>
  <conditionalFormatting sqref="F53">
    <cfRule type="cellIs" dxfId="1245" priority="3695" stopIfTrue="1" operator="lessThan">
      <formula>$H$3</formula>
    </cfRule>
  </conditionalFormatting>
  <conditionalFormatting sqref="F53:F60 D52:D60">
    <cfRule type="cellIs" dxfId="1244" priority="3305" stopIfTrue="1" operator="equal">
      <formula>$H$3</formula>
    </cfRule>
  </conditionalFormatting>
  <conditionalFormatting sqref="F54:F60">
    <cfRule type="cellIs" dxfId="1243" priority="3304" stopIfTrue="1" operator="lessThan">
      <formula>$H$3</formula>
    </cfRule>
  </conditionalFormatting>
  <conditionalFormatting sqref="F61:F85">
    <cfRule type="cellIs" dxfId="1242" priority="4110" stopIfTrue="1" operator="equal">
      <formula>$H$3</formula>
    </cfRule>
  </conditionalFormatting>
  <conditionalFormatting sqref="F67:F71">
    <cfRule type="cellIs" dxfId="1241" priority="3387" stopIfTrue="1" operator="lessThan">
      <formula>$H$3</formula>
    </cfRule>
  </conditionalFormatting>
  <conditionalFormatting sqref="F67:F73">
    <cfRule type="cellIs" dxfId="1240" priority="3241" stopIfTrue="1" operator="equal">
      <formula>$H$3</formula>
    </cfRule>
  </conditionalFormatting>
  <conditionalFormatting sqref="F72:F73">
    <cfRule type="cellIs" dxfId="1239" priority="3239" stopIfTrue="1" operator="equal">
      <formula>$H$3</formula>
    </cfRule>
    <cfRule type="cellIs" dxfId="1238" priority="3240" stopIfTrue="1" operator="lessThan">
      <formula>$H$3</formula>
    </cfRule>
  </conditionalFormatting>
  <conditionalFormatting sqref="F75">
    <cfRule type="cellIs" dxfId="1237" priority="3220" stopIfTrue="1" operator="lessThan">
      <formula>$H$3</formula>
    </cfRule>
    <cfRule type="cellIs" dxfId="1236" priority="3219" stopIfTrue="1" operator="equal">
      <formula>$H$3</formula>
    </cfRule>
  </conditionalFormatting>
  <conditionalFormatting sqref="F76:F78 D78">
    <cfRule type="cellIs" dxfId="1235" priority="3436" stopIfTrue="1" operator="equal">
      <formula>$H$3</formula>
    </cfRule>
  </conditionalFormatting>
  <conditionalFormatting sqref="F78">
    <cfRule type="cellIs" dxfId="1234" priority="3433" stopIfTrue="1" operator="lessThan">
      <formula>$H$3</formula>
    </cfRule>
  </conditionalFormatting>
  <conditionalFormatting sqref="F78:F83">
    <cfRule type="cellIs" dxfId="1233" priority="3418" stopIfTrue="1" operator="equal">
      <formula>$H$3</formula>
    </cfRule>
  </conditionalFormatting>
  <conditionalFormatting sqref="F79 D79">
    <cfRule type="cellIs" dxfId="1232" priority="3409" stopIfTrue="1" operator="lessThan">
      <formula>$H$3</formula>
    </cfRule>
  </conditionalFormatting>
  <conditionalFormatting sqref="F83">
    <cfRule type="cellIs" dxfId="1231" priority="3528" stopIfTrue="1" operator="lessThan">
      <formula>$H$3</formula>
    </cfRule>
  </conditionalFormatting>
  <conditionalFormatting sqref="F84">
    <cfRule type="cellIs" dxfId="1230" priority="3612" stopIfTrue="1" operator="equal">
      <formula>$H$3</formula>
    </cfRule>
    <cfRule type="cellIs" dxfId="1229" priority="3613" stopIfTrue="1" operator="lessThan">
      <formula>$H$3</formula>
    </cfRule>
  </conditionalFormatting>
  <conditionalFormatting sqref="F84:F85">
    <cfRule type="cellIs" dxfId="1228" priority="3611" stopIfTrue="1" operator="lessThan">
      <formula>$H$3</formula>
    </cfRule>
    <cfRule type="cellIs" dxfId="1227" priority="3610" stopIfTrue="1" operator="equal">
      <formula>$H$3</formula>
    </cfRule>
  </conditionalFormatting>
  <conditionalFormatting sqref="F85">
    <cfRule type="cellIs" dxfId="1226" priority="3608" stopIfTrue="1" operator="lessThan">
      <formula>$H$3</formula>
    </cfRule>
    <cfRule type="cellIs" dxfId="1225" priority="3606" stopIfTrue="1" operator="equal">
      <formula>$H$3</formula>
    </cfRule>
  </conditionalFormatting>
  <conditionalFormatting sqref="F85:F105 D85:D105">
    <cfRule type="cellIs" dxfId="1224" priority="3474" stopIfTrue="1" operator="lessThan">
      <formula>$H$3</formula>
    </cfRule>
  </conditionalFormatting>
  <conditionalFormatting sqref="F85:F105">
    <cfRule type="cellIs" dxfId="1223" priority="3473" stopIfTrue="1" operator="equal">
      <formula>$H$3</formula>
    </cfRule>
  </conditionalFormatting>
  <conditionalFormatting sqref="F86:F89">
    <cfRule type="cellIs" dxfId="1222" priority="3471" stopIfTrue="1" operator="lessThan">
      <formula>$H$3</formula>
    </cfRule>
    <cfRule type="cellIs" dxfId="1221" priority="3470" stopIfTrue="1" operator="equal">
      <formula>$H$3</formula>
    </cfRule>
  </conditionalFormatting>
  <conditionalFormatting sqref="F90:F105 F107">
    <cfRule type="cellIs" dxfId="1220" priority="3585" stopIfTrue="1" operator="equal">
      <formula>$H$3</formula>
    </cfRule>
    <cfRule type="cellIs" dxfId="1219" priority="3586" stopIfTrue="1" operator="lessThan">
      <formula>$H$3</formula>
    </cfRule>
  </conditionalFormatting>
  <conditionalFormatting sqref="F107">
    <cfRule type="cellIs" dxfId="1218" priority="2639" stopIfTrue="1" operator="lessThan">
      <formula>$H$3</formula>
    </cfRule>
    <cfRule type="cellIs" dxfId="1217" priority="2638" stopIfTrue="1" operator="equal">
      <formula>$H$3</formula>
    </cfRule>
  </conditionalFormatting>
  <conditionalFormatting sqref="F110:F111">
    <cfRule type="cellIs" dxfId="1216" priority="2607" stopIfTrue="1" operator="equal">
      <formula>$H$3</formula>
    </cfRule>
    <cfRule type="cellIs" dxfId="1215" priority="2608" stopIfTrue="1" operator="lessThan">
      <formula>$H$3</formula>
    </cfRule>
  </conditionalFormatting>
  <conditionalFormatting sqref="F113:F117">
    <cfRule type="expression" dxfId="1214" priority="2592" stopIfTrue="1">
      <formula>$F113=$H$3</formula>
    </cfRule>
    <cfRule type="cellIs" dxfId="1213" priority="2588" stopIfTrue="1" operator="lessThan">
      <formula>$H$3</formula>
    </cfRule>
    <cfRule type="cellIs" dxfId="1212" priority="2587" stopIfTrue="1" operator="equal">
      <formula>$H$3</formula>
    </cfRule>
  </conditionalFormatting>
  <conditionalFormatting sqref="F113:F122">
    <cfRule type="cellIs" dxfId="1211" priority="2591" stopIfTrue="1" operator="equal">
      <formula>$H$3</formula>
    </cfRule>
    <cfRule type="cellIs" dxfId="1210" priority="2593" stopIfTrue="1" operator="lessThan">
      <formula>$H$3</formula>
    </cfRule>
  </conditionalFormatting>
  <conditionalFormatting sqref="F118:F151">
    <cfRule type="cellIs" dxfId="1209" priority="3191" stopIfTrue="1" operator="equal">
      <formula>$H$3</formula>
    </cfRule>
  </conditionalFormatting>
  <conditionalFormatting sqref="F126:F132">
    <cfRule type="cellIs" dxfId="1208" priority="3041" stopIfTrue="1" operator="equal">
      <formula>$H$3</formula>
    </cfRule>
  </conditionalFormatting>
  <conditionalFormatting sqref="F138:F151">
    <cfRule type="cellIs" dxfId="1207" priority="2946" stopIfTrue="1" operator="equal">
      <formula>$H$3</formula>
    </cfRule>
  </conditionalFormatting>
  <conditionalFormatting sqref="F140:F141">
    <cfRule type="cellIs" dxfId="1206" priority="2931" stopIfTrue="1" operator="equal">
      <formula>$H$3</formula>
    </cfRule>
    <cfRule type="cellIs" dxfId="1205" priority="2932" stopIfTrue="1" operator="lessThan">
      <formula>$H$3</formula>
    </cfRule>
  </conditionalFormatting>
  <conditionalFormatting sqref="F142:F143">
    <cfRule type="cellIs" dxfId="1204" priority="3099" stopIfTrue="1" operator="lessThan">
      <formula>$H$3</formula>
    </cfRule>
  </conditionalFormatting>
  <conditionalFormatting sqref="F144:F150">
    <cfRule type="cellIs" dxfId="1203" priority="2744" stopIfTrue="1" operator="equal">
      <formula>$H$3</formula>
    </cfRule>
  </conditionalFormatting>
  <conditionalFormatting sqref="F144:F151">
    <cfRule type="cellIs" dxfId="1202" priority="2745" stopIfTrue="1" operator="lessThan">
      <formula>$H$3</formula>
    </cfRule>
  </conditionalFormatting>
  <conditionalFormatting sqref="F154:F155 F157 F159:F160 F162">
    <cfRule type="cellIs" dxfId="1201" priority="2846" stopIfTrue="1" operator="lessThan">
      <formula>$H$3</formula>
    </cfRule>
  </conditionalFormatting>
  <conditionalFormatting sqref="F154:F155 F157">
    <cfRule type="cellIs" dxfId="1200" priority="2713" stopIfTrue="1" operator="equal">
      <formula>$H$3</formula>
    </cfRule>
  </conditionalFormatting>
  <conditionalFormatting sqref="F175:F217 D193:D217">
    <cfRule type="cellIs" dxfId="1199" priority="2400" stopIfTrue="1" operator="equal">
      <formula>$H$3</formula>
    </cfRule>
  </conditionalFormatting>
  <conditionalFormatting sqref="F193:F217">
    <cfRule type="cellIs" dxfId="1198" priority="2399" stopIfTrue="1" operator="lessThan">
      <formula>$H$3</formula>
    </cfRule>
  </conditionalFormatting>
  <conditionalFormatting sqref="F220:F230">
    <cfRule type="cellIs" dxfId="1197" priority="2481" stopIfTrue="1" operator="lessThan">
      <formula>$H$3</formula>
    </cfRule>
  </conditionalFormatting>
  <conditionalFormatting sqref="F261:F262">
    <cfRule type="cellIs" dxfId="1196" priority="2452" stopIfTrue="1" operator="equal">
      <formula>$H$3</formula>
    </cfRule>
  </conditionalFormatting>
  <conditionalFormatting sqref="F261:F264 B233:B236">
    <cfRule type="cellIs" dxfId="1195" priority="2457" stopIfTrue="1" operator="lessThan">
      <formula>$H$3</formula>
    </cfRule>
  </conditionalFormatting>
  <conditionalFormatting sqref="F266:F272">
    <cfRule type="cellIs" dxfId="1194" priority="2470" stopIfTrue="1" operator="lessThan">
      <formula>$H$3</formula>
    </cfRule>
  </conditionalFormatting>
  <conditionalFormatting sqref="F266:F304">
    <cfRule type="cellIs" dxfId="1193" priority="1641" stopIfTrue="1" operator="lessThan">
      <formula>$H$3</formula>
    </cfRule>
    <cfRule type="cellIs" dxfId="1192" priority="1939" stopIfTrue="1" operator="equal">
      <formula>$H$3</formula>
    </cfRule>
  </conditionalFormatting>
  <conditionalFormatting sqref="F273:F304">
    <cfRule type="cellIs" dxfId="1191" priority="1308" stopIfTrue="1" operator="lessThan">
      <formula>$H$3</formula>
    </cfRule>
    <cfRule type="cellIs" dxfId="1190" priority="1309" stopIfTrue="1" operator="equal">
      <formula>$H$3</formula>
    </cfRule>
  </conditionalFormatting>
  <conditionalFormatting sqref="F305">
    <cfRule type="cellIs" dxfId="1189" priority="2381" stopIfTrue="1" operator="lessThan">
      <formula>$H$3</formula>
    </cfRule>
    <cfRule type="cellIs" dxfId="1188" priority="2380" stopIfTrue="1" operator="equal">
      <formula>$H$3</formula>
    </cfRule>
  </conditionalFormatting>
  <conditionalFormatting sqref="F305:F306">
    <cfRule type="cellIs" dxfId="1187" priority="2383" stopIfTrue="1" operator="equal">
      <formula>$H$3</formula>
    </cfRule>
    <cfRule type="cellIs" dxfId="1186" priority="2378" stopIfTrue="1" operator="equal">
      <formula>$H$3</formula>
    </cfRule>
    <cfRule type="cellIs" dxfId="1185" priority="2379" stopIfTrue="1" operator="lessThan">
      <formula>$H$3</formula>
    </cfRule>
  </conditionalFormatting>
  <conditionalFormatting sqref="F306">
    <cfRule type="cellIs" dxfId="1184" priority="2376" stopIfTrue="1" operator="lessThan">
      <formula>$H$3</formula>
    </cfRule>
    <cfRule type="cellIs" dxfId="1183" priority="2374" stopIfTrue="1" operator="equal">
      <formula>$H$3</formula>
    </cfRule>
  </conditionalFormatting>
  <conditionalFormatting sqref="F306:F312">
    <cfRule type="cellIs" dxfId="1182" priority="2255" stopIfTrue="1" operator="lessThan">
      <formula>$H$3</formula>
    </cfRule>
  </conditionalFormatting>
  <conditionalFormatting sqref="F306:F329 F331:F332">
    <cfRule type="cellIs" dxfId="1181" priority="2249" stopIfTrue="1" operator="equal">
      <formula>$H$3</formula>
    </cfRule>
  </conditionalFormatting>
  <conditionalFormatting sqref="F307:F329">
    <cfRule type="cellIs" dxfId="1180" priority="2239" stopIfTrue="1" operator="lessThan">
      <formula>$H$3</formula>
    </cfRule>
  </conditionalFormatting>
  <conditionalFormatting sqref="F307:F330">
    <cfRule type="cellIs" dxfId="1179" priority="1627" stopIfTrue="1" operator="equal">
      <formula>$H$3</formula>
    </cfRule>
  </conditionalFormatting>
  <conditionalFormatting sqref="F313:F330">
    <cfRule type="cellIs" dxfId="1178" priority="1626" stopIfTrue="1" operator="lessThan">
      <formula>$H$3</formula>
    </cfRule>
  </conditionalFormatting>
  <conditionalFormatting sqref="F330">
    <cfRule type="cellIs" dxfId="1177" priority="1625" stopIfTrue="1" operator="equal">
      <formula>$H$3</formula>
    </cfRule>
    <cfRule type="cellIs" dxfId="1176" priority="1582" stopIfTrue="1" operator="lessThan">
      <formula>$H$3</formula>
    </cfRule>
  </conditionalFormatting>
  <conditionalFormatting sqref="F333:F342 F353:F354">
    <cfRule type="cellIs" dxfId="1175" priority="1961" stopIfTrue="1" operator="equal">
      <formula>$H$3</formula>
    </cfRule>
  </conditionalFormatting>
  <conditionalFormatting sqref="F333:F342">
    <cfRule type="cellIs" dxfId="1174" priority="1958" stopIfTrue="1" operator="lessThan">
      <formula>$H$3</formula>
    </cfRule>
  </conditionalFormatting>
  <conditionalFormatting sqref="F333:F352">
    <cfRule type="cellIs" dxfId="1173" priority="1174" stopIfTrue="1" operator="equal">
      <formula>$H$3</formula>
    </cfRule>
    <cfRule type="cellIs" dxfId="1172" priority="1173" stopIfTrue="1" operator="lessThan">
      <formula>$H$3</formula>
    </cfRule>
  </conditionalFormatting>
  <conditionalFormatting sqref="F344:F347 D346:D347">
    <cfRule type="cellIs" dxfId="1171" priority="1671" stopIfTrue="1" operator="equal">
      <formula>$H$3</formula>
    </cfRule>
  </conditionalFormatting>
  <conditionalFormatting sqref="F346:F351">
    <cfRule type="cellIs" dxfId="1170" priority="1666" stopIfTrue="1" operator="lessThan">
      <formula>$H$3</formula>
    </cfRule>
  </conditionalFormatting>
  <conditionalFormatting sqref="F348:F352">
    <cfRule type="cellIs" dxfId="1169" priority="1295" stopIfTrue="1" operator="equal">
      <formula>$H$3</formula>
    </cfRule>
  </conditionalFormatting>
  <conditionalFormatting sqref="F352">
    <cfRule type="cellIs" dxfId="1168" priority="1294" stopIfTrue="1" operator="lessThan">
      <formula>$H$3</formula>
    </cfRule>
    <cfRule type="cellIs" dxfId="1167" priority="1293" stopIfTrue="1" operator="equal">
      <formula>$H$3</formula>
    </cfRule>
    <cfRule type="cellIs" dxfId="1166" priority="1291" stopIfTrue="1" operator="lessThan">
      <formula>$H$3</formula>
    </cfRule>
  </conditionalFormatting>
  <conditionalFormatting sqref="F353:F357">
    <cfRule type="cellIs" dxfId="1165" priority="1337" stopIfTrue="1" operator="lessThan">
      <formula>$H$3</formula>
    </cfRule>
  </conditionalFormatting>
  <conditionalFormatting sqref="F355:F360">
    <cfRule type="cellIs" dxfId="1164" priority="1333" stopIfTrue="1" operator="equal">
      <formula>$H$3</formula>
    </cfRule>
    <cfRule type="cellIs" dxfId="1163" priority="1332" stopIfTrue="1" operator="lessThan">
      <formula>$H$3</formula>
    </cfRule>
  </conditionalFormatting>
  <conditionalFormatting sqref="F358:F360">
    <cfRule type="cellIs" dxfId="1162" priority="1331" stopIfTrue="1" operator="equal">
      <formula>$H$3</formula>
    </cfRule>
    <cfRule type="cellIs" dxfId="1161" priority="1330" stopIfTrue="1" operator="lessThan">
      <formula>$H$3</formula>
    </cfRule>
  </conditionalFormatting>
  <conditionalFormatting sqref="F381:F387 F389:F391 F393:F394 D381:D387 D389:D391 D393:D402">
    <cfRule type="cellIs" dxfId="1160" priority="1776" stopIfTrue="1" operator="equal">
      <formula>$H$3</formula>
    </cfRule>
  </conditionalFormatting>
  <conditionalFormatting sqref="F381:F387 F389:F391 F393:F394">
    <cfRule type="cellIs" dxfId="1159" priority="1775" stopIfTrue="1" operator="lessThan">
      <formula>$H$3</formula>
    </cfRule>
  </conditionalFormatting>
  <conditionalFormatting sqref="F397:F402 F405:F410">
    <cfRule type="cellIs" dxfId="1158" priority="1198" stopIfTrue="1" operator="lessThan">
      <formula>$H$3</formula>
    </cfRule>
  </conditionalFormatting>
  <conditionalFormatting sqref="F397:F402">
    <cfRule type="cellIs" dxfId="1157" priority="1027" stopIfTrue="1" operator="equal">
      <formula>$H$3</formula>
    </cfRule>
    <cfRule type="cellIs" dxfId="1156" priority="1026" stopIfTrue="1" operator="lessThan">
      <formula>$H$3</formula>
    </cfRule>
  </conditionalFormatting>
  <conditionalFormatting sqref="F405:F406">
    <cfRule type="cellIs" dxfId="1155" priority="1015" stopIfTrue="1" operator="equal">
      <formula>$H$3</formula>
    </cfRule>
    <cfRule type="cellIs" dxfId="1154" priority="1014" stopIfTrue="1" operator="lessThan">
      <formula>$H$3</formula>
    </cfRule>
  </conditionalFormatting>
  <conditionalFormatting sqref="F407:F410">
    <cfRule type="cellIs" dxfId="1153" priority="1261" stopIfTrue="1" operator="equal">
      <formula>$H$3</formula>
    </cfRule>
  </conditionalFormatting>
  <conditionalFormatting sqref="F414">
    <cfRule type="cellIs" dxfId="1152" priority="10" stopIfTrue="1" operator="equal">
      <formula>$H$3</formula>
    </cfRule>
  </conditionalFormatting>
  <conditionalFormatting sqref="F414:F418">
    <cfRule type="cellIs" dxfId="1151" priority="11" stopIfTrue="1" operator="lessThan">
      <formula>$H$3</formula>
    </cfRule>
  </conditionalFormatting>
  <conditionalFormatting sqref="F415:F418">
    <cfRule type="cellIs" dxfId="1150" priority="327" stopIfTrue="1" operator="equal">
      <formula>$H$3</formula>
    </cfRule>
  </conditionalFormatting>
  <conditionalFormatting sqref="F420">
    <cfRule type="cellIs" dxfId="1149" priority="322" stopIfTrue="1" operator="lessThan">
      <formula>$H$3</formula>
    </cfRule>
    <cfRule type="cellIs" dxfId="1148" priority="55" stopIfTrue="1" operator="equal">
      <formula>$H$3</formula>
    </cfRule>
  </conditionalFormatting>
  <conditionalFormatting sqref="F423">
    <cfRule type="cellIs" dxfId="1147" priority="203" stopIfTrue="1" operator="equal">
      <formula>$H$3</formula>
    </cfRule>
    <cfRule type="cellIs" dxfId="1146" priority="202" stopIfTrue="1" operator="lessThan">
      <formula>$H$3</formula>
    </cfRule>
  </conditionalFormatting>
  <conditionalFormatting sqref="F425">
    <cfRule type="cellIs" dxfId="1145" priority="207" stopIfTrue="1" operator="lessThan">
      <formula>$H$3</formula>
    </cfRule>
  </conditionalFormatting>
  <conditionalFormatting sqref="F425:F428 B425:B428">
    <cfRule type="cellIs" dxfId="1144" priority="209" stopIfTrue="1" operator="equal">
      <formula>$H$3</formula>
    </cfRule>
  </conditionalFormatting>
  <conditionalFormatting sqref="F426:F428">
    <cfRule type="cellIs" dxfId="1143" priority="470" stopIfTrue="1" operator="lessThan">
      <formula>$H$3</formula>
    </cfRule>
  </conditionalFormatting>
  <conditionalFormatting sqref="F433">
    <cfRule type="cellIs" dxfId="1142" priority="48" stopIfTrue="1" operator="equal">
      <formula>$H$3</formula>
    </cfRule>
    <cfRule type="cellIs" dxfId="1141" priority="46" stopIfTrue="1" operator="lessThan">
      <formula>$H$3</formula>
    </cfRule>
  </conditionalFormatting>
  <conditionalFormatting sqref="F439:F440">
    <cfRule type="cellIs" dxfId="1140" priority="932" stopIfTrue="1" operator="equal">
      <formula>$H$3</formula>
    </cfRule>
    <cfRule type="cellIs" dxfId="1139" priority="917" stopIfTrue="1" operator="equal">
      <formula>$H$3</formula>
    </cfRule>
  </conditionalFormatting>
  <conditionalFormatting sqref="F454">
    <cfRule type="cellIs" dxfId="1138" priority="813" stopIfTrue="1" operator="equal">
      <formula>$H$3</formula>
    </cfRule>
    <cfRule type="cellIs" dxfId="1137" priority="816" stopIfTrue="1" operator="lessThan">
      <formula>$H$3</formula>
    </cfRule>
    <cfRule type="cellIs" dxfId="1136" priority="815" stopIfTrue="1" operator="equal">
      <formula>$H$3</formula>
    </cfRule>
    <cfRule type="cellIs" dxfId="1135" priority="814" stopIfTrue="1" operator="lessThan">
      <formula>$H$3</formula>
    </cfRule>
  </conditionalFormatting>
  <conditionalFormatting sqref="F454:F455">
    <cfRule type="cellIs" dxfId="1134" priority="818" stopIfTrue="1" operator="equal">
      <formula>$H$3</formula>
    </cfRule>
  </conditionalFormatting>
  <conditionalFormatting sqref="F4:G4">
    <cfRule type="expression" dxfId="1133" priority="430815">
      <formula>AND($F516&lt;$H$3,$F516&lt;&gt;"")</formula>
    </cfRule>
    <cfRule type="expression" dxfId="1132" priority="430816">
      <formula>AND($F516=$H$3,$F516&lt;&gt;"")</formula>
    </cfRule>
  </conditionalFormatting>
  <conditionalFormatting sqref="F33:G33">
    <cfRule type="expression" dxfId="1131" priority="430818">
      <formula>AND($F531=$H$3,$F531&lt;&gt;"")</formula>
    </cfRule>
    <cfRule type="expression" dxfId="1130" priority="430817">
      <formula>AND($F531&lt;$H$3,$F531&lt;&gt;"")</formula>
    </cfRule>
  </conditionalFormatting>
  <conditionalFormatting sqref="F62:G62">
    <cfRule type="expression" dxfId="1129" priority="430820">
      <formula>AND($F526=$H$3,$F526&lt;&gt;"")</formula>
    </cfRule>
    <cfRule type="expression" dxfId="1128" priority="430819">
      <formula>AND($F526&lt;$H$3,$F526&lt;&gt;"")</formula>
    </cfRule>
  </conditionalFormatting>
  <conditionalFormatting sqref="F76:G76">
    <cfRule type="expression" dxfId="1127" priority="430822">
      <formula>AND($F534=$H$3,$F534&lt;&gt;"")</formula>
    </cfRule>
    <cfRule type="expression" dxfId="1126" priority="430821">
      <formula>AND($F534&lt;$H$3,$F534&lt;&gt;"")</formula>
    </cfRule>
  </conditionalFormatting>
  <conditionalFormatting sqref="F124:G124">
    <cfRule type="expression" dxfId="1125" priority="430823">
      <formula>AND($F497&lt;$H$3,$F497&lt;&gt;"")</formula>
    </cfRule>
    <cfRule type="expression" dxfId="1124" priority="430824">
      <formula>AND($F497=$H$3,$F497&lt;&gt;"")</formula>
    </cfRule>
  </conditionalFormatting>
  <conditionalFormatting sqref="F138:G138">
    <cfRule type="expression" dxfId="1123" priority="430825">
      <formula>AND($F564&lt;$H$3,$F564&lt;&gt;"")</formula>
    </cfRule>
    <cfRule type="expression" dxfId="1122" priority="430826">
      <formula>AND($F564=$H$3,$F564&lt;&gt;"")</formula>
    </cfRule>
  </conditionalFormatting>
  <conditionalFormatting sqref="F152:G152">
    <cfRule type="expression" dxfId="1121" priority="430828">
      <formula>AND($F554&lt;$H$3,$F554&lt;&gt;"")</formula>
    </cfRule>
    <cfRule type="expression" dxfId="1120" priority="430827">
      <formula>AND($F554=$H$3,$F554&lt;&gt;"")</formula>
    </cfRule>
  </conditionalFormatting>
  <conditionalFormatting sqref="F163:G163">
    <cfRule type="expression" dxfId="1119" priority="430829">
      <formula>AND($F591&lt;$H$3,$F591&lt;&gt;"")</formula>
    </cfRule>
    <cfRule type="expression" dxfId="1118" priority="430830">
      <formula>AND($F591=$H$3,$F591&lt;&gt;"")</formula>
    </cfRule>
  </conditionalFormatting>
  <conditionalFormatting sqref="F175:G175">
    <cfRule type="expression" dxfId="1117" priority="430832">
      <formula>AND($F565=$H$3,$F565&lt;&gt;"")</formula>
    </cfRule>
    <cfRule type="expression" dxfId="1116" priority="430831">
      <formula>AND($F565&lt;$H$3,$F565&lt;&gt;"")</formula>
    </cfRule>
  </conditionalFormatting>
  <conditionalFormatting sqref="F218:G218">
    <cfRule type="expression" dxfId="1115" priority="430834">
      <formula>AND($F605=$H$3,$F605&lt;&gt;"")</formula>
    </cfRule>
    <cfRule type="expression" dxfId="1114" priority="430833">
      <formula>AND($F605&lt;$H$3,$F605&lt;&gt;"")</formula>
    </cfRule>
  </conditionalFormatting>
  <conditionalFormatting sqref="F231:G231">
    <cfRule type="expression" dxfId="1113" priority="430835">
      <formula>AND($F607&lt;$H$3,$F607&lt;&gt;"")</formula>
    </cfRule>
    <cfRule type="expression" dxfId="1112" priority="430836">
      <formula>AND($F607=$H$3,$F607&lt;&gt;"")</formula>
    </cfRule>
  </conditionalFormatting>
  <conditionalFormatting sqref="F261:G261">
    <cfRule type="expression" dxfId="1111" priority="430713">
      <formula>AND($F660=$H$3,$F660&lt;&gt;"")</formula>
    </cfRule>
    <cfRule type="expression" dxfId="1110" priority="430712">
      <formula>AND($F660&lt;$H$3,$F660&lt;&gt;"")</formula>
    </cfRule>
  </conditionalFormatting>
  <conditionalFormatting sqref="F331:G331">
    <cfRule type="expression" dxfId="1109" priority="430837">
      <formula>AND($F665&lt;$H$3,$F665&lt;&gt;"")</formula>
    </cfRule>
    <cfRule type="expression" dxfId="1108" priority="430838">
      <formula>AND($F665=$H$3,$F665&lt;&gt;"")</formula>
    </cfRule>
  </conditionalFormatting>
  <conditionalFormatting sqref="F344:G344">
    <cfRule type="expression" dxfId="1107" priority="430839">
      <formula>AND($F520&lt;$H$3,$F520&lt;&gt;"")</formula>
    </cfRule>
    <cfRule type="expression" dxfId="1106" priority="430840">
      <formula>AND($F520=$H$3,$F520&lt;&gt;"")</formula>
    </cfRule>
  </conditionalFormatting>
  <conditionalFormatting sqref="F353:G353">
    <cfRule type="expression" dxfId="1105" priority="430841">
      <formula>AND($F643&lt;$H$3,$F643&lt;&gt;"")</formula>
    </cfRule>
    <cfRule type="expression" dxfId="1104" priority="430842">
      <formula>AND($F643=$H$3,$F643&lt;&gt;"")</formula>
    </cfRule>
  </conditionalFormatting>
  <conditionalFormatting sqref="F379:G379">
    <cfRule type="expression" dxfId="1103" priority="430844">
      <formula>AND($F627=$H$3,$F627&lt;&gt;"")</formula>
    </cfRule>
    <cfRule type="expression" dxfId="1102" priority="430843">
      <formula>AND($F627&lt;$H$3,$F627&lt;&gt;"")</formula>
    </cfRule>
  </conditionalFormatting>
  <conditionalFormatting sqref="F395:G395">
    <cfRule type="expression" dxfId="1101" priority="430486">
      <formula>AND($F804&lt;$H$3,$F804&lt;&gt;"")</formula>
    </cfRule>
    <cfRule type="expression" dxfId="1100" priority="430487">
      <formula>AND($F804=$H$3,$F804&lt;&gt;"")</formula>
    </cfRule>
  </conditionalFormatting>
  <conditionalFormatting sqref="F403:G403">
    <cfRule type="expression" dxfId="1099" priority="430715">
      <formula>AND($F811=$H$3,$F811&lt;&gt;"")</formula>
    </cfRule>
    <cfRule type="expression" dxfId="1098" priority="430714">
      <formula>AND($F811&lt;$H$3,$F811&lt;&gt;"")</formula>
    </cfRule>
  </conditionalFormatting>
  <conditionalFormatting sqref="F411:G411">
    <cfRule type="expression" dxfId="1097" priority="430847">
      <formula>AND($F477&lt;$H$3,$F477&lt;&gt;"")</formula>
    </cfRule>
    <cfRule type="expression" dxfId="1096" priority="430848">
      <formula>AND($F477=$H$3,$F477&lt;&gt;"")</formula>
    </cfRule>
  </conditionalFormatting>
  <conditionalFormatting sqref="F421:G421">
    <cfRule type="expression" dxfId="1095" priority="430658">
      <formula>AND($F831&lt;$H$3,$F831&lt;&gt;"")</formula>
    </cfRule>
    <cfRule type="expression" dxfId="1094" priority="430659">
      <formula>AND($F831=$H$3,$F831&lt;&gt;"")</formula>
    </cfRule>
  </conditionalFormatting>
  <conditionalFormatting sqref="F439:G439">
    <cfRule type="expression" dxfId="1093" priority="430851">
      <formula>AND($F483&lt;$H$3,$F483&lt;&gt;"")</formula>
    </cfRule>
    <cfRule type="expression" dxfId="1092" priority="430852">
      <formula>AND($F483=$H$3,$F483&lt;&gt;"")</formula>
    </cfRule>
  </conditionalFormatting>
  <conditionalFormatting sqref="G4">
    <cfRule type="expression" dxfId="1091" priority="430853" stopIfTrue="1">
      <formula>$F516=$H$3</formula>
    </cfRule>
  </conditionalFormatting>
  <conditionalFormatting sqref="G6:G22">
    <cfRule type="expression" dxfId="1090" priority="3375" stopIfTrue="1">
      <formula>F6&lt;$H$3</formula>
    </cfRule>
  </conditionalFormatting>
  <conditionalFormatting sqref="G24:G31">
    <cfRule type="expression" dxfId="1089" priority="3053" stopIfTrue="1">
      <formula>F24&lt;$H$3</formula>
    </cfRule>
  </conditionalFormatting>
  <conditionalFormatting sqref="G33">
    <cfRule type="expression" dxfId="1088" priority="430854" stopIfTrue="1">
      <formula>$F531=$H$3</formula>
    </cfRule>
  </conditionalFormatting>
  <conditionalFormatting sqref="G34">
    <cfRule type="expression" dxfId="1087" priority="4935" stopIfTrue="1">
      <formula>$F34=#REF!</formula>
    </cfRule>
    <cfRule type="expression" dxfId="1086" priority="4936" stopIfTrue="1">
      <formula>F34&lt;#REF!</formula>
    </cfRule>
  </conditionalFormatting>
  <conditionalFormatting sqref="G62">
    <cfRule type="expression" dxfId="1085" priority="430855" stopIfTrue="1">
      <formula>$F526=$H$3</formula>
    </cfRule>
  </conditionalFormatting>
  <conditionalFormatting sqref="G67:G75">
    <cfRule type="expression" dxfId="1084" priority="3388" stopIfTrue="1">
      <formula>F67&lt;$H$3</formula>
    </cfRule>
  </conditionalFormatting>
  <conditionalFormatting sqref="G76">
    <cfRule type="expression" dxfId="1083" priority="430856" stopIfTrue="1">
      <formula>$F534=$H$3</formula>
    </cfRule>
  </conditionalFormatting>
  <conditionalFormatting sqref="G107 G110:G111">
    <cfRule type="expression" dxfId="1082" priority="2641" stopIfTrue="1">
      <formula>F107&lt;$H$3</formula>
    </cfRule>
    <cfRule type="expression" dxfId="1081" priority="2637" stopIfTrue="1">
      <formula>$F107=$H$3</formula>
    </cfRule>
    <cfRule type="expression" dxfId="1080" priority="2640" stopIfTrue="1">
      <formula>$B107=$H$3</formula>
    </cfRule>
  </conditionalFormatting>
  <conditionalFormatting sqref="G113:G123 C446:C447 E446:E447 G446:G447">
    <cfRule type="expression" dxfId="1079" priority="2799" stopIfTrue="1">
      <formula>B113&lt;$H$3</formula>
    </cfRule>
  </conditionalFormatting>
  <conditionalFormatting sqref="G113:G123">
    <cfRule type="expression" dxfId="1078" priority="2798" stopIfTrue="1">
      <formula>$F113=$H$3</formula>
    </cfRule>
  </conditionalFormatting>
  <conditionalFormatting sqref="G124">
    <cfRule type="expression" dxfId="1077" priority="430857" stopIfTrue="1">
      <formula>$F497=$H$3</formula>
    </cfRule>
  </conditionalFormatting>
  <conditionalFormatting sqref="G138">
    <cfRule type="expression" dxfId="1076" priority="430858" stopIfTrue="1">
      <formula>$F564=$H$3</formula>
    </cfRule>
  </conditionalFormatting>
  <conditionalFormatting sqref="G140:G151">
    <cfRule type="expression" dxfId="1075" priority="2756" stopIfTrue="1">
      <formula>F140&lt;$H$3</formula>
    </cfRule>
  </conditionalFormatting>
  <conditionalFormatting sqref="G152">
    <cfRule type="expression" dxfId="1074" priority="430859" stopIfTrue="1">
      <formula>$F554=$H$3</formula>
    </cfRule>
  </conditionalFormatting>
  <conditionalFormatting sqref="G154:G155 G157">
    <cfRule type="expression" dxfId="1073" priority="2791" stopIfTrue="1">
      <formula>F154&lt;$H$3</formula>
    </cfRule>
  </conditionalFormatting>
  <conditionalFormatting sqref="G163">
    <cfRule type="expression" dxfId="1072" priority="430860" stopIfTrue="1">
      <formula>$F591=$H$3</formula>
    </cfRule>
  </conditionalFormatting>
  <conditionalFormatting sqref="G175">
    <cfRule type="expression" dxfId="1071" priority="430861" stopIfTrue="1">
      <formula>$F565=$H$3</formula>
    </cfRule>
  </conditionalFormatting>
  <conditionalFormatting sqref="G218">
    <cfRule type="expression" dxfId="1070" priority="430862" stopIfTrue="1">
      <formula>$F605=$H$3</formula>
    </cfRule>
  </conditionalFormatting>
  <conditionalFormatting sqref="G231">
    <cfRule type="expression" dxfId="1069" priority="430863" stopIfTrue="1">
      <formula>$F607=$H$3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68" priority="3170" stopIfTrue="1">
      <formula>A75&lt;$H$3</formula>
    </cfRule>
  </conditionalFormatting>
  <conditionalFormatting sqref="G261">
    <cfRule type="expression" dxfId="1067" priority="430716" stopIfTrue="1">
      <formula>$F660=$H$3</formula>
    </cfRule>
  </conditionalFormatting>
  <conditionalFormatting sqref="G266:G301">
    <cfRule type="expression" dxfId="1066" priority="1323" stopIfTrue="1">
      <formula>F266&lt;$H$3</formula>
    </cfRule>
  </conditionalFormatting>
  <conditionalFormatting sqref="G331">
    <cfRule type="expression" dxfId="1065" priority="430864" stopIfTrue="1">
      <formula>$F665=$H$3</formula>
    </cfRule>
  </conditionalFormatting>
  <conditionalFormatting sqref="G333:G342">
    <cfRule type="expression" dxfId="1064" priority="1591" stopIfTrue="1">
      <formula>F333&lt;$H$3</formula>
    </cfRule>
  </conditionalFormatting>
  <conditionalFormatting sqref="G344">
    <cfRule type="expression" dxfId="1063" priority="430865" stopIfTrue="1">
      <formula>$F520=$H$3</formula>
    </cfRule>
  </conditionalFormatting>
  <conditionalFormatting sqref="G353">
    <cfRule type="expression" dxfId="1062" priority="430866" stopIfTrue="1">
      <formula>$F643=$H$3</formula>
    </cfRule>
  </conditionalFormatting>
  <conditionalFormatting sqref="G362">
    <cfRule type="expression" dxfId="1061" priority="1147" stopIfTrue="1">
      <formula>F362&lt;$H$3</formula>
    </cfRule>
  </conditionalFormatting>
  <conditionalFormatting sqref="G366:G367">
    <cfRule type="expression" dxfId="1060" priority="562" stopIfTrue="1">
      <formula>F366&lt;$H$3</formula>
    </cfRule>
    <cfRule type="expression" dxfId="1059" priority="563" stopIfTrue="1">
      <formula>$F366=$H$3</formula>
    </cfRule>
    <cfRule type="expression" dxfId="1058" priority="564" stopIfTrue="1">
      <formula>$B366=$H$3</formula>
    </cfRule>
  </conditionalFormatting>
  <conditionalFormatting sqref="G370">
    <cfRule type="expression" dxfId="1057" priority="120" stopIfTrue="1">
      <formula>$B370=$H$3</formula>
    </cfRule>
    <cfRule type="expression" dxfId="1056" priority="119" stopIfTrue="1">
      <formula>$F370=$H$3</formula>
    </cfRule>
    <cfRule type="expression" dxfId="1055" priority="118" stopIfTrue="1">
      <formula>F370&lt;$H$3</formula>
    </cfRule>
  </conditionalFormatting>
  <conditionalFormatting sqref="G374">
    <cfRule type="expression" dxfId="1054" priority="20" stopIfTrue="1">
      <formula>$B374=$H$3</formula>
    </cfRule>
    <cfRule type="expression" dxfId="1053" priority="19" stopIfTrue="1">
      <formula>$F374=$H$3</formula>
    </cfRule>
    <cfRule type="expression" dxfId="1052" priority="18" stopIfTrue="1">
      <formula>F374&lt;$H$3</formula>
    </cfRule>
  </conditionalFormatting>
  <conditionalFormatting sqref="G379">
    <cfRule type="expression" dxfId="1051" priority="430867" stopIfTrue="1">
      <formula>$F627=$H$3</formula>
    </cfRule>
  </conditionalFormatting>
  <conditionalFormatting sqref="G381:G387">
    <cfRule type="expression" dxfId="1050" priority="510" stopIfTrue="1">
      <formula>F381&lt;$H$3</formula>
    </cfRule>
  </conditionalFormatting>
  <conditionalFormatting sqref="G394">
    <cfRule type="expression" dxfId="1049" priority="214" stopIfTrue="1">
      <formula>F394&lt;$H$3</formula>
    </cfRule>
    <cfRule type="expression" dxfId="1048" priority="213" stopIfTrue="1">
      <formula>$F394=$H$3</formula>
    </cfRule>
    <cfRule type="expression" dxfId="1047" priority="216" stopIfTrue="1">
      <formula>F394&lt;$H$3</formula>
    </cfRule>
    <cfRule type="expression" dxfId="1046" priority="218" stopIfTrue="1">
      <formula>F394&lt;$H$3</formula>
    </cfRule>
    <cfRule type="expression" dxfId="1045" priority="219" stopIfTrue="1">
      <formula>$F394=$H$3</formula>
    </cfRule>
    <cfRule type="expression" dxfId="1044" priority="215" stopIfTrue="1">
      <formula>$F394=$H$3</formula>
    </cfRule>
    <cfRule type="expression" dxfId="1043" priority="217" stopIfTrue="1">
      <formula>$B394=$H$3</formula>
    </cfRule>
  </conditionalFormatting>
  <conditionalFormatting sqref="G395">
    <cfRule type="expression" dxfId="1042" priority="430505" stopIfTrue="1">
      <formula>$F804=$H$3</formula>
    </cfRule>
  </conditionalFormatting>
  <conditionalFormatting sqref="G397:G399">
    <cfRule type="expression" dxfId="1041" priority="1161" stopIfTrue="1">
      <formula>F397&lt;$H$3</formula>
    </cfRule>
  </conditionalFormatting>
  <conditionalFormatting sqref="G403">
    <cfRule type="expression" dxfId="1040" priority="430717" stopIfTrue="1">
      <formula>$F811=$H$3</formula>
    </cfRule>
  </conditionalFormatting>
  <conditionalFormatting sqref="G408">
    <cfRule type="expression" dxfId="1039" priority="506" stopIfTrue="1">
      <formula>$B408=$H$3</formula>
    </cfRule>
    <cfRule type="expression" dxfId="1038" priority="505" stopIfTrue="1">
      <formula>F408&lt;$H$3</formula>
    </cfRule>
    <cfRule type="expression" dxfId="1037" priority="507" stopIfTrue="1">
      <formula>$F408=$H$3</formula>
    </cfRule>
  </conditionalFormatting>
  <conditionalFormatting sqref="G411">
    <cfRule type="expression" dxfId="1036" priority="430869" stopIfTrue="1">
      <formula>$F477=$H$3</formula>
    </cfRule>
  </conditionalFormatting>
  <conditionalFormatting sqref="G414">
    <cfRule type="expression" dxfId="1035" priority="13" stopIfTrue="1">
      <formula>$F414=$H$3</formula>
    </cfRule>
    <cfRule type="expression" dxfId="1034" priority="12" stopIfTrue="1">
      <formula>F414&lt;$H$3</formula>
    </cfRule>
  </conditionalFormatting>
  <conditionalFormatting sqref="G414:G418">
    <cfRule type="expression" dxfId="1033" priority="14" stopIfTrue="1">
      <formula>$B414=$H$3</formula>
    </cfRule>
  </conditionalFormatting>
  <conditionalFormatting sqref="G421">
    <cfRule type="expression" dxfId="1032" priority="430684" stopIfTrue="1">
      <formula>$F831=$H$3</formula>
    </cfRule>
  </conditionalFormatting>
  <conditionalFormatting sqref="G423">
    <cfRule type="expression" dxfId="1031" priority="116" stopIfTrue="1">
      <formula>F423&lt;$H$3</formula>
    </cfRule>
  </conditionalFormatting>
  <conditionalFormatting sqref="G439">
    <cfRule type="expression" dxfId="1030" priority="430871" stopIfTrue="1">
      <formula>$F483=$H$3</formula>
    </cfRule>
  </conditionalFormatting>
  <conditionalFormatting sqref="G444 E444">
    <cfRule type="expression" dxfId="1029" priority="132" stopIfTrue="1">
      <formula>$F444=$H$3</formula>
    </cfRule>
  </conditionalFormatting>
  <conditionalFormatting sqref="G444 G451 C452">
    <cfRule type="expression" dxfId="1028" priority="27" stopIfTrue="1">
      <formula>$F444=$H$3</formula>
    </cfRule>
  </conditionalFormatting>
  <conditionalFormatting sqref="G444 G451:G454 C452">
    <cfRule type="expression" dxfId="1027" priority="28" stopIfTrue="1">
      <formula>B444&lt;$H$3</formula>
    </cfRule>
  </conditionalFormatting>
  <conditionalFormatting sqref="G446:G447 C446:C447 E446:E447">
    <cfRule type="expression" dxfId="1026" priority="551" stopIfTrue="1">
      <formula>B446&lt;$H$3</formula>
    </cfRule>
  </conditionalFormatting>
  <conditionalFormatting sqref="G446:G447 G449 G453">
    <cfRule type="expression" dxfId="1025" priority="367" stopIfTrue="1">
      <formula>F446&lt;$H$3</formula>
    </cfRule>
    <cfRule type="expression" dxfId="1024" priority="368" stopIfTrue="1">
      <formula>$B446=$H$3</formula>
    </cfRule>
    <cfRule type="expression" dxfId="1023" priority="369" stopIfTrue="1">
      <formula>$F446=$H$3</formula>
    </cfRule>
    <cfRule type="expression" dxfId="1022" priority="370" stopIfTrue="1">
      <formula>F446&lt;$H$3</formula>
    </cfRule>
    <cfRule type="expression" dxfId="1021" priority="365" stopIfTrue="1">
      <formula>$B446=$H$3</formula>
    </cfRule>
    <cfRule type="expression" dxfId="1020" priority="366" stopIfTrue="1">
      <formula>$F446=$H$3</formula>
    </cfRule>
    <cfRule type="expression" dxfId="1019" priority="371" stopIfTrue="1">
      <formula>$B446=$H$3</formula>
    </cfRule>
  </conditionalFormatting>
  <conditionalFormatting sqref="G446:G447">
    <cfRule type="expression" dxfId="1018" priority="364" stopIfTrue="1">
      <formula>F446&lt;$H$3</formula>
    </cfRule>
  </conditionalFormatting>
  <conditionalFormatting sqref="G449:G453">
    <cfRule type="expression" dxfId="1017" priority="80" stopIfTrue="1">
      <formula>F449&lt;$H$3</formula>
    </cfRule>
  </conditionalFormatting>
  <conditionalFormatting sqref="G452">
    <cfRule type="expression" dxfId="1016" priority="79" stopIfTrue="1">
      <formula>$B452=$H$3</formula>
    </cfRule>
    <cfRule type="expression" dxfId="1015" priority="73" stopIfTrue="1">
      <formula>$B452=$H$3</formula>
    </cfRule>
    <cfRule type="expression" dxfId="1014" priority="74" stopIfTrue="1">
      <formula>$F452=$H$3</formula>
    </cfRule>
    <cfRule type="expression" dxfId="1013" priority="78" stopIfTrue="1">
      <formula>F452&lt;$H$3</formula>
    </cfRule>
    <cfRule type="expression" dxfId="1012" priority="76" stopIfTrue="1">
      <formula>$B452=$H$3</formula>
    </cfRule>
    <cfRule type="expression" dxfId="1011" priority="75" stopIfTrue="1">
      <formula>F452&lt;$H$3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5"/>
  <sheetViews>
    <sheetView zoomScaleNormal="100" workbookViewId="0">
      <selection activeCell="D227" sqref="D227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1"/>
      <c r="B1" s="131"/>
      <c r="C1" s="132" t="s">
        <v>0</v>
      </c>
      <c r="D1" s="133"/>
      <c r="E1" s="133"/>
      <c r="F1" s="133"/>
      <c r="G1" s="133"/>
      <c r="H1" s="133"/>
      <c r="I1" s="133"/>
    </row>
    <row r="2" spans="1:14" ht="23.1" customHeight="1">
      <c r="A2" s="134" t="s">
        <v>1</v>
      </c>
      <c r="B2" s="134"/>
      <c r="C2" s="135" t="s">
        <v>2</v>
      </c>
      <c r="D2" s="135"/>
      <c r="E2" s="135"/>
      <c r="F2" s="135"/>
      <c r="G2" s="135"/>
      <c r="H2" s="135"/>
      <c r="I2" s="135"/>
    </row>
    <row r="3" spans="1:14" ht="25.35" customHeight="1">
      <c r="A3" s="136"/>
      <c r="B3" s="136"/>
      <c r="C3" s="136"/>
      <c r="D3" s="136"/>
      <c r="E3" s="136"/>
      <c r="F3" s="136"/>
      <c r="G3" s="136"/>
      <c r="H3" s="32">
        <v>46275</v>
      </c>
      <c r="I3" s="53"/>
    </row>
    <row r="4" spans="1:14" ht="24" hidden="1" customHeight="1">
      <c r="A4" s="163" t="s">
        <v>544</v>
      </c>
      <c r="B4" s="164"/>
      <c r="C4" s="164"/>
      <c r="D4" s="164"/>
      <c r="E4" s="164"/>
      <c r="F4" s="164"/>
      <c r="G4" s="164"/>
      <c r="H4" s="164"/>
      <c r="I4" s="164"/>
    </row>
    <row r="5" spans="1:14" ht="24" hidden="1" customHeight="1">
      <c r="A5" s="55" t="s">
        <v>3</v>
      </c>
      <c r="B5" s="137" t="s">
        <v>4</v>
      </c>
      <c r="C5" s="138"/>
      <c r="D5" s="137" t="s">
        <v>5</v>
      </c>
      <c r="E5" s="138"/>
      <c r="F5" s="137" t="s">
        <v>6</v>
      </c>
      <c r="G5" s="13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3" t="s">
        <v>585</v>
      </c>
      <c r="B43" s="164"/>
      <c r="C43" s="164"/>
      <c r="D43" s="164"/>
      <c r="E43" s="164"/>
      <c r="F43" s="164"/>
      <c r="G43" s="164"/>
      <c r="H43" s="164"/>
      <c r="I43" s="164"/>
    </row>
    <row r="44" spans="1:14" ht="24" hidden="1" customHeight="1">
      <c r="A44" s="55" t="s">
        <v>3</v>
      </c>
      <c r="B44" s="137" t="s">
        <v>4</v>
      </c>
      <c r="C44" s="138"/>
      <c r="D44" s="137" t="s">
        <v>5</v>
      </c>
      <c r="E44" s="138"/>
      <c r="F44" s="137" t="s">
        <v>6</v>
      </c>
      <c r="G44" s="13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3" t="s">
        <v>1465</v>
      </c>
      <c r="B60" s="164"/>
      <c r="C60" s="164"/>
      <c r="D60" s="164"/>
      <c r="E60" s="164"/>
      <c r="F60" s="164"/>
      <c r="G60" s="164"/>
      <c r="H60" s="164"/>
      <c r="I60" s="164"/>
    </row>
    <row r="61" spans="1:14" ht="24" customHeight="1">
      <c r="A61" s="55" t="s">
        <v>3</v>
      </c>
      <c r="B61" s="137" t="s">
        <v>4</v>
      </c>
      <c r="C61" s="138"/>
      <c r="D61" s="137" t="s">
        <v>5</v>
      </c>
      <c r="E61" s="138"/>
      <c r="F61" s="137" t="s">
        <v>6</v>
      </c>
      <c r="G61" s="13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8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1365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1366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1404</v>
      </c>
      <c r="B147" s="105">
        <f>F146</f>
        <v>46273</v>
      </c>
      <c r="C147" s="102">
        <v>0.85416666666666663</v>
      </c>
      <c r="D147" s="49">
        <f>B147+2</f>
        <v>46275</v>
      </c>
      <c r="E147" s="34">
        <v>0.45277777777777778</v>
      </c>
      <c r="F147" s="42">
        <f>D147</f>
        <v>46275</v>
      </c>
      <c r="G147" s="34">
        <v>0.91666666666666663</v>
      </c>
      <c r="H147" s="20" t="s">
        <v>796</v>
      </c>
      <c r="I147" s="59"/>
    </row>
    <row r="148" spans="1:14" ht="25.35" customHeight="1">
      <c r="A148" s="54" t="s">
        <v>1405</v>
      </c>
      <c r="B148" s="38">
        <f>F147+5</f>
        <v>46280</v>
      </c>
      <c r="C148" s="23">
        <v>0.41666666666666669</v>
      </c>
      <c r="D148" s="28">
        <f t="shared" si="30"/>
        <v>46280</v>
      </c>
      <c r="E148" s="23">
        <v>0.45833333333333331</v>
      </c>
      <c r="F148" s="38">
        <f>D148</f>
        <v>46280</v>
      </c>
      <c r="G148" s="23">
        <v>0.875</v>
      </c>
      <c r="H148" s="60"/>
      <c r="I148" s="59"/>
    </row>
    <row r="149" spans="1:14" ht="25.35" customHeight="1">
      <c r="A149" s="54" t="s">
        <v>1445</v>
      </c>
      <c r="B149" s="28">
        <f>F148+0</f>
        <v>46280</v>
      </c>
      <c r="C149" s="23">
        <v>0.95833333333333337</v>
      </c>
      <c r="D149" s="28">
        <f>B149+1</f>
        <v>46281</v>
      </c>
      <c r="E149" s="23">
        <v>8.3333333333333329E-2</v>
      </c>
      <c r="F149" s="28">
        <f>D149</f>
        <v>46281</v>
      </c>
      <c r="G149" s="23">
        <v>0.875</v>
      </c>
      <c r="H149" s="60"/>
      <c r="I149" s="59"/>
    </row>
    <row r="150" spans="1:14" ht="25.35" customHeight="1">
      <c r="A150" s="54" t="s">
        <v>1443</v>
      </c>
      <c r="B150" s="28">
        <f>F149+0</f>
        <v>46281</v>
      </c>
      <c r="C150" s="23">
        <v>0.89583333333333337</v>
      </c>
      <c r="D150" s="28">
        <f>B150+0</f>
        <v>46281</v>
      </c>
      <c r="E150" s="23">
        <v>0.91666666666666663</v>
      </c>
      <c r="F150" s="28">
        <f>D150+1</f>
        <v>46282</v>
      </c>
      <c r="G150" s="23">
        <v>0.33333333333333331</v>
      </c>
      <c r="H150" s="60"/>
      <c r="I150" s="59"/>
    </row>
    <row r="151" spans="1:14" ht="25.35" customHeight="1">
      <c r="A151" s="54" t="s">
        <v>1444</v>
      </c>
      <c r="B151" s="28">
        <f>F150</f>
        <v>46282</v>
      </c>
      <c r="C151" s="23">
        <v>0.54166666666666663</v>
      </c>
      <c r="D151" s="28">
        <f>B151</f>
        <v>46282</v>
      </c>
      <c r="E151" s="23">
        <v>0.58333333333333337</v>
      </c>
      <c r="F151" s="28">
        <f>D151+1</f>
        <v>46283</v>
      </c>
      <c r="G151" s="23">
        <v>0</v>
      </c>
      <c r="H151" s="60"/>
      <c r="I151" s="59"/>
    </row>
    <row r="152" spans="1:14" ht="25.35" customHeight="1">
      <c r="A152" s="54" t="s">
        <v>1466</v>
      </c>
      <c r="B152" s="38">
        <f>F151+4</f>
        <v>46287</v>
      </c>
      <c r="C152" s="23">
        <v>0.5</v>
      </c>
      <c r="D152" s="28">
        <f>B152</f>
        <v>46287</v>
      </c>
      <c r="E152" s="23">
        <v>0.625</v>
      </c>
      <c r="F152" s="38">
        <f>D152+1</f>
        <v>46288</v>
      </c>
      <c r="G152" s="23">
        <v>4.1666666666666664E-2</v>
      </c>
      <c r="H152" s="60"/>
      <c r="I152" s="59"/>
    </row>
    <row r="153" spans="1:14" ht="25.35" customHeight="1">
      <c r="A153" s="54" t="s">
        <v>1499</v>
      </c>
      <c r="B153" s="38">
        <f>F152</f>
        <v>46288</v>
      </c>
      <c r="C153" s="23">
        <v>0.29166666666666669</v>
      </c>
      <c r="D153" s="28">
        <f>B153</f>
        <v>46288</v>
      </c>
      <c r="E153" s="23">
        <v>0.41666666666666669</v>
      </c>
      <c r="F153" s="38">
        <f>D153</f>
        <v>46288</v>
      </c>
      <c r="G153" s="23">
        <v>0.91666666666666663</v>
      </c>
      <c r="H153" s="20"/>
      <c r="I153" s="59"/>
    </row>
    <row r="154" spans="1:14" ht="25.35" customHeight="1">
      <c r="A154" s="54" t="s">
        <v>1506</v>
      </c>
      <c r="B154" s="38">
        <f>F153+5</f>
        <v>46293</v>
      </c>
      <c r="C154" s="23">
        <v>0.41666666666666669</v>
      </c>
      <c r="D154" s="28">
        <f t="shared" ref="D154" si="32">B154</f>
        <v>46293</v>
      </c>
      <c r="E154" s="23">
        <v>0.45833333333333331</v>
      </c>
      <c r="F154" s="38">
        <f>D154</f>
        <v>46293</v>
      </c>
      <c r="G154" s="23">
        <v>0.875</v>
      </c>
      <c r="H154" s="60"/>
      <c r="I154" s="59"/>
    </row>
    <row r="155" spans="1:14" ht="24" customHeight="1">
      <c r="A155" s="163" t="s">
        <v>1468</v>
      </c>
      <c r="B155" s="164"/>
      <c r="C155" s="164"/>
      <c r="D155" s="164"/>
      <c r="E155" s="164"/>
      <c r="F155" s="164"/>
      <c r="G155" s="164"/>
      <c r="H155" s="164"/>
      <c r="I155" s="164"/>
    </row>
    <row r="156" spans="1:14" ht="24" customHeight="1">
      <c r="A156" s="55" t="s">
        <v>3</v>
      </c>
      <c r="B156" s="137" t="s">
        <v>4</v>
      </c>
      <c r="C156" s="138"/>
      <c r="D156" s="137" t="s">
        <v>5</v>
      </c>
      <c r="E156" s="138"/>
      <c r="F156" s="137" t="s">
        <v>6</v>
      </c>
      <c r="G156" s="138"/>
      <c r="H156" s="56" t="s">
        <v>7</v>
      </c>
      <c r="I156" s="56" t="s">
        <v>8</v>
      </c>
      <c r="N156" s="51" t="s">
        <v>309</v>
      </c>
    </row>
    <row r="157" spans="1:14" ht="24.6" hidden="1" customHeight="1">
      <c r="A157" s="61" t="s">
        <v>575</v>
      </c>
      <c r="B157" s="28">
        <v>46115</v>
      </c>
      <c r="C157" s="34">
        <v>0.60416666666666696</v>
      </c>
      <c r="D157" s="28">
        <v>46116</v>
      </c>
      <c r="E157" s="34">
        <v>0.67500000000000004</v>
      </c>
      <c r="F157" s="28">
        <v>46117</v>
      </c>
      <c r="G157" s="34">
        <v>0.116666666666667</v>
      </c>
      <c r="H157" s="60" t="s">
        <v>576</v>
      </c>
      <c r="I157" s="59"/>
    </row>
    <row r="158" spans="1:14" ht="24.6" hidden="1" customHeight="1">
      <c r="A158" s="62" t="s">
        <v>577</v>
      </c>
      <c r="B158" s="28">
        <v>46117</v>
      </c>
      <c r="C158" s="63">
        <v>0.375</v>
      </c>
      <c r="D158" s="28">
        <v>46117</v>
      </c>
      <c r="E158" s="63">
        <v>0.5</v>
      </c>
      <c r="F158" s="28">
        <v>46117</v>
      </c>
      <c r="G158" s="63">
        <v>0.94583333333333297</v>
      </c>
      <c r="H158" s="60"/>
      <c r="I158" s="59"/>
    </row>
    <row r="159" spans="1:14" ht="24.6" hidden="1" customHeight="1">
      <c r="A159" s="62" t="s">
        <v>578</v>
      </c>
      <c r="B159" s="28">
        <v>46122</v>
      </c>
      <c r="C159" s="63">
        <v>0.8125</v>
      </c>
      <c r="D159" s="28">
        <f>B159</f>
        <v>46122</v>
      </c>
      <c r="E159" s="63">
        <v>0.85416666666666696</v>
      </c>
      <c r="F159" s="28">
        <v>46123</v>
      </c>
      <c r="G159" s="63">
        <v>0.25</v>
      </c>
      <c r="H159" s="60"/>
      <c r="I159" s="59"/>
    </row>
    <row r="160" spans="1:14" ht="24.6" hidden="1" customHeight="1">
      <c r="A160" s="62" t="s">
        <v>579</v>
      </c>
      <c r="B160" s="28">
        <f>F159</f>
        <v>46123</v>
      </c>
      <c r="C160" s="63">
        <v>0.33333333333333298</v>
      </c>
      <c r="D160" s="28">
        <f>B160+1</f>
        <v>46124</v>
      </c>
      <c r="E160" s="63">
        <v>4.1666666666666664E-2</v>
      </c>
      <c r="F160" s="28">
        <f>D160</f>
        <v>46124</v>
      </c>
      <c r="G160" s="63">
        <v>0.92500000000000004</v>
      </c>
      <c r="H160" s="60"/>
      <c r="I160" s="59"/>
    </row>
    <row r="161" spans="1:9" ht="24.6" hidden="1" customHeight="1">
      <c r="A161" s="54" t="s">
        <v>580</v>
      </c>
      <c r="B161" s="28">
        <f>F160</f>
        <v>46124</v>
      </c>
      <c r="C161" s="63">
        <v>0.97916666666666663</v>
      </c>
      <c r="D161" s="28">
        <f>B161+1</f>
        <v>46125</v>
      </c>
      <c r="E161" s="63">
        <v>7.4305555555555555E-2</v>
      </c>
      <c r="F161" s="28">
        <f>D161</f>
        <v>46125</v>
      </c>
      <c r="G161" s="63">
        <v>0.41805555555555557</v>
      </c>
      <c r="H161" s="60"/>
      <c r="I161" s="59"/>
    </row>
    <row r="162" spans="1:9" ht="24.6" hidden="1" customHeight="1">
      <c r="A162" s="54" t="s">
        <v>581</v>
      </c>
      <c r="B162" s="28">
        <f>F161</f>
        <v>46125</v>
      </c>
      <c r="C162" s="63">
        <v>0.58333333333333304</v>
      </c>
      <c r="D162" s="28">
        <f t="shared" ref="D162:D163" si="33">B162</f>
        <v>46125</v>
      </c>
      <c r="E162" s="63">
        <v>0.625</v>
      </c>
      <c r="F162" s="28">
        <f>D162+1</f>
        <v>46126</v>
      </c>
      <c r="G162" s="63">
        <v>6.9444444444444447E-4</v>
      </c>
      <c r="I162" s="59"/>
    </row>
    <row r="163" spans="1:9" ht="24.6" hidden="1" customHeight="1">
      <c r="A163" s="62" t="s">
        <v>582</v>
      </c>
      <c r="B163" s="28">
        <f>F162+4</f>
        <v>46130</v>
      </c>
      <c r="C163" s="63">
        <v>0.41666666666666669</v>
      </c>
      <c r="D163" s="28">
        <f t="shared" si="33"/>
        <v>46130</v>
      </c>
      <c r="E163" s="63">
        <v>0.79166666666666663</v>
      </c>
      <c r="F163" s="28">
        <f>D163+1</f>
        <v>46131</v>
      </c>
      <c r="G163" s="63">
        <v>0.20833333333333334</v>
      </c>
      <c r="H163" s="60"/>
      <c r="I163" s="59"/>
    </row>
    <row r="164" spans="1:9" ht="24.6" hidden="1" customHeight="1">
      <c r="A164" s="62" t="s">
        <v>583</v>
      </c>
      <c r="B164" s="28">
        <f>F163</f>
        <v>46131</v>
      </c>
      <c r="C164" s="63">
        <v>0.45833333333333331</v>
      </c>
      <c r="D164" s="28">
        <f>B164+1</f>
        <v>46132</v>
      </c>
      <c r="E164" s="63">
        <v>0.54166666666666663</v>
      </c>
      <c r="F164" s="28">
        <f>D164</f>
        <v>46132</v>
      </c>
      <c r="G164" s="63">
        <v>0.95833333333333337</v>
      </c>
      <c r="H164" s="20" t="s">
        <v>12</v>
      </c>
      <c r="I164" s="59"/>
    </row>
    <row r="165" spans="1:9" ht="24.6" hidden="1" customHeight="1">
      <c r="A165" s="62" t="s">
        <v>584</v>
      </c>
      <c r="B165" s="28">
        <f>F164+5</f>
        <v>46137</v>
      </c>
      <c r="C165" s="63">
        <v>0.875</v>
      </c>
      <c r="D165" s="28">
        <f>B165+1</f>
        <v>46138</v>
      </c>
      <c r="E165" s="63">
        <v>8.3333333333333332E-3</v>
      </c>
      <c r="F165" s="28">
        <f>D165</f>
        <v>46138</v>
      </c>
      <c r="G165" s="63">
        <v>0.24583333333333332</v>
      </c>
      <c r="H165" s="60"/>
      <c r="I165" s="59"/>
    </row>
    <row r="166" spans="1:9" ht="24.6" hidden="1" customHeight="1">
      <c r="A166" s="62" t="s">
        <v>757</v>
      </c>
      <c r="B166" s="28">
        <f>F165</f>
        <v>46138</v>
      </c>
      <c r="C166" s="63">
        <v>0.375</v>
      </c>
      <c r="D166" s="28">
        <f>B166+1</f>
        <v>46139</v>
      </c>
      <c r="E166" s="63">
        <v>0.05</v>
      </c>
      <c r="F166" s="28">
        <f>D166+1</f>
        <v>46140</v>
      </c>
      <c r="G166" s="63">
        <v>0.16666666666666666</v>
      </c>
      <c r="H166" s="60"/>
      <c r="I166" s="59"/>
    </row>
    <row r="167" spans="1:9" ht="24.6" hidden="1" customHeight="1">
      <c r="A167" s="54" t="s">
        <v>760</v>
      </c>
      <c r="B167" s="28">
        <f>F166</f>
        <v>46140</v>
      </c>
      <c r="C167" s="63">
        <v>0.1875</v>
      </c>
      <c r="D167" s="28">
        <f>B167+1</f>
        <v>46141</v>
      </c>
      <c r="E167" s="63">
        <v>0.05</v>
      </c>
      <c r="F167" s="28">
        <f t="shared" ref="F167" si="34">D167</f>
        <v>46141</v>
      </c>
      <c r="G167" s="63">
        <v>0.54166666666666663</v>
      </c>
      <c r="H167" s="60" t="s">
        <v>862</v>
      </c>
      <c r="I167" s="59"/>
    </row>
    <row r="168" spans="1:9" ht="24.6" hidden="1" customHeight="1">
      <c r="A168" s="54" t="s">
        <v>761</v>
      </c>
      <c r="B168" s="28">
        <f>F167</f>
        <v>46141</v>
      </c>
      <c r="C168" s="63">
        <v>0.75</v>
      </c>
      <c r="D168" s="28">
        <f>B168</f>
        <v>46141</v>
      </c>
      <c r="E168" s="63">
        <v>0.79166666666666663</v>
      </c>
      <c r="F168" s="28">
        <f>D168+1</f>
        <v>46142</v>
      </c>
      <c r="G168" s="63">
        <v>8.3333333333333332E-3</v>
      </c>
      <c r="H168" s="60"/>
      <c r="I168" s="59"/>
    </row>
    <row r="169" spans="1:9" ht="24.6" hidden="1" customHeight="1">
      <c r="A169" s="62" t="s">
        <v>806</v>
      </c>
      <c r="B169" s="28">
        <f>F168+4</f>
        <v>46146</v>
      </c>
      <c r="C169" s="63">
        <v>0.45833333333333331</v>
      </c>
      <c r="D169" s="28">
        <f>B169</f>
        <v>46146</v>
      </c>
      <c r="E169" s="63">
        <v>0.66666666666666663</v>
      </c>
      <c r="F169" s="28">
        <f>D169+1</f>
        <v>46147</v>
      </c>
      <c r="G169" s="63">
        <v>0.25</v>
      </c>
      <c r="H169" s="60"/>
      <c r="I169" s="59"/>
    </row>
    <row r="170" spans="1:9" ht="24.6" hidden="1" customHeight="1">
      <c r="A170" s="62" t="s">
        <v>817</v>
      </c>
      <c r="B170" s="28">
        <f>F169</f>
        <v>46147</v>
      </c>
      <c r="C170" s="63">
        <v>0.5</v>
      </c>
      <c r="D170" s="28">
        <f>B170</f>
        <v>46147</v>
      </c>
      <c r="E170" s="63">
        <v>0.79166666666666663</v>
      </c>
      <c r="F170" s="28">
        <f>D170+1</f>
        <v>46148</v>
      </c>
      <c r="G170" s="63">
        <v>0.27083333333333331</v>
      </c>
      <c r="H170" s="60"/>
      <c r="I170" s="59"/>
    </row>
    <row r="171" spans="1:9" ht="24.6" hidden="1" customHeight="1">
      <c r="A171" s="62" t="s">
        <v>851</v>
      </c>
      <c r="B171" s="28">
        <f>F170+5</f>
        <v>46153</v>
      </c>
      <c r="C171" s="63">
        <v>4.1666666666666664E-2</v>
      </c>
      <c r="D171" s="28">
        <f t="shared" ref="D171" si="35">B171</f>
        <v>46153</v>
      </c>
      <c r="E171" s="63">
        <v>0.25</v>
      </c>
      <c r="F171" s="28">
        <f>D171</f>
        <v>46153</v>
      </c>
      <c r="G171" s="63">
        <v>0.45833333333333331</v>
      </c>
      <c r="H171" s="60"/>
      <c r="I171" s="59"/>
    </row>
    <row r="172" spans="1:9" ht="24.6" hidden="1" customHeight="1">
      <c r="A172" s="62" t="s">
        <v>859</v>
      </c>
      <c r="B172" s="28">
        <f>F171</f>
        <v>46153</v>
      </c>
      <c r="C172" s="63">
        <v>0.58333333333333337</v>
      </c>
      <c r="D172" s="28">
        <f>B172+1</f>
        <v>46154</v>
      </c>
      <c r="E172" s="63">
        <v>4.1666666666666664E-2</v>
      </c>
      <c r="F172" s="28">
        <f>D172</f>
        <v>46154</v>
      </c>
      <c r="G172" s="63">
        <v>0.70833333333333337</v>
      </c>
      <c r="H172" s="60"/>
      <c r="I172" s="59"/>
    </row>
    <row r="173" spans="1:9" ht="24.6" hidden="1" customHeight="1">
      <c r="A173" s="54" t="s">
        <v>865</v>
      </c>
      <c r="B173" s="28">
        <f>F172</f>
        <v>46154</v>
      </c>
      <c r="C173" s="63">
        <v>0.72916666666666663</v>
      </c>
      <c r="D173" s="28">
        <f>B173</f>
        <v>46154</v>
      </c>
      <c r="E173" s="63">
        <v>0.7416666666666667</v>
      </c>
      <c r="F173" s="28">
        <f>D173+1</f>
        <v>46155</v>
      </c>
      <c r="G173" s="63">
        <v>6.9444444444444447E-4</v>
      </c>
      <c r="H173" s="60"/>
      <c r="I173" s="59"/>
    </row>
    <row r="174" spans="1:9" ht="24.6" hidden="1" customHeight="1">
      <c r="A174" s="54" t="s">
        <v>867</v>
      </c>
      <c r="B174" s="28">
        <f>F173</f>
        <v>46155</v>
      </c>
      <c r="C174" s="63">
        <v>0.25</v>
      </c>
      <c r="D174" s="28">
        <f>B174</f>
        <v>46155</v>
      </c>
      <c r="E174" s="34">
        <v>0.27916666666666667</v>
      </c>
      <c r="F174" s="28">
        <f>D174</f>
        <v>46155</v>
      </c>
      <c r="G174" s="63">
        <v>0.66666666666666663</v>
      </c>
      <c r="H174" s="60"/>
      <c r="I174" s="59"/>
    </row>
    <row r="175" spans="1:9" ht="24.6" hidden="1" customHeight="1">
      <c r="A175" s="62" t="s">
        <v>886</v>
      </c>
      <c r="B175" s="28">
        <f>F174+5</f>
        <v>46160</v>
      </c>
      <c r="C175" s="63">
        <v>8.3333333333333329E-2</v>
      </c>
      <c r="D175" s="28">
        <f>B175</f>
        <v>46160</v>
      </c>
      <c r="E175" s="34">
        <v>0.20833333333333334</v>
      </c>
      <c r="F175" s="28">
        <f>D175</f>
        <v>46160</v>
      </c>
      <c r="G175" s="63">
        <v>0.66666666666666663</v>
      </c>
      <c r="H175" s="60"/>
      <c r="I175" s="59"/>
    </row>
    <row r="176" spans="1:9" ht="24.6" hidden="1" customHeight="1">
      <c r="A176" s="62" t="s">
        <v>893</v>
      </c>
      <c r="B176" s="28">
        <f>F175</f>
        <v>46160</v>
      </c>
      <c r="C176" s="63">
        <v>0.91666666666666663</v>
      </c>
      <c r="D176" s="28">
        <f>B176+1</f>
        <v>46161</v>
      </c>
      <c r="E176" s="34">
        <v>0.91666666666666663</v>
      </c>
      <c r="F176" s="28">
        <f>D176+1</f>
        <v>46162</v>
      </c>
      <c r="G176" s="63">
        <v>0.4375</v>
      </c>
      <c r="H176" s="20" t="s">
        <v>12</v>
      </c>
      <c r="I176" s="59"/>
    </row>
    <row r="177" spans="1:9" ht="24.6" hidden="1" customHeight="1">
      <c r="A177" s="62" t="s">
        <v>914</v>
      </c>
      <c r="B177" s="28">
        <f>F176+5</f>
        <v>46167</v>
      </c>
      <c r="C177" s="63">
        <v>0.29166666666666669</v>
      </c>
      <c r="D177" s="28">
        <f>B177</f>
        <v>46167</v>
      </c>
      <c r="E177" s="34">
        <v>0.34166666666666667</v>
      </c>
      <c r="F177" s="28">
        <f>D177</f>
        <v>46167</v>
      </c>
      <c r="G177" s="63">
        <v>0.58333333333333337</v>
      </c>
      <c r="H177" s="60"/>
      <c r="I177" s="59"/>
    </row>
    <row r="178" spans="1:9" ht="24.6" hidden="1" customHeight="1">
      <c r="A178" s="62" t="s">
        <v>924</v>
      </c>
      <c r="B178" s="28">
        <f>F177</f>
        <v>46167</v>
      </c>
      <c r="C178" s="63">
        <v>0.75</v>
      </c>
      <c r="D178" s="28">
        <f>B178+1</f>
        <v>46168</v>
      </c>
      <c r="E178" s="34">
        <v>0.98333333333333328</v>
      </c>
      <c r="F178" s="28">
        <f>D178+1</f>
        <v>46169</v>
      </c>
      <c r="G178" s="63">
        <v>0.66666666666666663</v>
      </c>
      <c r="H178" s="20" t="s">
        <v>990</v>
      </c>
      <c r="I178" s="59"/>
    </row>
    <row r="179" spans="1:9" ht="24.6" hidden="1" customHeight="1">
      <c r="A179" s="54" t="s">
        <v>928</v>
      </c>
      <c r="B179" s="28">
        <f>F178</f>
        <v>46169</v>
      </c>
      <c r="C179" s="63">
        <v>0.6875</v>
      </c>
      <c r="D179" s="28">
        <f>B179</f>
        <v>46169</v>
      </c>
      <c r="E179" s="63">
        <v>0.70833333333333337</v>
      </c>
      <c r="F179" s="28">
        <f t="shared" ref="F179:F183" si="36">D179</f>
        <v>46169</v>
      </c>
      <c r="G179" s="63">
        <v>0.95</v>
      </c>
      <c r="H179" s="60"/>
      <c r="I179" s="59"/>
    </row>
    <row r="180" spans="1:9" ht="24.6" hidden="1" customHeight="1">
      <c r="A180" s="54" t="s">
        <v>945</v>
      </c>
      <c r="B180" s="28">
        <f>F179+1</f>
        <v>46170</v>
      </c>
      <c r="C180" s="63">
        <v>0.15277777777777779</v>
      </c>
      <c r="D180" s="28">
        <f>B180</f>
        <v>46170</v>
      </c>
      <c r="E180" s="34">
        <v>0.39583333333333331</v>
      </c>
      <c r="F180" s="28">
        <f t="shared" si="36"/>
        <v>46170</v>
      </c>
      <c r="G180" s="63">
        <v>0.625</v>
      </c>
      <c r="H180" s="60"/>
      <c r="I180" s="59"/>
    </row>
    <row r="181" spans="1:9" ht="24.6" hidden="1" customHeight="1">
      <c r="A181" s="62" t="s">
        <v>961</v>
      </c>
      <c r="B181" s="28">
        <f>F180+5</f>
        <v>46175</v>
      </c>
      <c r="C181" s="63">
        <v>0.20833333333333334</v>
      </c>
      <c r="D181" s="28">
        <f>B181</f>
        <v>46175</v>
      </c>
      <c r="E181" s="63">
        <v>0.32916666666666666</v>
      </c>
      <c r="F181" s="28">
        <f t="shared" si="36"/>
        <v>46175</v>
      </c>
      <c r="G181" s="63">
        <v>0.84583333333333333</v>
      </c>
      <c r="H181" s="60"/>
      <c r="I181" s="59"/>
    </row>
    <row r="182" spans="1:9" ht="24.6" hidden="1" customHeight="1">
      <c r="A182" s="62" t="s">
        <v>962</v>
      </c>
      <c r="B182" s="28">
        <f>F181+1</f>
        <v>46176</v>
      </c>
      <c r="C182" s="63">
        <v>0.125</v>
      </c>
      <c r="D182" s="28">
        <f>B182</f>
        <v>46176</v>
      </c>
      <c r="E182" s="63">
        <v>0.24583333333333332</v>
      </c>
      <c r="F182" s="28">
        <f t="shared" si="36"/>
        <v>46176</v>
      </c>
      <c r="G182" s="63">
        <v>0.6166666666666667</v>
      </c>
      <c r="H182" s="60"/>
      <c r="I182" s="59"/>
    </row>
    <row r="183" spans="1:9" ht="24.6" hidden="1" customHeight="1">
      <c r="A183" s="62" t="s">
        <v>979</v>
      </c>
      <c r="B183" s="28">
        <f>F182+5</f>
        <v>46181</v>
      </c>
      <c r="C183" s="63">
        <v>0.54166666666666663</v>
      </c>
      <c r="D183" s="28">
        <f>B183+1</f>
        <v>46182</v>
      </c>
      <c r="E183" s="63">
        <v>0.35416666666666669</v>
      </c>
      <c r="F183" s="28">
        <f t="shared" si="36"/>
        <v>46182</v>
      </c>
      <c r="G183" s="63">
        <v>0.58333333333333337</v>
      </c>
      <c r="H183" s="60" t="s">
        <v>796</v>
      </c>
      <c r="I183" s="59"/>
    </row>
    <row r="184" spans="1:9" ht="24.6" hidden="1" customHeight="1">
      <c r="A184" s="62" t="s">
        <v>1006</v>
      </c>
      <c r="B184" s="28">
        <f>F183</f>
        <v>46182</v>
      </c>
      <c r="C184" s="63">
        <v>0.70833333333333337</v>
      </c>
      <c r="D184" s="28">
        <f t="shared" ref="D184:D186" si="37">B184</f>
        <v>46182</v>
      </c>
      <c r="E184" s="63">
        <v>0.83750000000000002</v>
      </c>
      <c r="F184" s="28">
        <f t="shared" ref="F184:F186" si="38">D184+1</f>
        <v>46183</v>
      </c>
      <c r="G184" s="63">
        <v>0.6333333333333333</v>
      </c>
      <c r="H184" s="60"/>
      <c r="I184" s="59"/>
    </row>
    <row r="185" spans="1:9" ht="24.6" hidden="1" customHeight="1">
      <c r="A185" s="54" t="s">
        <v>1007</v>
      </c>
      <c r="B185" s="28">
        <f>F184</f>
        <v>46183</v>
      </c>
      <c r="C185" s="63">
        <v>0.66666666666666663</v>
      </c>
      <c r="D185" s="28">
        <f t="shared" si="37"/>
        <v>46183</v>
      </c>
      <c r="E185" s="63">
        <v>0.67500000000000004</v>
      </c>
      <c r="F185" s="28">
        <f t="shared" si="38"/>
        <v>46184</v>
      </c>
      <c r="G185" s="63">
        <v>1.2500000000000001E-2</v>
      </c>
      <c r="H185" s="60"/>
      <c r="I185" s="59"/>
    </row>
    <row r="186" spans="1:9" ht="24.6" hidden="1" customHeight="1">
      <c r="A186" s="54" t="s">
        <v>1011</v>
      </c>
      <c r="B186" s="28">
        <f>F185</f>
        <v>46184</v>
      </c>
      <c r="C186" s="63">
        <v>0.20833333333333334</v>
      </c>
      <c r="D186" s="28">
        <f t="shared" si="37"/>
        <v>46184</v>
      </c>
      <c r="E186" s="63">
        <v>0.70833333333333337</v>
      </c>
      <c r="F186" s="28">
        <f t="shared" si="38"/>
        <v>46185</v>
      </c>
      <c r="G186" s="63">
        <v>0.28333333333333333</v>
      </c>
      <c r="H186" s="60" t="s">
        <v>1076</v>
      </c>
      <c r="I186" s="59"/>
    </row>
    <row r="187" spans="1:9" ht="24.6" hidden="1" customHeight="1">
      <c r="A187" s="62" t="s">
        <v>1028</v>
      </c>
      <c r="B187" s="28">
        <f>F186+4</f>
        <v>46189</v>
      </c>
      <c r="C187" s="63">
        <v>0.77083333333333337</v>
      </c>
      <c r="D187" s="28">
        <f>B187+1</f>
        <v>46190</v>
      </c>
      <c r="E187" s="34">
        <v>0.49583333333333335</v>
      </c>
      <c r="F187" s="28">
        <f>D187+1</f>
        <v>46191</v>
      </c>
      <c r="G187" s="63">
        <v>0.15833333333333333</v>
      </c>
      <c r="H187" s="60" t="s">
        <v>796</v>
      </c>
      <c r="I187" s="59"/>
    </row>
    <row r="188" spans="1:9" ht="24.6" hidden="1" customHeight="1">
      <c r="A188" s="62" t="s">
        <v>1029</v>
      </c>
      <c r="B188" s="28">
        <f>F187</f>
        <v>46191</v>
      </c>
      <c r="C188" s="63">
        <v>0.41666666666666669</v>
      </c>
      <c r="D188" s="28">
        <f>B188+1</f>
        <v>46192</v>
      </c>
      <c r="E188" s="34">
        <v>7.4999999999999997E-2</v>
      </c>
      <c r="F188" s="28">
        <f>D188</f>
        <v>46192</v>
      </c>
      <c r="G188" s="63">
        <v>0.46180555555555558</v>
      </c>
      <c r="H188" s="60" t="s">
        <v>1105</v>
      </c>
      <c r="I188" s="59"/>
    </row>
    <row r="189" spans="1:9" ht="24.6" hidden="1" customHeight="1">
      <c r="A189" s="62" t="s">
        <v>1047</v>
      </c>
      <c r="B189" s="28">
        <f>F188+5</f>
        <v>46197</v>
      </c>
      <c r="C189" s="63">
        <v>0.375</v>
      </c>
      <c r="D189" s="28">
        <f>B189</f>
        <v>46197</v>
      </c>
      <c r="E189" s="63">
        <v>0.43361111111111111</v>
      </c>
      <c r="F189" s="28">
        <f>D189</f>
        <v>46197</v>
      </c>
      <c r="G189" s="63">
        <v>0.70833333333333337</v>
      </c>
      <c r="H189" s="60"/>
      <c r="I189" s="59"/>
    </row>
    <row r="190" spans="1:9" ht="24.6" hidden="1" customHeight="1">
      <c r="A190" s="62" t="s">
        <v>1063</v>
      </c>
      <c r="B190" s="28">
        <f>F189</f>
        <v>46197</v>
      </c>
      <c r="C190" s="63">
        <v>0.79166666666666663</v>
      </c>
      <c r="D190" s="28">
        <f>B190</f>
        <v>46197</v>
      </c>
      <c r="E190" s="63">
        <v>0.9375</v>
      </c>
      <c r="F190" s="28">
        <f t="shared" ref="F190:F194" si="39">D190+1</f>
        <v>46198</v>
      </c>
      <c r="G190" s="63">
        <v>0.69166666666666665</v>
      </c>
      <c r="H190" s="60"/>
      <c r="I190" s="59"/>
    </row>
    <row r="191" spans="1:9" ht="24.6" hidden="1" customHeight="1">
      <c r="A191" s="62" t="s">
        <v>1069</v>
      </c>
      <c r="B191" s="28">
        <f>F190</f>
        <v>46198</v>
      </c>
      <c r="C191" s="63">
        <v>0.72916666666666663</v>
      </c>
      <c r="D191" s="28">
        <f>B191</f>
        <v>46198</v>
      </c>
      <c r="E191" s="63">
        <v>0.73750000000000004</v>
      </c>
      <c r="F191" s="28">
        <f t="shared" si="39"/>
        <v>46199</v>
      </c>
      <c r="G191" s="63">
        <v>6.6666666666666666E-2</v>
      </c>
      <c r="H191" s="60"/>
      <c r="I191" s="59"/>
    </row>
    <row r="192" spans="1:9" ht="24.6" hidden="1" customHeight="1">
      <c r="A192" s="62" t="s">
        <v>1072</v>
      </c>
      <c r="B192" s="28">
        <f>F191</f>
        <v>46199</v>
      </c>
      <c r="C192" s="63">
        <v>0.25</v>
      </c>
      <c r="D192" s="28">
        <f t="shared" ref="D192:D193" si="40">B192</f>
        <v>46199</v>
      </c>
      <c r="E192" s="63">
        <v>0.79166666666666663</v>
      </c>
      <c r="F192" s="28">
        <f t="shared" si="39"/>
        <v>46200</v>
      </c>
      <c r="G192" s="63">
        <v>9.1666666666666674E-2</v>
      </c>
      <c r="H192" s="60" t="s">
        <v>796</v>
      </c>
      <c r="I192" s="59"/>
    </row>
    <row r="193" spans="1:9" ht="24.6" hidden="1" customHeight="1">
      <c r="A193" s="62" t="s">
        <v>1073</v>
      </c>
      <c r="B193" s="28">
        <f>F192+4</f>
        <v>46204</v>
      </c>
      <c r="C193" s="63">
        <v>0.52083333333333337</v>
      </c>
      <c r="D193" s="28">
        <f t="shared" si="40"/>
        <v>46204</v>
      </c>
      <c r="E193" s="63">
        <v>0.64583333333333337</v>
      </c>
      <c r="F193" s="28">
        <f t="shared" si="39"/>
        <v>46205</v>
      </c>
      <c r="G193" s="63">
        <v>0.25</v>
      </c>
      <c r="H193" s="60"/>
      <c r="I193" s="59"/>
    </row>
    <row r="194" spans="1:9" ht="24.6" hidden="1" customHeight="1">
      <c r="A194" s="62" t="s">
        <v>1101</v>
      </c>
      <c r="B194" s="28">
        <f>F193</f>
        <v>46205</v>
      </c>
      <c r="C194" s="63">
        <v>0.5</v>
      </c>
      <c r="D194" s="28">
        <f t="shared" ref="D194:D198" si="41">B194</f>
        <v>46205</v>
      </c>
      <c r="E194" s="63">
        <v>0.8666666666666667</v>
      </c>
      <c r="F194" s="28">
        <f t="shared" si="39"/>
        <v>46206</v>
      </c>
      <c r="G194" s="63">
        <v>0.28333333333333333</v>
      </c>
      <c r="H194" s="60" t="s">
        <v>1172</v>
      </c>
      <c r="I194" s="59"/>
    </row>
    <row r="195" spans="1:9" ht="24.6" hidden="1" customHeight="1">
      <c r="A195" s="62" t="s">
        <v>1102</v>
      </c>
      <c r="B195" s="28">
        <f>F194+5</f>
        <v>46211</v>
      </c>
      <c r="C195" s="63">
        <v>0.70833333333333337</v>
      </c>
      <c r="D195" s="28">
        <f t="shared" si="41"/>
        <v>46211</v>
      </c>
      <c r="E195" s="63">
        <v>0.75</v>
      </c>
      <c r="F195" s="28">
        <f t="shared" ref="F195" si="42">D195+1</f>
        <v>46212</v>
      </c>
      <c r="G195" s="63">
        <v>6.9444444444444447E-4</v>
      </c>
      <c r="H195" s="60"/>
      <c r="I195" s="59"/>
    </row>
    <row r="196" spans="1:9" ht="24.6" hidden="1" customHeight="1">
      <c r="A196" s="62" t="s">
        <v>1136</v>
      </c>
      <c r="B196" s="28">
        <f>F195</f>
        <v>46212</v>
      </c>
      <c r="C196" s="63">
        <v>8.3333333333333329E-2</v>
      </c>
      <c r="D196" s="28">
        <f>B196</f>
        <v>46212</v>
      </c>
      <c r="E196" s="63">
        <v>0.96666666666666667</v>
      </c>
      <c r="F196" s="28">
        <f>D196+1</f>
        <v>46213</v>
      </c>
      <c r="G196" s="63">
        <v>0.53749999999999998</v>
      </c>
      <c r="H196" s="60" t="s">
        <v>796</v>
      </c>
      <c r="I196" s="59"/>
    </row>
    <row r="197" spans="1:9" ht="24.6" hidden="1" customHeight="1">
      <c r="A197" s="62" t="s">
        <v>1137</v>
      </c>
      <c r="B197" s="28">
        <f>F196</f>
        <v>46213</v>
      </c>
      <c r="C197" s="63">
        <v>0.5625</v>
      </c>
      <c r="D197" s="28">
        <f t="shared" si="41"/>
        <v>46213</v>
      </c>
      <c r="E197" s="63">
        <v>0.57916666666666672</v>
      </c>
      <c r="F197" s="28">
        <f t="shared" ref="F197:F198" si="43">D197</f>
        <v>46213</v>
      </c>
      <c r="G197" s="63">
        <v>0.90833333333333333</v>
      </c>
      <c r="H197" s="60"/>
      <c r="I197" s="59"/>
    </row>
    <row r="198" spans="1:9" ht="24.6" hidden="1" customHeight="1">
      <c r="A198" s="62" t="s">
        <v>1138</v>
      </c>
      <c r="B198" s="28">
        <f>F197+1</f>
        <v>46214</v>
      </c>
      <c r="C198" s="63">
        <v>0.125</v>
      </c>
      <c r="D198" s="28">
        <f t="shared" si="41"/>
        <v>46214</v>
      </c>
      <c r="E198" s="63">
        <v>0.26250000000000001</v>
      </c>
      <c r="F198" s="28">
        <f t="shared" si="43"/>
        <v>46214</v>
      </c>
      <c r="G198" s="63">
        <v>0.52083333333333337</v>
      </c>
      <c r="H198" s="60"/>
      <c r="I198" s="59"/>
    </row>
    <row r="199" spans="1:9" ht="24.6" hidden="1" customHeight="1">
      <c r="A199" s="62" t="s">
        <v>1141</v>
      </c>
      <c r="B199" s="28">
        <f>F198+4</f>
        <v>46218</v>
      </c>
      <c r="C199" s="63">
        <v>0.95833333333333337</v>
      </c>
      <c r="D199" s="28">
        <f>B199+1</f>
        <v>46219</v>
      </c>
      <c r="E199" s="34">
        <v>0.5708333333333333</v>
      </c>
      <c r="F199" s="28">
        <f>D199+1</f>
        <v>46220</v>
      </c>
      <c r="G199" s="63">
        <v>0.20833333333333334</v>
      </c>
      <c r="H199" s="60" t="s">
        <v>1214</v>
      </c>
      <c r="I199" s="59"/>
    </row>
    <row r="200" spans="1:9" ht="24.6" hidden="1" customHeight="1">
      <c r="A200" s="62" t="s">
        <v>1173</v>
      </c>
      <c r="B200" s="28">
        <f>F199</f>
        <v>46220</v>
      </c>
      <c r="C200" s="63">
        <v>0.45833333333333331</v>
      </c>
      <c r="D200" s="28">
        <f>B200+2</f>
        <v>46222</v>
      </c>
      <c r="E200" s="34">
        <v>8.7500000000000008E-2</v>
      </c>
      <c r="F200" s="28">
        <f>D200</f>
        <v>46222</v>
      </c>
      <c r="G200" s="63">
        <v>0.65833333333333333</v>
      </c>
      <c r="H200" s="60" t="s">
        <v>796</v>
      </c>
      <c r="I200" s="59"/>
    </row>
    <row r="201" spans="1:9" ht="24.6" hidden="1" customHeight="1">
      <c r="A201" s="62" t="s">
        <v>1175</v>
      </c>
      <c r="B201" s="28">
        <f>F200+5</f>
        <v>46227</v>
      </c>
      <c r="C201" s="63">
        <v>0.77083333333333337</v>
      </c>
      <c r="D201" s="28">
        <f t="shared" ref="D201" si="44">B201</f>
        <v>46227</v>
      </c>
      <c r="E201" s="63">
        <v>0.80833333333333324</v>
      </c>
      <c r="F201" s="28">
        <f>D201+1</f>
        <v>46228</v>
      </c>
      <c r="G201" s="63">
        <v>3.7499999999999999E-2</v>
      </c>
      <c r="H201" s="60"/>
      <c r="I201" s="59"/>
    </row>
    <row r="202" spans="1:9" ht="24.6" hidden="1" customHeight="1">
      <c r="A202" s="62" t="s">
        <v>1195</v>
      </c>
      <c r="B202" s="28">
        <f>F201</f>
        <v>46228</v>
      </c>
      <c r="C202" s="63">
        <v>0.15416666666666667</v>
      </c>
      <c r="D202" s="28">
        <f>B202</f>
        <v>46228</v>
      </c>
      <c r="E202" s="63">
        <v>0.59583333333333333</v>
      </c>
      <c r="F202" s="28">
        <f>D202+1</f>
        <v>46229</v>
      </c>
      <c r="G202" s="63">
        <v>0.53333333333333333</v>
      </c>
      <c r="H202" s="60" t="s">
        <v>796</v>
      </c>
      <c r="I202" s="59"/>
    </row>
    <row r="203" spans="1:9" ht="24.6" hidden="1" customHeight="1">
      <c r="A203" s="62" t="s">
        <v>1232</v>
      </c>
      <c r="B203" s="28">
        <f>F202</f>
        <v>46229</v>
      </c>
      <c r="C203" s="63">
        <v>0.56666666666666665</v>
      </c>
      <c r="D203" s="28">
        <f>B203</f>
        <v>46229</v>
      </c>
      <c r="E203" s="63">
        <v>0.58333333333333337</v>
      </c>
      <c r="F203" s="28">
        <f t="shared" ref="F203:F204" si="45">D203</f>
        <v>46229</v>
      </c>
      <c r="G203" s="63">
        <v>0.95416666666666672</v>
      </c>
      <c r="H203" s="60"/>
      <c r="I203" s="59"/>
    </row>
    <row r="204" spans="1:9" ht="24.6" hidden="1" customHeight="1">
      <c r="A204" s="62" t="s">
        <v>1233</v>
      </c>
      <c r="B204" s="28">
        <f>F203+1</f>
        <v>46230</v>
      </c>
      <c r="C204" s="63">
        <v>0.16666666666666666</v>
      </c>
      <c r="D204" s="28">
        <f>B204+1</f>
        <v>46231</v>
      </c>
      <c r="E204" s="63">
        <v>0.33750000000000002</v>
      </c>
      <c r="F204" s="28">
        <f t="shared" si="45"/>
        <v>46231</v>
      </c>
      <c r="G204" s="63">
        <v>0.625</v>
      </c>
      <c r="H204" s="60" t="s">
        <v>796</v>
      </c>
      <c r="I204" s="59"/>
    </row>
    <row r="205" spans="1:9" ht="24.6" hidden="1" customHeight="1">
      <c r="A205" s="76" t="s">
        <v>1234</v>
      </c>
      <c r="B205" s="28">
        <f>F204+5</f>
        <v>46236</v>
      </c>
      <c r="C205" s="63">
        <v>0.10416666666666667</v>
      </c>
      <c r="D205" s="28">
        <f>B205</f>
        <v>46236</v>
      </c>
      <c r="E205" s="63">
        <v>0.58750000000000002</v>
      </c>
      <c r="F205" s="28">
        <f>D205+1</f>
        <v>46237</v>
      </c>
      <c r="G205" s="63">
        <v>0.97499999999999998</v>
      </c>
      <c r="H205" s="60" t="s">
        <v>796</v>
      </c>
      <c r="I205" s="59"/>
    </row>
    <row r="206" spans="1:9" ht="24.6" hidden="1" customHeight="1">
      <c r="A206" s="76" t="s">
        <v>1235</v>
      </c>
      <c r="B206" s="105">
        <f>F205+1</f>
        <v>46238</v>
      </c>
      <c r="C206" s="102">
        <v>0.29166666666666669</v>
      </c>
      <c r="D206" s="28">
        <f>B206+4</f>
        <v>46242</v>
      </c>
      <c r="E206" s="63">
        <v>0.74583333333333324</v>
      </c>
      <c r="F206" s="28">
        <f>D206+1</f>
        <v>46243</v>
      </c>
      <c r="G206" s="63">
        <v>0.19583333333333333</v>
      </c>
      <c r="H206" s="60" t="s">
        <v>1457</v>
      </c>
      <c r="I206" s="59"/>
    </row>
    <row r="207" spans="1:9" ht="24.6" hidden="1" customHeight="1">
      <c r="A207" s="76" t="s">
        <v>1241</v>
      </c>
      <c r="B207" s="105">
        <f>F206+5</f>
        <v>46248</v>
      </c>
      <c r="C207" s="102">
        <v>0.41666666666666669</v>
      </c>
      <c r="D207" s="28">
        <f>B207</f>
        <v>46248</v>
      </c>
      <c r="E207" s="63">
        <v>0.45833333333333331</v>
      </c>
      <c r="F207" s="28">
        <f>D207</f>
        <v>46248</v>
      </c>
      <c r="G207" s="63">
        <v>0.70833333333333337</v>
      </c>
      <c r="H207" s="60"/>
      <c r="I207" s="59"/>
    </row>
    <row r="208" spans="1:9" ht="24.6" hidden="1" customHeight="1">
      <c r="A208" s="76" t="s">
        <v>1261</v>
      </c>
      <c r="B208" s="105">
        <f>F207</f>
        <v>46248</v>
      </c>
      <c r="C208" s="102">
        <v>0.79166666666666663</v>
      </c>
      <c r="D208" s="28">
        <f t="shared" ref="D208:D210" si="46">B208</f>
        <v>46248</v>
      </c>
      <c r="E208" s="63">
        <v>0.9375</v>
      </c>
      <c r="F208" s="28">
        <f>D208+1</f>
        <v>46249</v>
      </c>
      <c r="G208" s="63">
        <v>0.65833333333333333</v>
      </c>
      <c r="H208" s="60"/>
      <c r="I208" s="59"/>
    </row>
    <row r="209" spans="1:9" ht="24.6" hidden="1" customHeight="1">
      <c r="A209" s="76" t="s">
        <v>1269</v>
      </c>
      <c r="B209" s="105">
        <f>F208</f>
        <v>46249</v>
      </c>
      <c r="C209" s="34">
        <v>0.6875</v>
      </c>
      <c r="D209" s="28">
        <f t="shared" si="46"/>
        <v>46249</v>
      </c>
      <c r="E209" s="63">
        <v>0.6958333333333333</v>
      </c>
      <c r="F209" s="28">
        <f>D209+1</f>
        <v>46250</v>
      </c>
      <c r="G209" s="63">
        <v>0.12916666666666668</v>
      </c>
      <c r="H209" s="60"/>
      <c r="I209" s="59"/>
    </row>
    <row r="210" spans="1:9" ht="24.6" hidden="1" customHeight="1">
      <c r="A210" s="76" t="s">
        <v>1270</v>
      </c>
      <c r="B210" s="28">
        <f>F209</f>
        <v>46250</v>
      </c>
      <c r="C210" s="63">
        <v>0.33333333333333331</v>
      </c>
      <c r="D210" s="28">
        <f t="shared" si="46"/>
        <v>46250</v>
      </c>
      <c r="E210" s="63">
        <v>0.46666666666666662</v>
      </c>
      <c r="F210" s="28">
        <f>D210</f>
        <v>46250</v>
      </c>
      <c r="G210" s="63">
        <v>0.78749999999999998</v>
      </c>
      <c r="H210" s="60"/>
      <c r="I210" s="59"/>
    </row>
    <row r="211" spans="1:9" ht="24.6" hidden="1" customHeight="1">
      <c r="A211" s="76" t="s">
        <v>1278</v>
      </c>
      <c r="B211" s="28">
        <f>F210+5</f>
        <v>46255</v>
      </c>
      <c r="C211" s="63">
        <v>0.20833333333333334</v>
      </c>
      <c r="D211" s="28">
        <f t="shared" ref="D211:D215" si="47">B211</f>
        <v>46255</v>
      </c>
      <c r="E211" s="63">
        <v>0.49583333333333335</v>
      </c>
      <c r="F211" s="28">
        <f>D211+1</f>
        <v>46256</v>
      </c>
      <c r="G211" s="63">
        <v>6.6666666666666666E-2</v>
      </c>
      <c r="H211" s="60"/>
      <c r="I211" s="59"/>
    </row>
    <row r="212" spans="1:9" ht="25.35" hidden="1" customHeight="1">
      <c r="A212" s="76" t="s">
        <v>1320</v>
      </c>
      <c r="B212" s="28">
        <f>F211</f>
        <v>46256</v>
      </c>
      <c r="C212" s="63">
        <v>0.33333333333333331</v>
      </c>
      <c r="D212" s="28">
        <f>B212+2</f>
        <v>46258</v>
      </c>
      <c r="E212" s="102">
        <v>0.12916666666666668</v>
      </c>
      <c r="F212" s="105">
        <f>D212</f>
        <v>46258</v>
      </c>
      <c r="G212" s="102">
        <v>0.61250000000000004</v>
      </c>
      <c r="H212" s="20" t="s">
        <v>796</v>
      </c>
      <c r="I212" s="59"/>
    </row>
    <row r="213" spans="1:9" ht="25.35" hidden="1" customHeight="1">
      <c r="A213" s="76" t="s">
        <v>1321</v>
      </c>
      <c r="B213" s="28">
        <f>F212+5</f>
        <v>46263</v>
      </c>
      <c r="C213" s="34">
        <v>0.875</v>
      </c>
      <c r="D213" s="28">
        <f t="shared" si="47"/>
        <v>46263</v>
      </c>
      <c r="E213" s="34">
        <v>0.90902777777777777</v>
      </c>
      <c r="F213" s="28">
        <f>D213+1</f>
        <v>46264</v>
      </c>
      <c r="G213" s="63">
        <v>0.16666666666666666</v>
      </c>
      <c r="H213" s="60"/>
      <c r="I213" s="59"/>
    </row>
    <row r="214" spans="1:9" ht="25.35" hidden="1" customHeight="1">
      <c r="A214" s="76" t="s">
        <v>1339</v>
      </c>
      <c r="B214" s="28">
        <f>F213</f>
        <v>46264</v>
      </c>
      <c r="C214" s="63">
        <v>0.30763888888888891</v>
      </c>
      <c r="D214" s="28">
        <f>B214</f>
        <v>46264</v>
      </c>
      <c r="E214" s="63">
        <v>0.84583333333333333</v>
      </c>
      <c r="F214" s="28">
        <f>D214+1</f>
        <v>46265</v>
      </c>
      <c r="G214" s="63">
        <v>0.70833333333333337</v>
      </c>
      <c r="H214" s="60"/>
      <c r="I214" s="59"/>
    </row>
    <row r="215" spans="1:9" ht="25.35" hidden="1" customHeight="1">
      <c r="A215" s="76" t="s">
        <v>1343</v>
      </c>
      <c r="B215" s="28">
        <f>F214</f>
        <v>46265</v>
      </c>
      <c r="C215" s="63">
        <v>0.72916666666666663</v>
      </c>
      <c r="D215" s="28">
        <f t="shared" si="47"/>
        <v>46265</v>
      </c>
      <c r="E215" s="63">
        <v>0.75</v>
      </c>
      <c r="F215" s="28">
        <f>D215+1</f>
        <v>46266</v>
      </c>
      <c r="G215" s="63">
        <v>0.20833333333333334</v>
      </c>
      <c r="H215" s="60"/>
      <c r="I215" s="59"/>
    </row>
    <row r="216" spans="1:9" ht="25.35" customHeight="1">
      <c r="A216" s="76" t="s">
        <v>1350</v>
      </c>
      <c r="B216" s="28">
        <f>F215</f>
        <v>46266</v>
      </c>
      <c r="C216" s="63">
        <v>0.41666666666666669</v>
      </c>
      <c r="D216" s="28">
        <f>B216+1</f>
        <v>46267</v>
      </c>
      <c r="E216" s="63">
        <v>0.1875</v>
      </c>
      <c r="F216" s="28">
        <f>D216</f>
        <v>46267</v>
      </c>
      <c r="G216" s="63">
        <v>0.56666666666666665</v>
      </c>
      <c r="H216" s="20" t="s">
        <v>796</v>
      </c>
      <c r="I216" s="59"/>
    </row>
    <row r="217" spans="1:9" ht="24.6" customHeight="1">
      <c r="A217" s="76" t="s">
        <v>1367</v>
      </c>
      <c r="B217" s="28">
        <f>F216+5</f>
        <v>46272</v>
      </c>
      <c r="C217" s="63">
        <v>6.25E-2</v>
      </c>
      <c r="D217" s="28">
        <f>B217</f>
        <v>46272</v>
      </c>
      <c r="E217" s="63">
        <v>0.58333333333333337</v>
      </c>
      <c r="F217" s="28">
        <f>D217+1</f>
        <v>46273</v>
      </c>
      <c r="G217" s="63">
        <v>0.16666666666666666</v>
      </c>
      <c r="H217" s="20" t="s">
        <v>796</v>
      </c>
      <c r="I217" s="59"/>
    </row>
    <row r="218" spans="1:9" ht="25.35" customHeight="1">
      <c r="A218" s="76" t="s">
        <v>1379</v>
      </c>
      <c r="B218" s="28">
        <f>F217</f>
        <v>46273</v>
      </c>
      <c r="C218" s="63">
        <v>0.5</v>
      </c>
      <c r="D218" s="28">
        <f>B218+1</f>
        <v>46274</v>
      </c>
      <c r="E218" s="102">
        <v>0.13333333333333333</v>
      </c>
      <c r="F218" s="105">
        <f>D218</f>
        <v>46274</v>
      </c>
      <c r="G218" s="102">
        <v>0.52916666666666667</v>
      </c>
      <c r="H218" s="20" t="s">
        <v>796</v>
      </c>
      <c r="I218" s="59"/>
    </row>
    <row r="219" spans="1:9" ht="25.35" customHeight="1">
      <c r="A219" s="76" t="s">
        <v>1406</v>
      </c>
      <c r="B219" s="38">
        <f>F218+5</f>
        <v>46279</v>
      </c>
      <c r="C219" s="63">
        <v>0.45833333333333331</v>
      </c>
      <c r="D219" s="38">
        <f t="shared" ref="D219" si="48">B219</f>
        <v>46279</v>
      </c>
      <c r="E219" s="63">
        <v>0.5</v>
      </c>
      <c r="F219" s="38">
        <f>D219</f>
        <v>46279</v>
      </c>
      <c r="G219" s="63">
        <v>0.91666666666666663</v>
      </c>
      <c r="H219" s="60"/>
      <c r="I219" s="59"/>
    </row>
    <row r="220" spans="1:9" ht="25.35" customHeight="1">
      <c r="A220" s="76" t="s">
        <v>1423</v>
      </c>
      <c r="B220" s="38">
        <f>F219+1</f>
        <v>46280</v>
      </c>
      <c r="C220" s="126">
        <v>0</v>
      </c>
      <c r="D220" s="38">
        <f>B220</f>
        <v>46280</v>
      </c>
      <c r="E220" s="63">
        <v>0.125</v>
      </c>
      <c r="F220" s="38">
        <f>D220</f>
        <v>46280</v>
      </c>
      <c r="G220" s="63">
        <v>0.91666666666666663</v>
      </c>
      <c r="H220" s="60"/>
      <c r="I220" s="59"/>
    </row>
    <row r="221" spans="1:9" ht="25.35" customHeight="1">
      <c r="A221" s="76" t="s">
        <v>1424</v>
      </c>
      <c r="B221" s="38">
        <f>F220</f>
        <v>46280</v>
      </c>
      <c r="C221" s="63">
        <v>0.9375</v>
      </c>
      <c r="D221" s="38">
        <f t="shared" ref="D221" si="49">B221</f>
        <v>46280</v>
      </c>
      <c r="E221" s="63">
        <v>0.95833333333333337</v>
      </c>
      <c r="F221" s="38">
        <f>D221+1</f>
        <v>46281</v>
      </c>
      <c r="G221" s="63">
        <v>0.375</v>
      </c>
      <c r="H221" s="60"/>
      <c r="I221" s="59"/>
    </row>
    <row r="222" spans="1:9" ht="25.35" customHeight="1">
      <c r="A222" s="76" t="s">
        <v>1449</v>
      </c>
      <c r="B222" s="28">
        <f>F221</f>
        <v>46281</v>
      </c>
      <c r="C222" s="63">
        <v>0.58333333333333337</v>
      </c>
      <c r="D222" s="28">
        <f>B222</f>
        <v>46281</v>
      </c>
      <c r="E222" s="63">
        <v>0.625</v>
      </c>
      <c r="F222" s="28">
        <f>D222+1</f>
        <v>46282</v>
      </c>
      <c r="G222" s="63">
        <v>4.1666666666666664E-2</v>
      </c>
      <c r="H222" s="20"/>
      <c r="I222" s="59"/>
    </row>
    <row r="223" spans="1:9" ht="24.6" customHeight="1">
      <c r="A223" s="76" t="s">
        <v>1450</v>
      </c>
      <c r="B223" s="28">
        <f>F222+4</f>
        <v>46286</v>
      </c>
      <c r="C223" s="63">
        <v>0.54166666666666663</v>
      </c>
      <c r="D223" s="28">
        <f>B223</f>
        <v>46286</v>
      </c>
      <c r="E223" s="63">
        <v>0.66666666666666663</v>
      </c>
      <c r="F223" s="38">
        <f>D223+1</f>
        <v>46287</v>
      </c>
      <c r="G223" s="63">
        <v>8.3333333333333329E-2</v>
      </c>
      <c r="H223" s="60"/>
      <c r="I223" s="59"/>
    </row>
    <row r="224" spans="1:9" ht="25.35" customHeight="1">
      <c r="A224" s="76" t="s">
        <v>1500</v>
      </c>
      <c r="B224" s="28">
        <f>F223</f>
        <v>46287</v>
      </c>
      <c r="C224" s="63">
        <v>0.33333333333333331</v>
      </c>
      <c r="D224" s="28">
        <f>B224</f>
        <v>46287</v>
      </c>
      <c r="E224" s="23">
        <v>0.45833333333333331</v>
      </c>
      <c r="F224" s="38">
        <f>D224</f>
        <v>46287</v>
      </c>
      <c r="G224" s="23">
        <v>0.95833333333333337</v>
      </c>
      <c r="H224" s="20"/>
      <c r="I224" s="59"/>
    </row>
    <row r="225" spans="1:9" ht="25.35" customHeight="1">
      <c r="A225" s="76" t="s">
        <v>1501</v>
      </c>
      <c r="B225" s="38">
        <f>F224+5</f>
        <v>46292</v>
      </c>
      <c r="C225" s="63">
        <v>0.45833333333333331</v>
      </c>
      <c r="D225" s="38">
        <f t="shared" ref="D225" si="50">B225</f>
        <v>46292</v>
      </c>
      <c r="E225" s="63">
        <v>0.5</v>
      </c>
      <c r="F225" s="38">
        <f>D225</f>
        <v>46292</v>
      </c>
      <c r="G225" s="63">
        <v>0.91666666666666663</v>
      </c>
      <c r="H225" s="60"/>
      <c r="I225" s="59"/>
    </row>
  </sheetData>
  <mergeCells count="21">
    <mergeCell ref="B156:C156"/>
    <mergeCell ref="D156:E156"/>
    <mergeCell ref="F156:G156"/>
    <mergeCell ref="A43:I43"/>
    <mergeCell ref="B44:C44"/>
    <mergeCell ref="D44:E44"/>
    <mergeCell ref="F44:G44"/>
    <mergeCell ref="A4:I4"/>
    <mergeCell ref="B5:C5"/>
    <mergeCell ref="D5:E5"/>
    <mergeCell ref="F5:G5"/>
    <mergeCell ref="A155:I155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1010" priority="1833" stopIfTrue="1" operator="lessThan">
      <formula>$H$3</formula>
    </cfRule>
    <cfRule type="cellIs" dxfId="1009" priority="1834" stopIfTrue="1" operator="equal">
      <formula>$H$3</formula>
    </cfRule>
  </conditionalFormatting>
  <conditionalFormatting sqref="B45:B59">
    <cfRule type="cellIs" dxfId="1008" priority="1998" stopIfTrue="1" operator="equal">
      <formula>$H$3</formula>
    </cfRule>
    <cfRule type="cellIs" dxfId="1007" priority="1995" stopIfTrue="1" operator="lessThan">
      <formula>$H$3</formula>
    </cfRule>
  </conditionalFormatting>
  <conditionalFormatting sqref="B62:B80">
    <cfRule type="cellIs" dxfId="1006" priority="1764" stopIfTrue="1" operator="lessThan">
      <formula>$H$3</formula>
    </cfRule>
    <cfRule type="cellIs" dxfId="1005" priority="1765" stopIfTrue="1" operator="equal">
      <formula>$H$3</formula>
    </cfRule>
  </conditionalFormatting>
  <conditionalFormatting sqref="B82:B136">
    <cfRule type="cellIs" dxfId="1004" priority="1343" stopIfTrue="1" operator="equal">
      <formula>$H$3</formula>
    </cfRule>
    <cfRule type="cellIs" dxfId="1003" priority="1342" stopIfTrue="1" operator="lessThan">
      <formula>$H$3</formula>
    </cfRule>
  </conditionalFormatting>
  <conditionalFormatting sqref="B138">
    <cfRule type="cellIs" dxfId="1002" priority="142" stopIfTrue="1" operator="equal">
      <formula>$H$3</formula>
    </cfRule>
  </conditionalFormatting>
  <conditionalFormatting sqref="B138:B139">
    <cfRule type="cellIs" dxfId="1001" priority="140" stopIfTrue="1" operator="lessThan">
      <formula>$H$3</formula>
    </cfRule>
  </conditionalFormatting>
  <conditionalFormatting sqref="B139">
    <cfRule type="cellIs" dxfId="1000" priority="139" stopIfTrue="1" operator="equal">
      <formula>$H$3</formula>
    </cfRule>
  </conditionalFormatting>
  <conditionalFormatting sqref="B143:B145">
    <cfRule type="cellIs" dxfId="999" priority="72" stopIfTrue="1" operator="lessThan">
      <formula>$H$3</formula>
    </cfRule>
    <cfRule type="cellIs" dxfId="998" priority="71" stopIfTrue="1" operator="equal">
      <formula>$H$3</formula>
    </cfRule>
  </conditionalFormatting>
  <conditionalFormatting sqref="B149:B151">
    <cfRule type="cellIs" dxfId="997" priority="57" stopIfTrue="1" operator="lessThan">
      <formula>$H$3</formula>
    </cfRule>
    <cfRule type="cellIs" dxfId="996" priority="56" stopIfTrue="1" operator="equal">
      <formula>$H$3</formula>
    </cfRule>
  </conditionalFormatting>
  <conditionalFormatting sqref="B157:B205">
    <cfRule type="cellIs" dxfId="995" priority="202" stopIfTrue="1" operator="equal">
      <formula>$H$3</formula>
    </cfRule>
    <cfRule type="cellIs" dxfId="994" priority="201" stopIfTrue="1" operator="lessThan">
      <formula>$H$3</formula>
    </cfRule>
  </conditionalFormatting>
  <conditionalFormatting sqref="B210">
    <cfRule type="cellIs" dxfId="993" priority="154" stopIfTrue="1" operator="equal">
      <formula>$H$3</formula>
    </cfRule>
  </conditionalFormatting>
  <conditionalFormatting sqref="B210:B218">
    <cfRule type="cellIs" dxfId="992" priority="85" stopIfTrue="1" operator="lessThan">
      <formula>$H$3</formula>
    </cfRule>
  </conditionalFormatting>
  <conditionalFormatting sqref="B211:B218">
    <cfRule type="cellIs" dxfId="991" priority="84" stopIfTrue="1" operator="equal">
      <formula>$H$3</formula>
    </cfRule>
  </conditionalFormatting>
  <conditionalFormatting sqref="B222:B224">
    <cfRule type="cellIs" dxfId="990" priority="19" stopIfTrue="1" operator="lessThan">
      <formula>$H$3</formula>
    </cfRule>
    <cfRule type="cellIs" dxfId="989" priority="18" stopIfTrue="1" operator="equal">
      <formula>$H$3</formula>
    </cfRule>
  </conditionalFormatting>
  <conditionalFormatting sqref="C6:C12 C168:C205 G171:G211 E174:E211 C209:C215 E213:E216 G213:G217 E6:E21">
    <cfRule type="expression" dxfId="988" priority="2073" stopIfTrue="1">
      <formula>B6&lt;$H$3</formula>
    </cfRule>
  </conditionalFormatting>
  <conditionalFormatting sqref="C6:C18 E6:E21 G171:G211 E173:E211 C178:C205 C209:C215 E213:E216 G213:G217 C45:C59 E45:E59 G45:G59 C62:C80 E62:E80 G62:G80 E157:E169 C166">
    <cfRule type="expression" dxfId="987" priority="2075" stopIfTrue="1">
      <formula>$F6=$H$3</formula>
    </cfRule>
  </conditionalFormatting>
  <conditionalFormatting sqref="C6:C18">
    <cfRule type="expression" dxfId="986" priority="2074" stopIfTrue="1">
      <formula>$B6=$H$3</formula>
    </cfRule>
  </conditionalFormatting>
  <conditionalFormatting sqref="C6:C42">
    <cfRule type="expression" dxfId="985" priority="1830" stopIfTrue="1">
      <formula>B6&lt;$H$3</formula>
    </cfRule>
  </conditionalFormatting>
  <conditionalFormatting sqref="C19:C42 E45:E47 G157">
    <cfRule type="expression" dxfId="984" priority="1832" stopIfTrue="1">
      <formula>$F19=$H$3</formula>
    </cfRule>
  </conditionalFormatting>
  <conditionalFormatting sqref="C19:C42 E45:E47">
    <cfRule type="expression" dxfId="983" priority="1831" stopIfTrue="1">
      <formula>$B19=$H$3</formula>
    </cfRule>
  </conditionalFormatting>
  <conditionalFormatting sqref="C45:C59">
    <cfRule type="expression" dxfId="982" priority="1999" stopIfTrue="1">
      <formula>B45&lt;$H$3</formula>
    </cfRule>
  </conditionalFormatting>
  <conditionalFormatting sqref="C148:C152 E148:E152">
    <cfRule type="expression" dxfId="981" priority="27" stopIfTrue="1">
      <formula>B148&lt;$H$3</formula>
    </cfRule>
    <cfRule type="expression" dxfId="980" priority="28" stopIfTrue="1">
      <formula>$B148=$H$3</formula>
    </cfRule>
    <cfRule type="expression" dxfId="979" priority="29" stopIfTrue="1">
      <formula>$F148=$H$3</formula>
    </cfRule>
  </conditionalFormatting>
  <conditionalFormatting sqref="C154 E154">
    <cfRule type="expression" dxfId="978" priority="2" stopIfTrue="1">
      <formula>$B154=$H$3</formula>
    </cfRule>
    <cfRule type="expression" dxfId="977" priority="3" stopIfTrue="1">
      <formula>$F154=$H$3</formula>
    </cfRule>
    <cfRule type="expression" dxfId="976" priority="1" stopIfTrue="1">
      <formula>B154&lt;$H$3</formula>
    </cfRule>
  </conditionalFormatting>
  <conditionalFormatting sqref="C157:C166">
    <cfRule type="expression" dxfId="975" priority="1689" stopIfTrue="1">
      <formula>$F157=$H$3</formula>
    </cfRule>
    <cfRule type="expression" dxfId="974" priority="1688" stopIfTrue="1">
      <formula>$B157=$H$3</formula>
    </cfRule>
    <cfRule type="expression" dxfId="973" priority="1682" stopIfTrue="1">
      <formula>$F157=$H$3</formula>
    </cfRule>
    <cfRule type="expression" dxfId="972" priority="1666" stopIfTrue="1">
      <formula>B157&lt;$H$3</formula>
    </cfRule>
  </conditionalFormatting>
  <conditionalFormatting sqref="C166">
    <cfRule type="expression" dxfId="971" priority="1553" stopIfTrue="1">
      <formula>B166&lt;$H$3</formula>
    </cfRule>
    <cfRule type="expression" dxfId="970" priority="1552" stopIfTrue="1">
      <formula>$B166=$H$3</formula>
    </cfRule>
    <cfRule type="expression" dxfId="969" priority="1557" stopIfTrue="1">
      <formula>$B166=$H$3</formula>
    </cfRule>
    <cfRule type="expression" dxfId="968" priority="1681" stopIfTrue="1">
      <formula>B166&lt;$H$3</formula>
    </cfRule>
    <cfRule type="expression" dxfId="967" priority="1550" stopIfTrue="1">
      <formula>$B166=$H$3</formula>
    </cfRule>
    <cfRule type="expression" dxfId="966" priority="1551" stopIfTrue="1">
      <formula>$F166=$H$3</formula>
    </cfRule>
    <cfRule type="expression" dxfId="965" priority="1680" stopIfTrue="1">
      <formula>$B166=$H$3</formula>
    </cfRule>
    <cfRule type="expression" dxfId="964" priority="1667" stopIfTrue="1">
      <formula>$F166=$H$3</formula>
    </cfRule>
    <cfRule type="expression" dxfId="963" priority="1637" stopIfTrue="1">
      <formula>$F166=$H$3</formula>
    </cfRule>
    <cfRule type="expression" dxfId="962" priority="1633" stopIfTrue="1">
      <formula>B166&lt;$H$3</formula>
    </cfRule>
    <cfRule type="expression" dxfId="961" priority="1632" stopIfTrue="1">
      <formula>$B166=$H$3</formula>
    </cfRule>
    <cfRule type="expression" dxfId="960" priority="1558" stopIfTrue="1">
      <formula>B166&lt;$H$3</formula>
    </cfRule>
    <cfRule type="expression" dxfId="959" priority="1556" stopIfTrue="1">
      <formula>$F166=$H$3</formula>
    </cfRule>
    <cfRule type="expression" dxfId="958" priority="1555" stopIfTrue="1">
      <formula>B166&lt;$H$3</formula>
    </cfRule>
    <cfRule type="expression" dxfId="957" priority="1554" stopIfTrue="1">
      <formula>$B166=$H$3</formula>
    </cfRule>
  </conditionalFormatting>
  <conditionalFormatting sqref="C166:C169">
    <cfRule type="expression" dxfId="956" priority="1164" stopIfTrue="1">
      <formula>B166&lt;$H$3</formula>
    </cfRule>
  </conditionalFormatting>
  <conditionalFormatting sqref="C167 E170:E172">
    <cfRule type="expression" dxfId="955" priority="1160" stopIfTrue="1">
      <formula>$B167=$H$3</formula>
    </cfRule>
  </conditionalFormatting>
  <conditionalFormatting sqref="C167 E170:E178">
    <cfRule type="expression" dxfId="954" priority="1162" stopIfTrue="1">
      <formula>$F167=$H$3</formula>
    </cfRule>
    <cfRule type="expression" dxfId="953" priority="1161" stopIfTrue="1">
      <formula>B167&lt;$H$3</formula>
    </cfRule>
  </conditionalFormatting>
  <conditionalFormatting sqref="C167">
    <cfRule type="expression" dxfId="952" priority="1159" stopIfTrue="1">
      <formula>B167&lt;$H$3</formula>
    </cfRule>
  </conditionalFormatting>
  <conditionalFormatting sqref="C168:C169">
    <cfRule type="expression" dxfId="951" priority="1432" stopIfTrue="1">
      <formula>$F168=$H$3</formula>
    </cfRule>
    <cfRule type="expression" dxfId="950" priority="1430" stopIfTrue="1">
      <formula>$B168=$H$3</formula>
    </cfRule>
    <cfRule type="expression" dxfId="949" priority="1429" stopIfTrue="1">
      <formula>$F168=$H$3</formula>
    </cfRule>
    <cfRule type="expression" dxfId="948" priority="1428" stopIfTrue="1">
      <formula>B168&lt;$H$3</formula>
    </cfRule>
    <cfRule type="expression" dxfId="947" priority="1339" stopIfTrue="1">
      <formula>$F168=$H$3</formula>
    </cfRule>
    <cfRule type="expression" dxfId="946" priority="1415" stopIfTrue="1">
      <formula>$B168=$H$3</formula>
    </cfRule>
    <cfRule type="expression" dxfId="945" priority="1416" stopIfTrue="1">
      <formula>$F168=$H$3</formula>
    </cfRule>
    <cfRule type="expression" dxfId="944" priority="1417" stopIfTrue="1">
      <formula>$B168=$H$3</formula>
    </cfRule>
    <cfRule type="expression" dxfId="943" priority="1425" stopIfTrue="1">
      <formula>B168&lt;$H$3</formula>
    </cfRule>
    <cfRule type="expression" dxfId="942" priority="1427" stopIfTrue="1">
      <formula>$B168=$H$3</formula>
    </cfRule>
    <cfRule type="expression" dxfId="941" priority="1426" stopIfTrue="1">
      <formula>$F168=$H$3</formula>
    </cfRule>
    <cfRule type="expression" dxfId="940" priority="1419" stopIfTrue="1">
      <formula>$B168=$H$3</formula>
    </cfRule>
    <cfRule type="expression" dxfId="939" priority="1420" stopIfTrue="1">
      <formula>B168&lt;$H$3</formula>
    </cfRule>
    <cfRule type="expression" dxfId="938" priority="1421" stopIfTrue="1">
      <formula>$F168=$H$3</formula>
    </cfRule>
    <cfRule type="expression" dxfId="937" priority="1422" stopIfTrue="1">
      <formula>$B168=$H$3</formula>
    </cfRule>
    <cfRule type="expression" dxfId="936" priority="1423" stopIfTrue="1">
      <formula>B168&lt;$H$3</formula>
    </cfRule>
    <cfRule type="expression" dxfId="935" priority="1418" stopIfTrue="1">
      <formula>B168&lt;$H$3</formula>
    </cfRule>
    <cfRule type="expression" dxfId="934" priority="1424" stopIfTrue="1">
      <formula>$B168=$H$3</formula>
    </cfRule>
  </conditionalFormatting>
  <conditionalFormatting sqref="C170:C175 E157:E172">
    <cfRule type="expression" dxfId="933" priority="776" stopIfTrue="1">
      <formula>B157&lt;$H$3</formula>
    </cfRule>
  </conditionalFormatting>
  <conditionalFormatting sqref="C170:C182">
    <cfRule type="expression" dxfId="932" priority="576" stopIfTrue="1">
      <formula>$F170=$H$3</formula>
    </cfRule>
    <cfRule type="expression" dxfId="931" priority="570" stopIfTrue="1">
      <formula>B170&lt;$H$3</formula>
    </cfRule>
  </conditionalFormatting>
  <conditionalFormatting sqref="C178:C180">
    <cfRule type="expression" dxfId="930" priority="575" stopIfTrue="1">
      <formula>$B178=$H$3</formula>
    </cfRule>
    <cfRule type="expression" dxfId="929" priority="563" stopIfTrue="1">
      <formula>$B178=$H$3</formula>
    </cfRule>
    <cfRule type="expression" dxfId="928" priority="564" stopIfTrue="1">
      <formula>B178&lt;$H$3</formula>
    </cfRule>
    <cfRule type="expression" dxfId="927" priority="565" stopIfTrue="1">
      <formula>$F178=$H$3</formula>
    </cfRule>
    <cfRule type="expression" dxfId="926" priority="567" stopIfTrue="1">
      <formula>$B178=$H$3</formula>
    </cfRule>
    <cfRule type="expression" dxfId="925" priority="568" stopIfTrue="1">
      <formula>B178&lt;$H$3</formula>
    </cfRule>
    <cfRule type="expression" dxfId="924" priority="569" stopIfTrue="1">
      <formula>$F178=$H$3</formula>
    </cfRule>
    <cfRule type="expression" dxfId="923" priority="571" stopIfTrue="1">
      <formula>$F178=$H$3</formula>
    </cfRule>
  </conditionalFormatting>
  <conditionalFormatting sqref="C181:C182 E181:E183 G181:G188">
    <cfRule type="expression" dxfId="922" priority="421" stopIfTrue="1">
      <formula>$B181=$H$3</formula>
    </cfRule>
    <cfRule type="expression" dxfId="921" priority="423" stopIfTrue="1">
      <formula>$F181=$H$3</formula>
    </cfRule>
    <cfRule type="expression" dxfId="920" priority="422" stopIfTrue="1">
      <formula>B181&lt;$H$3</formula>
    </cfRule>
    <cfRule type="expression" dxfId="919" priority="420" stopIfTrue="1">
      <formula>B181&lt;$H$3</formula>
    </cfRule>
  </conditionalFormatting>
  <conditionalFormatting sqref="C181:C187">
    <cfRule type="expression" dxfId="918" priority="405" stopIfTrue="1">
      <formula>$F181=$H$3</formula>
    </cfRule>
    <cfRule type="expression" dxfId="917" priority="404" stopIfTrue="1">
      <formula>B181&lt;$H$3</formula>
    </cfRule>
  </conditionalFormatting>
  <conditionalFormatting sqref="C183:C187">
    <cfRule type="expression" dxfId="916" priority="403" stopIfTrue="1">
      <formula>$F183=$H$3</formula>
    </cfRule>
    <cfRule type="expression" dxfId="915" priority="402" stopIfTrue="1">
      <formula>B183&lt;$H$3</formula>
    </cfRule>
    <cfRule type="expression" dxfId="914" priority="401" stopIfTrue="1">
      <formula>$B183=$H$3</formula>
    </cfRule>
  </conditionalFormatting>
  <conditionalFormatting sqref="C184:C187">
    <cfRule type="expression" dxfId="913" priority="395" stopIfTrue="1">
      <formula>B184&lt;$H$3</formula>
    </cfRule>
    <cfRule type="expression" dxfId="912" priority="397" stopIfTrue="1">
      <formula>$B184=$H$3</formula>
    </cfRule>
    <cfRule type="expression" dxfId="911" priority="393" stopIfTrue="1">
      <formula>B184&lt;$H$3</formula>
    </cfRule>
    <cfRule type="expression" dxfId="910" priority="394" stopIfTrue="1">
      <formula>$B184=$H$3</formula>
    </cfRule>
    <cfRule type="expression" dxfId="909" priority="396" stopIfTrue="1">
      <formula>$F184=$H$3</formula>
    </cfRule>
    <cfRule type="expression" dxfId="908" priority="398" stopIfTrue="1">
      <formula>B184&lt;$H$3</formula>
    </cfRule>
    <cfRule type="expression" dxfId="907" priority="399" stopIfTrue="1">
      <formula>$F184=$H$3</formula>
    </cfRule>
  </conditionalFormatting>
  <conditionalFormatting sqref="C186:C187">
    <cfRule type="expression" dxfId="906" priority="325" stopIfTrue="1">
      <formula>$F186=$H$3</formula>
    </cfRule>
    <cfRule type="expression" dxfId="905" priority="326" stopIfTrue="1">
      <formula>B186&lt;$H$3</formula>
    </cfRule>
    <cfRule type="expression" dxfId="904" priority="324" stopIfTrue="1">
      <formula>B186&lt;$H$3</formula>
    </cfRule>
    <cfRule type="expression" dxfId="903" priority="327" stopIfTrue="1">
      <formula>$F186=$H$3</formula>
    </cfRule>
    <cfRule type="expression" dxfId="902" priority="328" stopIfTrue="1">
      <formula>$B186=$H$3</formula>
    </cfRule>
    <cfRule type="expression" dxfId="901" priority="329" stopIfTrue="1">
      <formula>$F186=$H$3</formula>
    </cfRule>
    <cfRule type="expression" dxfId="900" priority="330" stopIfTrue="1">
      <formula>$B186=$H$3</formula>
    </cfRule>
    <cfRule type="expression" dxfId="899" priority="331" stopIfTrue="1">
      <formula>B186&lt;$H$3</formula>
    </cfRule>
    <cfRule type="expression" dxfId="898" priority="333" stopIfTrue="1">
      <formula>B186&lt;$H$3</formula>
    </cfRule>
    <cfRule type="expression" dxfId="897" priority="339" stopIfTrue="1">
      <formula>$F186=$H$3</formula>
    </cfRule>
    <cfRule type="expression" dxfId="896" priority="332" stopIfTrue="1">
      <formula>$F186=$H$3</formula>
    </cfRule>
    <cfRule type="expression" dxfId="895" priority="337" stopIfTrue="1">
      <formula>$B186=$H$3</formula>
    </cfRule>
    <cfRule type="expression" dxfId="894" priority="336" stopIfTrue="1">
      <formula>$F186=$H$3</formula>
    </cfRule>
    <cfRule type="expression" dxfId="893" priority="335" stopIfTrue="1">
      <formula>B186&lt;$H$3</formula>
    </cfRule>
    <cfRule type="expression" dxfId="892" priority="334" stopIfTrue="1">
      <formula>$B186=$H$3</formula>
    </cfRule>
    <cfRule type="expression" dxfId="891" priority="338" stopIfTrue="1">
      <formula>B186&lt;$H$3</formula>
    </cfRule>
  </conditionalFormatting>
  <conditionalFormatting sqref="C214:C215">
    <cfRule type="expression" dxfId="890" priority="159" stopIfTrue="1">
      <formula>$B214=$H$3</formula>
    </cfRule>
    <cfRule type="expression" dxfId="889" priority="160" stopIfTrue="1">
      <formula>B214&lt;$H$3</formula>
    </cfRule>
  </conditionalFormatting>
  <conditionalFormatting sqref="C214:C218 G219:G221 E219:E223 C220:C224 E214:E217">
    <cfRule type="expression" dxfId="888" priority="111" stopIfTrue="1">
      <formula>B214&lt;$H$3</formula>
    </cfRule>
  </conditionalFormatting>
  <conditionalFormatting sqref="C216">
    <cfRule type="expression" dxfId="887" priority="106" stopIfTrue="1">
      <formula>B216&lt;$H$3</formula>
    </cfRule>
    <cfRule type="expression" dxfId="886" priority="105" stopIfTrue="1">
      <formula>$B216=$H$3</formula>
    </cfRule>
    <cfRule type="expression" dxfId="885" priority="104" stopIfTrue="1">
      <formula>B216&lt;$H$3</formula>
    </cfRule>
  </conditionalFormatting>
  <conditionalFormatting sqref="C216:C218 E217 E219:E220 G219:G220 C220">
    <cfRule type="expression" dxfId="884" priority="112" stopIfTrue="1">
      <formula>$F216=$H$3</formula>
    </cfRule>
  </conditionalFormatting>
  <conditionalFormatting sqref="C216:C218 G219:G220">
    <cfRule type="expression" dxfId="883" priority="110" stopIfTrue="1">
      <formula>$B216=$H$3</formula>
    </cfRule>
  </conditionalFormatting>
  <conditionalFormatting sqref="C221 E221 G221">
    <cfRule type="expression" dxfId="882" priority="81" stopIfTrue="1">
      <formula>$F221=$H$3</formula>
    </cfRule>
    <cfRule type="expression" dxfId="881" priority="80" stopIfTrue="1">
      <formula>B221&lt;$H$3</formula>
    </cfRule>
  </conditionalFormatting>
  <conditionalFormatting sqref="C221">
    <cfRule type="expression" dxfId="880" priority="76" stopIfTrue="1">
      <formula>B221&lt;$H$3</formula>
    </cfRule>
  </conditionalFormatting>
  <conditionalFormatting sqref="C221:C223">
    <cfRule type="expression" dxfId="879" priority="42" stopIfTrue="1">
      <formula>$B221=$H$3</formula>
    </cfRule>
  </conditionalFormatting>
  <conditionalFormatting sqref="C222">
    <cfRule type="expression" dxfId="878" priority="39" stopIfTrue="1">
      <formula>B222&lt;$H$3</formula>
    </cfRule>
    <cfRule type="expression" dxfId="877" priority="40" stopIfTrue="1">
      <formula>$B222=$H$3</formula>
    </cfRule>
    <cfRule type="expression" dxfId="876" priority="41" stopIfTrue="1">
      <formula>B222&lt;$H$3</formula>
    </cfRule>
  </conditionalFormatting>
  <conditionalFormatting sqref="C222:C223 E223">
    <cfRule type="expression" dxfId="875" priority="43" stopIfTrue="1">
      <formula>$F222=$H$3</formula>
    </cfRule>
  </conditionalFormatting>
  <conditionalFormatting sqref="C224">
    <cfRule type="expression" dxfId="874" priority="20" stopIfTrue="1">
      <formula>$B224=$H$3</formula>
    </cfRule>
    <cfRule type="expression" dxfId="873" priority="21" stopIfTrue="1">
      <formula>$F224=$H$3</formula>
    </cfRule>
  </conditionalFormatting>
  <conditionalFormatting sqref="D6:D42">
    <cfRule type="cellIs" dxfId="872" priority="1902" stopIfTrue="1" operator="lessThan">
      <formula>$H$3</formula>
    </cfRule>
    <cfRule type="cellIs" dxfId="871" priority="1903" stopIfTrue="1" operator="equal">
      <formula>$H$3</formula>
    </cfRule>
  </conditionalFormatting>
  <conditionalFormatting sqref="D45:D59">
    <cfRule type="cellIs" dxfId="870" priority="1989" stopIfTrue="1" operator="lessThan">
      <formula>$H$3</formula>
    </cfRule>
    <cfRule type="cellIs" dxfId="869" priority="1993" stopIfTrue="1" operator="equal">
      <formula>$H$3</formula>
    </cfRule>
  </conditionalFormatting>
  <conditionalFormatting sqref="D62:D80">
    <cfRule type="cellIs" dxfId="868" priority="1762" stopIfTrue="1" operator="lessThan">
      <formula>$H$3</formula>
    </cfRule>
    <cfRule type="cellIs" dxfId="867" priority="1763" stopIfTrue="1" operator="equal">
      <formula>$H$3</formula>
    </cfRule>
  </conditionalFormatting>
  <conditionalFormatting sqref="D82:D142">
    <cfRule type="cellIs" dxfId="866" priority="1341" stopIfTrue="1" operator="equal">
      <formula>$H$3</formula>
    </cfRule>
  </conditionalFormatting>
  <conditionalFormatting sqref="D82:D146">
    <cfRule type="cellIs" dxfId="865" priority="70" stopIfTrue="1" operator="lessThan">
      <formula>$H$3</formula>
    </cfRule>
  </conditionalFormatting>
  <conditionalFormatting sqref="D143:D144">
    <cfRule type="cellIs" dxfId="864" priority="69" stopIfTrue="1" operator="equal">
      <formula>$H$3</formula>
    </cfRule>
  </conditionalFormatting>
  <conditionalFormatting sqref="D145:D146">
    <cfRule type="cellIs" dxfId="863" priority="132" stopIfTrue="1" operator="equal">
      <formula>$H$3</formula>
    </cfRule>
  </conditionalFormatting>
  <conditionalFormatting sqref="D148">
    <cfRule type="cellIs" dxfId="862" priority="120" stopIfTrue="1" operator="equal">
      <formula>$H$3</formula>
    </cfRule>
  </conditionalFormatting>
  <conditionalFormatting sqref="D148:D151">
    <cfRule type="cellIs" dxfId="861" priority="55" stopIfTrue="1" operator="lessThan">
      <formula>$H$3</formula>
    </cfRule>
  </conditionalFormatting>
  <conditionalFormatting sqref="D149:D150">
    <cfRule type="cellIs" dxfId="860" priority="54" stopIfTrue="1" operator="equal">
      <formula>$H$3</formula>
    </cfRule>
  </conditionalFormatting>
  <conditionalFormatting sqref="D151">
    <cfRule type="cellIs" dxfId="859" priority="58" stopIfTrue="1" operator="equal">
      <formula>$H$3</formula>
    </cfRule>
  </conditionalFormatting>
  <conditionalFormatting sqref="D152">
    <cfRule type="cellIs" dxfId="858" priority="25" stopIfTrue="1" operator="lessThan">
      <formula>$H$3</formula>
    </cfRule>
    <cfRule type="cellIs" dxfId="857" priority="26" stopIfTrue="1" operator="equal">
      <formula>$H$3</formula>
    </cfRule>
  </conditionalFormatting>
  <conditionalFormatting sqref="D154">
    <cfRule type="cellIs" dxfId="856" priority="7" stopIfTrue="1" operator="lessThan">
      <formula>$H$3</formula>
    </cfRule>
    <cfRule type="cellIs" dxfId="855" priority="8" stopIfTrue="1" operator="equal">
      <formula>$H$3</formula>
    </cfRule>
  </conditionalFormatting>
  <conditionalFormatting sqref="D157:D210">
    <cfRule type="cellIs" dxfId="854" priority="152" stopIfTrue="1" operator="equal">
      <formula>$H$3</formula>
    </cfRule>
  </conditionalFormatting>
  <conditionalFormatting sqref="D157:D218">
    <cfRule type="cellIs" dxfId="853" priority="83" stopIfTrue="1" operator="lessThan">
      <formula>$H$3</formula>
    </cfRule>
  </conditionalFormatting>
  <conditionalFormatting sqref="D211:D218">
    <cfRule type="cellIs" dxfId="852" priority="82" stopIfTrue="1" operator="equal">
      <formula>$H$3</formula>
    </cfRule>
  </conditionalFormatting>
  <conditionalFormatting sqref="D222:D224">
    <cfRule type="cellIs" dxfId="851" priority="16" stopIfTrue="1" operator="equal">
      <formula>$H$3</formula>
    </cfRule>
    <cfRule type="cellIs" dxfId="850" priority="17" stopIfTrue="1" operator="lessThan">
      <formula>$H$3</formula>
    </cfRule>
  </conditionalFormatting>
  <conditionalFormatting sqref="E6:E21">
    <cfRule type="expression" dxfId="849" priority="2066" stopIfTrue="1">
      <formula>$B6=$H$3</formula>
    </cfRule>
  </conditionalFormatting>
  <conditionalFormatting sqref="E6:E42">
    <cfRule type="expression" dxfId="848" priority="1896" stopIfTrue="1">
      <formula>D6&lt;$H$3</formula>
    </cfRule>
    <cfRule type="expression" dxfId="847" priority="1898" stopIfTrue="1">
      <formula>$F6=$H$3</formula>
    </cfRule>
    <cfRule type="expression" dxfId="846" priority="1897" stopIfTrue="1">
      <formula>$B6=$H$3</formula>
    </cfRule>
  </conditionalFormatting>
  <conditionalFormatting sqref="E45:E48">
    <cfRule type="expression" dxfId="845" priority="1676" stopIfTrue="1">
      <formula>D45&lt;$H$3</formula>
    </cfRule>
  </conditionalFormatting>
  <conditionalFormatting sqref="E45:E59 G45:G59 C62:C80 E62:E80 G62:G80 C45:C59 G157:G211 C6:C12 C157:C205 E157:E211 C209:C215 E213:E216 G213:G217">
    <cfRule type="expression" dxfId="844" priority="2068" stopIfTrue="1">
      <formula>$B6=$H$3</formula>
    </cfRule>
  </conditionalFormatting>
  <conditionalFormatting sqref="E45:E59 G45:G59 C62:C80 E62:E80 G62:G80">
    <cfRule type="expression" dxfId="843" priority="2059" stopIfTrue="1">
      <formula>B45&lt;$H$3</formula>
    </cfRule>
  </conditionalFormatting>
  <conditionalFormatting sqref="E82:E134 G82:G134 C82:C146 G137:G139 E137:E140 E142:E146">
    <cfRule type="expression" dxfId="842" priority="235" stopIfTrue="1">
      <formula>B82&lt;$H$3</formula>
    </cfRule>
    <cfRule type="expression" dxfId="841" priority="236" stopIfTrue="1">
      <formula>$B82=$H$3</formula>
    </cfRule>
    <cfRule type="expression" dxfId="840" priority="237" stopIfTrue="1">
      <formula>$F82=$H$3</formula>
    </cfRule>
  </conditionalFormatting>
  <conditionalFormatting sqref="E162:E169 G158:G159">
    <cfRule type="expression" dxfId="839" priority="1545" stopIfTrue="1">
      <formula>$F158=$H$3</formula>
    </cfRule>
  </conditionalFormatting>
  <conditionalFormatting sqref="E162:E169">
    <cfRule type="expression" dxfId="838" priority="1544" stopIfTrue="1">
      <formula>D162&lt;$H$3</formula>
    </cfRule>
  </conditionalFormatting>
  <conditionalFormatting sqref="E162:E178 C167">
    <cfRule type="expression" dxfId="837" priority="1163" stopIfTrue="1">
      <formula>$B162=$H$3</formula>
    </cfRule>
  </conditionalFormatting>
  <conditionalFormatting sqref="E173:E178">
    <cfRule type="expression" dxfId="836" priority="1269" stopIfTrue="1">
      <formula>D173&lt;$H$3</formula>
    </cfRule>
    <cfRule type="expression" dxfId="835" priority="1260" stopIfTrue="1">
      <formula>$F173=$H$3</formula>
    </cfRule>
    <cfRule type="expression" dxfId="834" priority="1259" stopIfTrue="1">
      <formula>$B173=$H$3</formula>
    </cfRule>
    <cfRule type="expression" dxfId="833" priority="1258" stopIfTrue="1">
      <formula>$F173=$H$3</formula>
    </cfRule>
    <cfRule type="expression" dxfId="832" priority="1257" stopIfTrue="1">
      <formula>D173&lt;$H$3</formula>
    </cfRule>
    <cfRule type="expression" dxfId="831" priority="1255" stopIfTrue="1">
      <formula>$F173=$H$3</formula>
    </cfRule>
    <cfRule type="expression" dxfId="830" priority="1254" stopIfTrue="1">
      <formula>D173&lt;$H$3</formula>
    </cfRule>
    <cfRule type="expression" dxfId="829" priority="1253" stopIfTrue="1">
      <formula>$F173=$H$3</formula>
    </cfRule>
    <cfRule type="expression" dxfId="828" priority="1252" stopIfTrue="1">
      <formula>D173&lt;$H$3</formula>
    </cfRule>
    <cfRule type="expression" dxfId="827" priority="1251" stopIfTrue="1">
      <formula>$B173=$H$3</formula>
    </cfRule>
    <cfRule type="expression" dxfId="826" priority="1250" stopIfTrue="1">
      <formula>$F173=$H$3</formula>
    </cfRule>
    <cfRule type="expression" dxfId="825" priority="1249" stopIfTrue="1">
      <formula>D173&lt;$H$3</formula>
    </cfRule>
    <cfRule type="expression" dxfId="824" priority="1248" stopIfTrue="1">
      <formula>$F173=$H$3</formula>
    </cfRule>
    <cfRule type="expression" dxfId="823" priority="1247" stopIfTrue="1">
      <formula>$B173=$H$3</formula>
    </cfRule>
    <cfRule type="expression" dxfId="822" priority="1246" stopIfTrue="1">
      <formula>$F173=$H$3</formula>
    </cfRule>
    <cfRule type="expression" dxfId="821" priority="1244" stopIfTrue="1">
      <formula>$B173=$H$3</formula>
    </cfRule>
    <cfRule type="expression" dxfId="820" priority="1245" stopIfTrue="1">
      <formula>D173&lt;$H$3</formula>
    </cfRule>
    <cfRule type="expression" dxfId="819" priority="1234" stopIfTrue="1">
      <formula>$B173=$H$3</formula>
    </cfRule>
    <cfRule type="expression" dxfId="818" priority="1235" stopIfTrue="1">
      <formula>D173&lt;$H$3</formula>
    </cfRule>
    <cfRule type="expression" dxfId="817" priority="1236" stopIfTrue="1">
      <formula>$B173=$H$3</formula>
    </cfRule>
    <cfRule type="expression" dxfId="816" priority="1237" stopIfTrue="1">
      <formula>D173&lt;$H$3</formula>
    </cfRule>
    <cfRule type="expression" dxfId="815" priority="1238" stopIfTrue="1">
      <formula>$F173=$H$3</formula>
    </cfRule>
    <cfRule type="expression" dxfId="814" priority="1239" stopIfTrue="1">
      <formula>$B173=$H$3</formula>
    </cfRule>
    <cfRule type="expression" dxfId="813" priority="1233" stopIfTrue="1">
      <formula>$F173=$H$3</formula>
    </cfRule>
    <cfRule type="expression" dxfId="812" priority="1240" stopIfTrue="1">
      <formula>D173&lt;$H$3</formula>
    </cfRule>
    <cfRule type="expression" dxfId="811" priority="1241" stopIfTrue="1">
      <formula>$B173=$H$3</formula>
    </cfRule>
    <cfRule type="expression" dxfId="810" priority="1242" stopIfTrue="1">
      <formula>D173&lt;$H$3</formula>
    </cfRule>
    <cfRule type="expression" dxfId="809" priority="1256" stopIfTrue="1">
      <formula>$B173=$H$3</formula>
    </cfRule>
    <cfRule type="expression" dxfId="808" priority="1273" stopIfTrue="1">
      <formula>$B173=$H$3</formula>
    </cfRule>
    <cfRule type="expression" dxfId="807" priority="1243" stopIfTrue="1">
      <formula>$F173=$H$3</formula>
    </cfRule>
    <cfRule type="expression" dxfId="806" priority="1272" stopIfTrue="1">
      <formula>$F173=$H$3</formula>
    </cfRule>
    <cfRule type="expression" dxfId="805" priority="1271" stopIfTrue="1">
      <formula>$B173=$H$3</formula>
    </cfRule>
    <cfRule type="expression" dxfId="804" priority="1270" stopIfTrue="1">
      <formula>$F173=$H$3</formula>
    </cfRule>
    <cfRule type="expression" dxfId="803" priority="1323" stopIfTrue="1">
      <formula>$F173=$H$3</formula>
    </cfRule>
    <cfRule type="expression" dxfId="802" priority="1322" stopIfTrue="1">
      <formula>D173&lt;$H$3</formula>
    </cfRule>
    <cfRule type="expression" dxfId="801" priority="1287" stopIfTrue="1">
      <formula>$F173=$H$3</formula>
    </cfRule>
    <cfRule type="expression" dxfId="800" priority="1299" stopIfTrue="1">
      <formula>$F173=$H$3</formula>
    </cfRule>
    <cfRule type="expression" dxfId="799" priority="1298" stopIfTrue="1">
      <formula>$B173=$H$3</formula>
    </cfRule>
    <cfRule type="expression" dxfId="798" priority="1297" stopIfTrue="1">
      <formula>$F173=$H$3</formula>
    </cfRule>
    <cfRule type="expression" dxfId="797" priority="1296" stopIfTrue="1">
      <formula>D173&lt;$H$3</formula>
    </cfRule>
    <cfRule type="expression" dxfId="796" priority="1295" stopIfTrue="1">
      <formula>$B173=$H$3</formula>
    </cfRule>
    <cfRule type="expression" dxfId="795" priority="1294" stopIfTrue="1">
      <formula>$F173=$H$3</formula>
    </cfRule>
    <cfRule type="expression" dxfId="794" priority="1293" stopIfTrue="1">
      <formula>D173&lt;$H$3</formula>
    </cfRule>
    <cfRule type="expression" dxfId="793" priority="1292" stopIfTrue="1">
      <formula>$F173=$H$3</formula>
    </cfRule>
    <cfRule type="expression" dxfId="792" priority="1291" stopIfTrue="1">
      <formula>D173&lt;$H$3</formula>
    </cfRule>
    <cfRule type="expression" dxfId="791" priority="1290" stopIfTrue="1">
      <formula>$B173=$H$3</formula>
    </cfRule>
    <cfRule type="expression" dxfId="790" priority="1289" stopIfTrue="1">
      <formula>$F173=$H$3</formula>
    </cfRule>
    <cfRule type="expression" dxfId="789" priority="1288" stopIfTrue="1">
      <formula>D173&lt;$H$3</formula>
    </cfRule>
    <cfRule type="expression" dxfId="788" priority="1274" stopIfTrue="1">
      <formula>D173&lt;$H$3</formula>
    </cfRule>
    <cfRule type="expression" dxfId="787" priority="1286" stopIfTrue="1">
      <formula>$B173=$H$3</formula>
    </cfRule>
    <cfRule type="expression" dxfId="786" priority="1285" stopIfTrue="1">
      <formula>$F173=$H$3</formula>
    </cfRule>
    <cfRule type="expression" dxfId="785" priority="1284" stopIfTrue="1">
      <formula>D173&lt;$H$3</formula>
    </cfRule>
    <cfRule type="expression" dxfId="784" priority="1283" stopIfTrue="1">
      <formula>$B173=$H$3</formula>
    </cfRule>
    <cfRule type="expression" dxfId="783" priority="1282" stopIfTrue="1">
      <formula>$F173=$H$3</formula>
    </cfRule>
    <cfRule type="expression" dxfId="782" priority="1281" stopIfTrue="1">
      <formula>D173&lt;$H$3</formula>
    </cfRule>
    <cfRule type="expression" dxfId="781" priority="1280" stopIfTrue="1">
      <formula>$B173=$H$3</formula>
    </cfRule>
    <cfRule type="expression" dxfId="780" priority="1279" stopIfTrue="1">
      <formula>D173&lt;$H$3</formula>
    </cfRule>
    <cfRule type="expression" dxfId="779" priority="1278" stopIfTrue="1">
      <formula>$B173=$H$3</formula>
    </cfRule>
    <cfRule type="expression" dxfId="778" priority="1277" stopIfTrue="1">
      <formula>$F173=$H$3</formula>
    </cfRule>
    <cfRule type="expression" dxfId="777" priority="1276" stopIfTrue="1">
      <formula>D173&lt;$H$3</formula>
    </cfRule>
    <cfRule type="expression" dxfId="776" priority="1275" stopIfTrue="1">
      <formula>$B173=$H$3</formula>
    </cfRule>
  </conditionalFormatting>
  <conditionalFormatting sqref="E173:E188 G198:G202">
    <cfRule type="expression" dxfId="775" priority="1497" stopIfTrue="1">
      <formula>D173&lt;$H$3</formula>
    </cfRule>
    <cfRule type="expression" dxfId="774" priority="1321" stopIfTrue="1">
      <formula>$B173=$H$3</formula>
    </cfRule>
  </conditionalFormatting>
  <conditionalFormatting sqref="E174:E178">
    <cfRule type="expression" dxfId="773" priority="1052" stopIfTrue="1">
      <formula>$F174=$H$3</formula>
    </cfRule>
    <cfRule type="expression" dxfId="772" priority="1053" stopIfTrue="1">
      <formula>D174&lt;$H$3</formula>
    </cfRule>
    <cfRule type="expression" dxfId="771" priority="1054" stopIfTrue="1">
      <formula>$F174=$H$3</formula>
    </cfRule>
    <cfRule type="expression" dxfId="770" priority="1055" stopIfTrue="1">
      <formula>$B174=$H$3</formula>
    </cfRule>
    <cfRule type="expression" dxfId="769" priority="1056" stopIfTrue="1">
      <formula>$F174=$H$3</formula>
    </cfRule>
    <cfRule type="expression" dxfId="768" priority="1057" stopIfTrue="1">
      <formula>$B174=$H$3</formula>
    </cfRule>
    <cfRule type="expression" dxfId="767" priority="1058" stopIfTrue="1">
      <formula>D174&lt;$H$3</formula>
    </cfRule>
    <cfRule type="expression" dxfId="766" priority="1059" stopIfTrue="1">
      <formula>$B174=$H$3</formula>
    </cfRule>
    <cfRule type="expression" dxfId="765" priority="1060" stopIfTrue="1">
      <formula>D174&lt;$H$3</formula>
    </cfRule>
    <cfRule type="expression" dxfId="764" priority="1061" stopIfTrue="1">
      <formula>$F174=$H$3</formula>
    </cfRule>
    <cfRule type="expression" dxfId="763" priority="1062" stopIfTrue="1">
      <formula>$B174=$H$3</formula>
    </cfRule>
    <cfRule type="expression" dxfId="762" priority="1063" stopIfTrue="1">
      <formula>D174&lt;$H$3</formula>
    </cfRule>
    <cfRule type="expression" dxfId="761" priority="1064" stopIfTrue="1">
      <formula>$B174=$H$3</formula>
    </cfRule>
    <cfRule type="expression" dxfId="760" priority="1065" stopIfTrue="1">
      <formula>D174&lt;$H$3</formula>
    </cfRule>
    <cfRule type="expression" dxfId="759" priority="1066" stopIfTrue="1">
      <formula>$F174=$H$3</formula>
    </cfRule>
    <cfRule type="expression" dxfId="758" priority="1067" stopIfTrue="1">
      <formula>$B174=$H$3</formula>
    </cfRule>
    <cfRule type="expression" dxfId="757" priority="1068" stopIfTrue="1">
      <formula>D174&lt;$H$3</formula>
    </cfRule>
    <cfRule type="expression" dxfId="756" priority="1069" stopIfTrue="1">
      <formula>$F174=$H$3</formula>
    </cfRule>
    <cfRule type="expression" dxfId="755" priority="1070" stopIfTrue="1">
      <formula>$B174=$H$3</formula>
    </cfRule>
    <cfRule type="expression" dxfId="754" priority="1071" stopIfTrue="1">
      <formula>$F174=$H$3</formula>
    </cfRule>
    <cfRule type="expression" dxfId="753" priority="1072" stopIfTrue="1">
      <formula>D174&lt;$H$3</formula>
    </cfRule>
    <cfRule type="expression" dxfId="752" priority="1073" stopIfTrue="1">
      <formula>$F174=$H$3</formula>
    </cfRule>
    <cfRule type="expression" dxfId="751" priority="1074" stopIfTrue="1">
      <formula>$B174=$H$3</formula>
    </cfRule>
    <cfRule type="expression" dxfId="750" priority="1075" stopIfTrue="1">
      <formula>D174&lt;$H$3</formula>
    </cfRule>
    <cfRule type="expression" dxfId="749" priority="1076" stopIfTrue="1">
      <formula>$F174=$H$3</formula>
    </cfRule>
    <cfRule type="expression" dxfId="748" priority="1077" stopIfTrue="1">
      <formula>D174&lt;$H$3</formula>
    </cfRule>
    <cfRule type="expression" dxfId="747" priority="1078" stopIfTrue="1">
      <formula>$F174=$H$3</formula>
    </cfRule>
    <cfRule type="expression" dxfId="746" priority="1079" stopIfTrue="1">
      <formula>$B174=$H$3</formula>
    </cfRule>
    <cfRule type="expression" dxfId="745" priority="1080" stopIfTrue="1">
      <formula>D174&lt;$H$3</formula>
    </cfRule>
    <cfRule type="expression" dxfId="744" priority="1081" stopIfTrue="1">
      <formula>$F174=$H$3</formula>
    </cfRule>
    <cfRule type="expression" dxfId="743" priority="1082" stopIfTrue="1">
      <formula>$B174=$H$3</formula>
    </cfRule>
    <cfRule type="expression" dxfId="742" priority="1083" stopIfTrue="1">
      <formula>$F174=$H$3</formula>
    </cfRule>
    <cfRule type="expression" dxfId="741" priority="1036" stopIfTrue="1">
      <formula>D174&lt;$H$3</formula>
    </cfRule>
    <cfRule type="expression" dxfId="740" priority="976" stopIfTrue="1">
      <formula>$F174=$H$3</formula>
    </cfRule>
    <cfRule type="expression" dxfId="739" priority="977" stopIfTrue="1">
      <formula>$B174=$H$3</formula>
    </cfRule>
    <cfRule type="expression" dxfId="738" priority="978" stopIfTrue="1">
      <formula>D174&lt;$H$3</formula>
    </cfRule>
    <cfRule type="expression" dxfId="737" priority="979" stopIfTrue="1">
      <formula>$B174=$H$3</formula>
    </cfRule>
    <cfRule type="expression" dxfId="736" priority="980" stopIfTrue="1">
      <formula>D174&lt;$H$3</formula>
    </cfRule>
    <cfRule type="expression" dxfId="735" priority="981" stopIfTrue="1">
      <formula>$F174=$H$3</formula>
    </cfRule>
    <cfRule type="expression" dxfId="734" priority="982" stopIfTrue="1">
      <formula>$B174=$H$3</formula>
    </cfRule>
    <cfRule type="expression" dxfId="733" priority="983" stopIfTrue="1">
      <formula>D174&lt;$H$3</formula>
    </cfRule>
    <cfRule type="expression" dxfId="732" priority="984" stopIfTrue="1">
      <formula>$B174=$H$3</formula>
    </cfRule>
    <cfRule type="expression" dxfId="731" priority="985" stopIfTrue="1">
      <formula>D174&lt;$H$3</formula>
    </cfRule>
    <cfRule type="expression" dxfId="730" priority="986" stopIfTrue="1">
      <formula>$F174=$H$3</formula>
    </cfRule>
    <cfRule type="expression" dxfId="729" priority="987" stopIfTrue="1">
      <formula>$B174=$H$3</formula>
    </cfRule>
    <cfRule type="expression" dxfId="728" priority="988" stopIfTrue="1">
      <formula>D174&lt;$H$3</formula>
    </cfRule>
    <cfRule type="expression" dxfId="727" priority="989" stopIfTrue="1">
      <formula>$F174=$H$3</formula>
    </cfRule>
    <cfRule type="expression" dxfId="726" priority="990" stopIfTrue="1">
      <formula>$B174=$H$3</formula>
    </cfRule>
    <cfRule type="expression" dxfId="725" priority="991" stopIfTrue="1">
      <formula>$F174=$H$3</formula>
    </cfRule>
    <cfRule type="expression" dxfId="724" priority="992" stopIfTrue="1">
      <formula>D174&lt;$H$3</formula>
    </cfRule>
    <cfRule type="expression" dxfId="723" priority="993" stopIfTrue="1">
      <formula>$F174=$H$3</formula>
    </cfRule>
    <cfRule type="expression" dxfId="722" priority="994" stopIfTrue="1">
      <formula>$B174=$H$3</formula>
    </cfRule>
    <cfRule type="expression" dxfId="721" priority="995" stopIfTrue="1">
      <formula>D174&lt;$H$3</formula>
    </cfRule>
    <cfRule type="expression" dxfId="720" priority="996" stopIfTrue="1">
      <formula>$F174=$H$3</formula>
    </cfRule>
    <cfRule type="expression" dxfId="719" priority="997" stopIfTrue="1">
      <formula>D174&lt;$H$3</formula>
    </cfRule>
    <cfRule type="expression" dxfId="718" priority="998" stopIfTrue="1">
      <formula>$F174=$H$3</formula>
    </cfRule>
    <cfRule type="expression" dxfId="717" priority="999" stopIfTrue="1">
      <formula>$B174=$H$3</formula>
    </cfRule>
    <cfRule type="expression" dxfId="716" priority="1000" stopIfTrue="1">
      <formula>D174&lt;$H$3</formula>
    </cfRule>
    <cfRule type="expression" dxfId="715" priority="1001" stopIfTrue="1">
      <formula>$F174=$H$3</formula>
    </cfRule>
    <cfRule type="expression" dxfId="714" priority="1002" stopIfTrue="1">
      <formula>$B174=$H$3</formula>
    </cfRule>
    <cfRule type="expression" dxfId="713" priority="1003" stopIfTrue="1">
      <formula>$F174=$H$3</formula>
    </cfRule>
    <cfRule type="expression" dxfId="712" priority="1004" stopIfTrue="1">
      <formula>D174&lt;$H$3</formula>
    </cfRule>
    <cfRule type="expression" dxfId="711" priority="1005" stopIfTrue="1">
      <formula>$F174=$H$3</formula>
    </cfRule>
    <cfRule type="expression" dxfId="710" priority="1006" stopIfTrue="1">
      <formula>$B174=$H$3</formula>
    </cfRule>
    <cfRule type="expression" dxfId="709" priority="1007" stopIfTrue="1">
      <formula>$F174=$H$3</formula>
    </cfRule>
    <cfRule type="expression" dxfId="708" priority="1008" stopIfTrue="1">
      <formula>$B174=$H$3</formula>
    </cfRule>
    <cfRule type="expression" dxfId="707" priority="1009" stopIfTrue="1">
      <formula>D174&lt;$H$3</formula>
    </cfRule>
    <cfRule type="expression" dxfId="706" priority="1010" stopIfTrue="1">
      <formula>$B174=$H$3</formula>
    </cfRule>
    <cfRule type="expression" dxfId="705" priority="1011" stopIfTrue="1">
      <formula>D174&lt;$H$3</formula>
    </cfRule>
    <cfRule type="expression" dxfId="704" priority="1012" stopIfTrue="1">
      <formula>$F174=$H$3</formula>
    </cfRule>
    <cfRule type="expression" dxfId="703" priority="1013" stopIfTrue="1">
      <formula>$B174=$H$3</formula>
    </cfRule>
    <cfRule type="expression" dxfId="702" priority="1014" stopIfTrue="1">
      <formula>D174&lt;$H$3</formula>
    </cfRule>
    <cfRule type="expression" dxfId="701" priority="1015" stopIfTrue="1">
      <formula>$B174=$H$3</formula>
    </cfRule>
    <cfRule type="expression" dxfId="700" priority="1016" stopIfTrue="1">
      <formula>D174&lt;$H$3</formula>
    </cfRule>
    <cfRule type="expression" dxfId="699" priority="1017" stopIfTrue="1">
      <formula>$F174=$H$3</formula>
    </cfRule>
    <cfRule type="expression" dxfId="698" priority="1018" stopIfTrue="1">
      <formula>$B174=$H$3</formula>
    </cfRule>
    <cfRule type="expression" dxfId="697" priority="1019" stopIfTrue="1">
      <formula>D174&lt;$H$3</formula>
    </cfRule>
    <cfRule type="expression" dxfId="696" priority="1020" stopIfTrue="1">
      <formula>$F174=$H$3</formula>
    </cfRule>
    <cfRule type="expression" dxfId="695" priority="1021" stopIfTrue="1">
      <formula>$B174=$H$3</formula>
    </cfRule>
    <cfRule type="expression" dxfId="694" priority="1022" stopIfTrue="1">
      <formula>$F174=$H$3</formula>
    </cfRule>
    <cfRule type="expression" dxfId="693" priority="1023" stopIfTrue="1">
      <formula>D174&lt;$H$3</formula>
    </cfRule>
    <cfRule type="expression" dxfId="692" priority="1024" stopIfTrue="1">
      <formula>$F174=$H$3</formula>
    </cfRule>
    <cfRule type="expression" dxfId="691" priority="1025" stopIfTrue="1">
      <formula>$B174=$H$3</formula>
    </cfRule>
    <cfRule type="expression" dxfId="690" priority="1026" stopIfTrue="1">
      <formula>D174&lt;$H$3</formula>
    </cfRule>
    <cfRule type="expression" dxfId="689" priority="1027" stopIfTrue="1">
      <formula>$F174=$H$3</formula>
    </cfRule>
    <cfRule type="expression" dxfId="688" priority="1028" stopIfTrue="1">
      <formula>D174&lt;$H$3</formula>
    </cfRule>
    <cfRule type="expression" dxfId="687" priority="1029" stopIfTrue="1">
      <formula>$F174=$H$3</formula>
    </cfRule>
    <cfRule type="expression" dxfId="686" priority="1030" stopIfTrue="1">
      <formula>$B174=$H$3</formula>
    </cfRule>
    <cfRule type="expression" dxfId="685" priority="1031" stopIfTrue="1">
      <formula>D174&lt;$H$3</formula>
    </cfRule>
    <cfRule type="expression" dxfId="684" priority="1032" stopIfTrue="1">
      <formula>$F174=$H$3</formula>
    </cfRule>
    <cfRule type="expression" dxfId="683" priority="1033" stopIfTrue="1">
      <formula>$B174=$H$3</formula>
    </cfRule>
    <cfRule type="expression" dxfId="682" priority="1034" stopIfTrue="1">
      <formula>$F174=$H$3</formula>
    </cfRule>
    <cfRule type="expression" dxfId="681" priority="1035" stopIfTrue="1">
      <formula>$B174=$H$3</formula>
    </cfRule>
    <cfRule type="expression" dxfId="680" priority="1037" stopIfTrue="1">
      <formula>$F174=$H$3</formula>
    </cfRule>
    <cfRule type="expression" dxfId="679" priority="1038" stopIfTrue="1">
      <formula>D174&lt;$H$3</formula>
    </cfRule>
    <cfRule type="expression" dxfId="678" priority="1039" stopIfTrue="1">
      <formula>$B174=$H$3</formula>
    </cfRule>
    <cfRule type="expression" dxfId="677" priority="1040" stopIfTrue="1">
      <formula>D174&lt;$H$3</formula>
    </cfRule>
    <cfRule type="expression" dxfId="676" priority="1041" stopIfTrue="1">
      <formula>$F174=$H$3</formula>
    </cfRule>
    <cfRule type="expression" dxfId="675" priority="1042" stopIfTrue="1">
      <formula>$B174=$H$3</formula>
    </cfRule>
    <cfRule type="expression" dxfId="674" priority="1043" stopIfTrue="1">
      <formula>D174&lt;$H$3</formula>
    </cfRule>
    <cfRule type="expression" dxfId="673" priority="1045" stopIfTrue="1">
      <formula>$F174=$H$3</formula>
    </cfRule>
    <cfRule type="expression" dxfId="672" priority="1046" stopIfTrue="1">
      <formula>D174&lt;$H$3</formula>
    </cfRule>
    <cfRule type="expression" dxfId="671" priority="1047" stopIfTrue="1">
      <formula>$B174=$H$3</formula>
    </cfRule>
    <cfRule type="expression" dxfId="670" priority="1048" stopIfTrue="1">
      <formula>D174&lt;$H$3</formula>
    </cfRule>
    <cfRule type="expression" dxfId="669" priority="1049" stopIfTrue="1">
      <formula>$F174=$H$3</formula>
    </cfRule>
    <cfRule type="expression" dxfId="668" priority="1050" stopIfTrue="1">
      <formula>$B174=$H$3</formula>
    </cfRule>
    <cfRule type="expression" dxfId="667" priority="1051" stopIfTrue="1">
      <formula>D174&lt;$H$3</formula>
    </cfRule>
  </conditionalFormatting>
  <conditionalFormatting sqref="E180">
    <cfRule type="expression" dxfId="666" priority="507" stopIfTrue="1">
      <formula>$F180=$H$3</formula>
    </cfRule>
    <cfRule type="expression" dxfId="665" priority="502" stopIfTrue="1">
      <formula>$B180=$H$3</formula>
    </cfRule>
    <cfRule type="expression" dxfId="664" priority="503" stopIfTrue="1">
      <formula>D180&lt;$H$3</formula>
    </cfRule>
    <cfRule type="expression" dxfId="663" priority="504" stopIfTrue="1">
      <formula>$F180=$H$3</formula>
    </cfRule>
    <cfRule type="expression" dxfId="662" priority="505" stopIfTrue="1">
      <formula>$B180=$H$3</formula>
    </cfRule>
    <cfRule type="expression" dxfId="661" priority="506" stopIfTrue="1">
      <formula>D180&lt;$H$3</formula>
    </cfRule>
    <cfRule type="expression" dxfId="660" priority="495" stopIfTrue="1">
      <formula>$B180=$H$3</formula>
    </cfRule>
    <cfRule type="expression" dxfId="659" priority="483" stopIfTrue="1">
      <formula>$F180=$H$3</formula>
    </cfRule>
    <cfRule type="expression" dxfId="658" priority="476" stopIfTrue="1">
      <formula>$B180=$H$3</formula>
    </cfRule>
    <cfRule type="expression" dxfId="657" priority="477" stopIfTrue="1">
      <formula>D180&lt;$H$3</formula>
    </cfRule>
    <cfRule type="expression" dxfId="656" priority="478" stopIfTrue="1">
      <formula>$F180=$H$3</formula>
    </cfRule>
    <cfRule type="expression" dxfId="655" priority="479" stopIfTrue="1">
      <formula>$B180=$H$3</formula>
    </cfRule>
    <cfRule type="expression" dxfId="654" priority="481" stopIfTrue="1">
      <formula>$B180=$H$3</formula>
    </cfRule>
    <cfRule type="expression" dxfId="653" priority="482" stopIfTrue="1">
      <formula>D180&lt;$H$3</formula>
    </cfRule>
    <cfRule type="expression" dxfId="652" priority="508" stopIfTrue="1">
      <formula>D180&lt;$H$3</formula>
    </cfRule>
    <cfRule type="expression" dxfId="651" priority="484" stopIfTrue="1">
      <formula>$B180=$H$3</formula>
    </cfRule>
    <cfRule type="expression" dxfId="650" priority="485" stopIfTrue="1">
      <formula>D180&lt;$H$3</formula>
    </cfRule>
    <cfRule type="expression" dxfId="649" priority="486" stopIfTrue="1">
      <formula>$F180=$H$3</formula>
    </cfRule>
    <cfRule type="expression" dxfId="648" priority="487" stopIfTrue="1">
      <formula>$B180=$H$3</formula>
    </cfRule>
    <cfRule type="expression" dxfId="647" priority="488" stopIfTrue="1">
      <formula>$F180=$H$3</formula>
    </cfRule>
    <cfRule type="expression" dxfId="646" priority="489" stopIfTrue="1">
      <formula>D180&lt;$H$3</formula>
    </cfRule>
    <cfRule type="expression" dxfId="645" priority="490" stopIfTrue="1">
      <formula>$F180=$H$3</formula>
    </cfRule>
    <cfRule type="expression" dxfId="644" priority="491" stopIfTrue="1">
      <formula>D180&lt;$H$3</formula>
    </cfRule>
    <cfRule type="expression" dxfId="643" priority="480" stopIfTrue="1">
      <formula>D180&lt;$H$3</formula>
    </cfRule>
    <cfRule type="expression" dxfId="642" priority="492" stopIfTrue="1">
      <formula>$B180=$H$3</formula>
    </cfRule>
    <cfRule type="expression" dxfId="641" priority="493" stopIfTrue="1">
      <formula>D180&lt;$H$3</formula>
    </cfRule>
    <cfRule type="expression" dxfId="640" priority="494" stopIfTrue="1">
      <formula>$F180=$H$3</formula>
    </cfRule>
    <cfRule type="expression" dxfId="639" priority="496" stopIfTrue="1">
      <formula>D180&lt;$H$3</formula>
    </cfRule>
    <cfRule type="expression" dxfId="638" priority="497" stopIfTrue="1">
      <formula>$F180=$H$3</formula>
    </cfRule>
    <cfRule type="expression" dxfId="637" priority="498" stopIfTrue="1">
      <formula>D180&lt;$H$3</formula>
    </cfRule>
    <cfRule type="expression" dxfId="636" priority="499" stopIfTrue="1">
      <formula>$B180=$H$3</formula>
    </cfRule>
    <cfRule type="expression" dxfId="635" priority="500" stopIfTrue="1">
      <formula>D180&lt;$H$3</formula>
    </cfRule>
    <cfRule type="expression" dxfId="634" priority="501" stopIfTrue="1">
      <formula>$F180=$H$3</formula>
    </cfRule>
    <cfRule type="expression" dxfId="633" priority="513" stopIfTrue="1">
      <formula>D180&lt;$H$3</formula>
    </cfRule>
    <cfRule type="expression" dxfId="632" priority="512" stopIfTrue="1">
      <formula>$B180=$H$3</formula>
    </cfRule>
    <cfRule type="expression" dxfId="631" priority="511" stopIfTrue="1">
      <formula>$F180=$H$3</formula>
    </cfRule>
    <cfRule type="expression" dxfId="630" priority="510" stopIfTrue="1">
      <formula>$B180=$H$3</formula>
    </cfRule>
    <cfRule type="expression" dxfId="629" priority="514" stopIfTrue="1">
      <formula>$F180=$H$3</formula>
    </cfRule>
    <cfRule type="expression" dxfId="628" priority="509" stopIfTrue="1">
      <formula>$F180=$H$3</formula>
    </cfRule>
  </conditionalFormatting>
  <conditionalFormatting sqref="E180:E183 C181:C182 G181:G188">
    <cfRule type="expression" dxfId="627" priority="424" stopIfTrue="1">
      <formula>$B180=$H$3</formula>
    </cfRule>
  </conditionalFormatting>
  <conditionalFormatting sqref="E181:E183 G181:G188 C181:C182">
    <cfRule type="expression" dxfId="626" priority="419" stopIfTrue="1">
      <formula>$B181=$H$3</formula>
    </cfRule>
  </conditionalFormatting>
  <conditionalFormatting sqref="E181:E183 G181:G188">
    <cfRule type="expression" dxfId="625" priority="418" stopIfTrue="1">
      <formula>$F181=$H$3</formula>
    </cfRule>
  </conditionalFormatting>
  <conditionalFormatting sqref="E181:E188">
    <cfRule type="expression" dxfId="624" priority="391" stopIfTrue="1">
      <formula>D181&lt;$H$3</formula>
    </cfRule>
  </conditionalFormatting>
  <conditionalFormatting sqref="E184:E188">
    <cfRule type="expression" dxfId="623" priority="388" stopIfTrue="1">
      <formula>$B184=$H$3</formula>
    </cfRule>
    <cfRule type="expression" dxfId="622" priority="389" stopIfTrue="1">
      <formula>$F184=$H$3</formula>
    </cfRule>
    <cfRule type="expression" dxfId="621" priority="390" stopIfTrue="1">
      <formula>$B184=$H$3</formula>
    </cfRule>
    <cfRule type="expression" dxfId="620" priority="378" stopIfTrue="1">
      <formula>D184&lt;$H$3</formula>
    </cfRule>
    <cfRule type="expression" dxfId="619" priority="377" stopIfTrue="1">
      <formula>$B184=$H$3</formula>
    </cfRule>
    <cfRule type="expression" dxfId="618" priority="368" stopIfTrue="1">
      <formula>D184&lt;$H$3</formula>
    </cfRule>
    <cfRule type="expression" dxfId="617" priority="387" stopIfTrue="1">
      <formula>$F184=$H$3</formula>
    </cfRule>
    <cfRule type="expression" dxfId="616" priority="386" stopIfTrue="1">
      <formula>D184&lt;$H$3</formula>
    </cfRule>
    <cfRule type="expression" dxfId="615" priority="385" stopIfTrue="1">
      <formula>$F184=$H$3</formula>
    </cfRule>
    <cfRule type="expression" dxfId="614" priority="383" stopIfTrue="1">
      <formula>$B184=$H$3</formula>
    </cfRule>
    <cfRule type="expression" dxfId="613" priority="382" stopIfTrue="1">
      <formula>$F184=$H$3</formula>
    </cfRule>
    <cfRule type="expression" dxfId="612" priority="381" stopIfTrue="1">
      <formula>D184&lt;$H$3</formula>
    </cfRule>
    <cfRule type="expression" dxfId="611" priority="380" stopIfTrue="1">
      <formula>$B184=$H$3</formula>
    </cfRule>
    <cfRule type="expression" dxfId="610" priority="379" stopIfTrue="1">
      <formula>$F184=$H$3</formula>
    </cfRule>
    <cfRule type="expression" dxfId="609" priority="384" stopIfTrue="1">
      <formula>D184&lt;$H$3</formula>
    </cfRule>
  </conditionalFormatting>
  <conditionalFormatting sqref="E186:E188">
    <cfRule type="expression" dxfId="608" priority="357" stopIfTrue="1">
      <formula>D186&lt;$H$3</formula>
    </cfRule>
    <cfRule type="expression" dxfId="607" priority="356" stopIfTrue="1">
      <formula>$B186=$H$3</formula>
    </cfRule>
    <cfRule type="expression" dxfId="606" priority="355" stopIfTrue="1">
      <formula>$F186=$H$3</formula>
    </cfRule>
    <cfRule type="expression" dxfId="605" priority="354" stopIfTrue="1">
      <formula>D186&lt;$H$3</formula>
    </cfRule>
    <cfRule type="expression" dxfId="604" priority="353" stopIfTrue="1">
      <formula>$B186=$H$3</formula>
    </cfRule>
    <cfRule type="expression" dxfId="603" priority="352" stopIfTrue="1">
      <formula>D186&lt;$H$3</formula>
    </cfRule>
    <cfRule type="expression" dxfId="602" priority="351" stopIfTrue="1">
      <formula>$B186=$H$3</formula>
    </cfRule>
    <cfRule type="expression" dxfId="601" priority="322" stopIfTrue="1">
      <formula>$F186=$H$3</formula>
    </cfRule>
    <cfRule type="expression" dxfId="600" priority="321" stopIfTrue="1">
      <formula>D186&lt;$H$3</formula>
    </cfRule>
    <cfRule type="expression" dxfId="599" priority="320" stopIfTrue="1">
      <formula>$B186=$H$3</formula>
    </cfRule>
    <cfRule type="expression" dxfId="598" priority="319" stopIfTrue="1">
      <formula>$F186=$H$3</formula>
    </cfRule>
    <cfRule type="expression" dxfId="597" priority="318" stopIfTrue="1">
      <formula>$B186=$H$3</formula>
    </cfRule>
    <cfRule type="expression" dxfId="596" priority="317" stopIfTrue="1">
      <formula>$F186=$H$3</formula>
    </cfRule>
    <cfRule type="expression" dxfId="595" priority="315" stopIfTrue="1">
      <formula>$F186=$H$3</formula>
    </cfRule>
    <cfRule type="expression" dxfId="594" priority="314" stopIfTrue="1">
      <formula>D186&lt;$H$3</formula>
    </cfRule>
    <cfRule type="expression" dxfId="593" priority="313" stopIfTrue="1">
      <formula>$B186=$H$3</formula>
    </cfRule>
    <cfRule type="expression" dxfId="592" priority="312" stopIfTrue="1">
      <formula>$F186=$H$3</formula>
    </cfRule>
    <cfRule type="expression" dxfId="591" priority="311" stopIfTrue="1">
      <formula>D186&lt;$H$3</formula>
    </cfRule>
    <cfRule type="expression" dxfId="590" priority="310" stopIfTrue="1">
      <formula>$B186=$H$3</formula>
    </cfRule>
    <cfRule type="expression" dxfId="589" priority="309" stopIfTrue="1">
      <formula>$F186=$H$3</formula>
    </cfRule>
    <cfRule type="expression" dxfId="588" priority="308" stopIfTrue="1">
      <formula>D186&lt;$H$3</formula>
    </cfRule>
    <cfRule type="expression" dxfId="587" priority="307" stopIfTrue="1">
      <formula>$B186=$H$3</formula>
    </cfRule>
    <cfRule type="expression" dxfId="586" priority="306" stopIfTrue="1">
      <formula>D186&lt;$H$3</formula>
    </cfRule>
    <cfRule type="expression" dxfId="585" priority="304" stopIfTrue="1">
      <formula>D186&lt;$H$3</formula>
    </cfRule>
    <cfRule type="expression" dxfId="584" priority="303" stopIfTrue="1">
      <formula>$B186=$H$3</formula>
    </cfRule>
    <cfRule type="expression" dxfId="583" priority="302" stopIfTrue="1">
      <formula>$F186=$H$3</formula>
    </cfRule>
    <cfRule type="expression" dxfId="582" priority="301" stopIfTrue="1">
      <formula>D186&lt;$H$3</formula>
    </cfRule>
    <cfRule type="expression" dxfId="581" priority="300" stopIfTrue="1">
      <formula>$B186=$H$3</formula>
    </cfRule>
    <cfRule type="expression" dxfId="580" priority="299" stopIfTrue="1">
      <formula>D186&lt;$H$3</formula>
    </cfRule>
    <cfRule type="expression" dxfId="579" priority="298" stopIfTrue="1">
      <formula>$F186=$H$3</formula>
    </cfRule>
    <cfRule type="expression" dxfId="578" priority="297" stopIfTrue="1">
      <formula>D186&lt;$H$3</formula>
    </cfRule>
    <cfRule type="expression" dxfId="577" priority="296" stopIfTrue="1">
      <formula>$B186=$H$3</formula>
    </cfRule>
    <cfRule type="expression" dxfId="576" priority="295" stopIfTrue="1">
      <formula>$F186=$H$3</formula>
    </cfRule>
    <cfRule type="expression" dxfId="575" priority="294" stopIfTrue="1">
      <formula>D186&lt;$H$3</formula>
    </cfRule>
    <cfRule type="expression" dxfId="574" priority="316" stopIfTrue="1">
      <formula>D186&lt;$H$3</formula>
    </cfRule>
    <cfRule type="expression" dxfId="573" priority="292" stopIfTrue="1">
      <formula>D186&lt;$H$3</formula>
    </cfRule>
    <cfRule type="expression" dxfId="572" priority="291" stopIfTrue="1">
      <formula>$F186=$H$3</formula>
    </cfRule>
    <cfRule type="expression" dxfId="571" priority="290" stopIfTrue="1">
      <formula>D186&lt;$H$3</formula>
    </cfRule>
    <cfRule type="expression" dxfId="570" priority="289" stopIfTrue="1">
      <formula>$B186=$H$3</formula>
    </cfRule>
    <cfRule type="expression" dxfId="569" priority="288" stopIfTrue="1">
      <formula>$F186=$H$3</formula>
    </cfRule>
    <cfRule type="expression" dxfId="568" priority="287" stopIfTrue="1">
      <formula>$B186=$H$3</formula>
    </cfRule>
    <cfRule type="expression" dxfId="567" priority="286" stopIfTrue="1">
      <formula>$F186=$H$3</formula>
    </cfRule>
    <cfRule type="expression" dxfId="566" priority="285" stopIfTrue="1">
      <formula>D186&lt;$H$3</formula>
    </cfRule>
    <cfRule type="expression" dxfId="565" priority="293" stopIfTrue="1">
      <formula>$B186=$H$3</formula>
    </cfRule>
    <cfRule type="expression" dxfId="564" priority="305" stopIfTrue="1">
      <formula>$F186=$H$3</formula>
    </cfRule>
    <cfRule type="expression" dxfId="563" priority="367" stopIfTrue="1">
      <formula>$B186=$H$3</formula>
    </cfRule>
    <cfRule type="expression" dxfId="562" priority="365" stopIfTrue="1">
      <formula>$F186=$H$3</formula>
    </cfRule>
    <cfRule type="expression" dxfId="561" priority="364" stopIfTrue="1">
      <formula>$B186=$H$3</formula>
    </cfRule>
    <cfRule type="expression" dxfId="560" priority="363" stopIfTrue="1">
      <formula>$F186=$H$3</formula>
    </cfRule>
    <cfRule type="expression" dxfId="559" priority="362" stopIfTrue="1">
      <formula>D186&lt;$H$3</formula>
    </cfRule>
    <cfRule type="expression" dxfId="558" priority="361" stopIfTrue="1">
      <formula>$B186=$H$3</formula>
    </cfRule>
    <cfRule type="expression" dxfId="557" priority="360" stopIfTrue="1">
      <formula>$F186=$H$3</formula>
    </cfRule>
    <cfRule type="expression" dxfId="556" priority="359" stopIfTrue="1">
      <formula>D186&lt;$H$3</formula>
    </cfRule>
    <cfRule type="expression" dxfId="555" priority="358" stopIfTrue="1">
      <formula>$B186=$H$3</formula>
    </cfRule>
  </conditionalFormatting>
  <conditionalFormatting sqref="E214:E216">
    <cfRule type="expression" dxfId="554" priority="157" stopIfTrue="1">
      <formula>D214&lt;$H$3</formula>
    </cfRule>
    <cfRule type="expression" dxfId="553" priority="156" stopIfTrue="1">
      <formula>$B214=$H$3</formula>
    </cfRule>
  </conditionalFormatting>
  <conditionalFormatting sqref="E221:E222 G221:G223">
    <cfRule type="expression" dxfId="552" priority="47" stopIfTrue="1">
      <formula>D221&lt;$H$3</formula>
    </cfRule>
    <cfRule type="expression" dxfId="551" priority="46" stopIfTrue="1">
      <formula>$B221=$H$3</formula>
    </cfRule>
  </conditionalFormatting>
  <conditionalFormatting sqref="E222 G222:G223">
    <cfRule type="expression" dxfId="550" priority="48" stopIfTrue="1">
      <formula>$F222=$H$3</formula>
    </cfRule>
  </conditionalFormatting>
  <conditionalFormatting sqref="E222">
    <cfRule type="expression" dxfId="549" priority="45" stopIfTrue="1">
      <formula>D222&lt;$H$3</formula>
    </cfRule>
  </conditionalFormatting>
  <conditionalFormatting sqref="E222:E223">
    <cfRule type="expression" dxfId="548" priority="30" stopIfTrue="1">
      <formula>$B222=$H$3</formula>
    </cfRule>
  </conditionalFormatting>
  <conditionalFormatting sqref="E225 G225">
    <cfRule type="expression" dxfId="547" priority="15" stopIfTrue="1">
      <formula>$F225=$H$3</formula>
    </cfRule>
  </conditionalFormatting>
  <conditionalFormatting sqref="E225">
    <cfRule type="expression" dxfId="546" priority="9" stopIfTrue="1">
      <formula>$B225=$H$3</formula>
    </cfRule>
  </conditionalFormatting>
  <conditionalFormatting sqref="F6:F42">
    <cfRule type="cellIs" dxfId="545" priority="2035" stopIfTrue="1" operator="equal">
      <formula>$H$3</formula>
    </cfRule>
    <cfRule type="cellIs" dxfId="544" priority="2032" stopIfTrue="1" operator="lessThan">
      <formula>$H$3</formula>
    </cfRule>
  </conditionalFormatting>
  <conditionalFormatting sqref="F45:F59">
    <cfRule type="cellIs" dxfId="543" priority="1924" stopIfTrue="1" operator="lessThan">
      <formula>$H$3</formula>
    </cfRule>
    <cfRule type="cellIs" dxfId="542" priority="1925" stopIfTrue="1" operator="equal">
      <formula>$H$3</formula>
    </cfRule>
  </conditionalFormatting>
  <conditionalFormatting sqref="F62:F80">
    <cfRule type="cellIs" dxfId="541" priority="1745" stopIfTrue="1" operator="lessThan">
      <formula>$H$3</formula>
    </cfRule>
    <cfRule type="cellIs" dxfId="540" priority="1746" stopIfTrue="1" operator="equal">
      <formula>$H$3</formula>
    </cfRule>
  </conditionalFormatting>
  <conditionalFormatting sqref="F82:F134">
    <cfRule type="cellIs" dxfId="539" priority="594" stopIfTrue="1" operator="lessThan">
      <formula>$H$3</formula>
    </cfRule>
    <cfRule type="cellIs" dxfId="538" priority="595" stopIfTrue="1" operator="equal">
      <formula>$H$3</formula>
    </cfRule>
  </conditionalFormatting>
  <conditionalFormatting sqref="F137:F138">
    <cfRule type="cellIs" dxfId="537" priority="144" stopIfTrue="1" operator="equal">
      <formula>$H$3</formula>
    </cfRule>
  </conditionalFormatting>
  <conditionalFormatting sqref="F137:F139">
    <cfRule type="cellIs" dxfId="536" priority="138" stopIfTrue="1" operator="lessThan">
      <formula>$H$3</formula>
    </cfRule>
  </conditionalFormatting>
  <conditionalFormatting sqref="F139">
    <cfRule type="cellIs" dxfId="535" priority="137" stopIfTrue="1" operator="equal">
      <formula>$H$3</formula>
    </cfRule>
  </conditionalFormatting>
  <conditionalFormatting sqref="F142:F146">
    <cfRule type="cellIs" dxfId="534" priority="67" stopIfTrue="1" operator="equal">
      <formula>$H$3</formula>
    </cfRule>
    <cfRule type="cellIs" dxfId="533" priority="68" stopIfTrue="1" operator="lessThan">
      <formula>$H$3</formula>
    </cfRule>
  </conditionalFormatting>
  <conditionalFormatting sqref="F149:F151">
    <cfRule type="cellIs" dxfId="532" priority="53" stopIfTrue="1" operator="lessThan">
      <formula>$H$3</formula>
    </cfRule>
    <cfRule type="cellIs" dxfId="531" priority="52" stopIfTrue="1" operator="equal">
      <formula>$H$3</formula>
    </cfRule>
  </conditionalFormatting>
  <conditionalFormatting sqref="F157:F211">
    <cfRule type="cellIs" dxfId="530" priority="592" stopIfTrue="1" operator="equal">
      <formula>$H$3</formula>
    </cfRule>
    <cfRule type="cellIs" dxfId="529" priority="591" stopIfTrue="1" operator="lessThan">
      <formula>$H$3</formula>
    </cfRule>
  </conditionalFormatting>
  <conditionalFormatting sqref="F213:F217">
    <cfRule type="cellIs" dxfId="528" priority="86" stopIfTrue="1" operator="equal">
      <formula>$H$3</formula>
    </cfRule>
    <cfRule type="cellIs" dxfId="527" priority="87" stopIfTrue="1" operator="lessThan">
      <formula>$H$3</formula>
    </cfRule>
  </conditionalFormatting>
  <conditionalFormatting sqref="F222">
    <cfRule type="cellIs" dxfId="526" priority="36" stopIfTrue="1" operator="lessThan">
      <formula>$H$3</formula>
    </cfRule>
    <cfRule type="cellIs" dxfId="525" priority="35" stopIfTrue="1" operator="equal">
      <formula>$H$3</formula>
    </cfRule>
  </conditionalFormatting>
  <conditionalFormatting sqref="G6:G42">
    <cfRule type="expression" dxfId="524" priority="1961" stopIfTrue="1">
      <formula>$F6=$H$3</formula>
    </cfRule>
    <cfRule type="expression" dxfId="523" priority="1959" stopIfTrue="1">
      <formula>F6&lt;$H$3</formula>
    </cfRule>
    <cfRule type="expression" dxfId="522" priority="1960" stopIfTrue="1">
      <formula>$B6=$H$3</formula>
    </cfRule>
  </conditionalFormatting>
  <conditionalFormatting sqref="G142:G146">
    <cfRule type="expression" dxfId="521" priority="64" stopIfTrue="1">
      <formula>F142&lt;$H$3</formula>
    </cfRule>
    <cfRule type="expression" dxfId="520" priority="65" stopIfTrue="1">
      <formula>$B142=$H$3</formula>
    </cfRule>
    <cfRule type="expression" dxfId="519" priority="66" stopIfTrue="1">
      <formula>$F142=$H$3</formula>
    </cfRule>
  </conditionalFormatting>
  <conditionalFormatting sqref="G148:G150">
    <cfRule type="expression" dxfId="518" priority="49" stopIfTrue="1">
      <formula>F148&lt;$H$3</formula>
    </cfRule>
    <cfRule type="expression" dxfId="517" priority="51" stopIfTrue="1">
      <formula>$F148=$H$3</formula>
    </cfRule>
    <cfRule type="expression" dxfId="516" priority="50" stopIfTrue="1">
      <formula>$B148=$H$3</formula>
    </cfRule>
  </conditionalFormatting>
  <conditionalFormatting sqref="G152">
    <cfRule type="expression" dxfId="515" priority="22" stopIfTrue="1">
      <formula>F152&lt;$H$3</formula>
    </cfRule>
    <cfRule type="expression" dxfId="514" priority="24" stopIfTrue="1">
      <formula>$F152=$H$3</formula>
    </cfRule>
    <cfRule type="expression" dxfId="513" priority="23" stopIfTrue="1">
      <formula>$B152=$H$3</formula>
    </cfRule>
  </conditionalFormatting>
  <conditionalFormatting sqref="G154">
    <cfRule type="expression" dxfId="512" priority="5" stopIfTrue="1">
      <formula>$B154=$H$3</formula>
    </cfRule>
    <cfRule type="expression" dxfId="511" priority="4" stopIfTrue="1">
      <formula>F154&lt;$H$3</formula>
    </cfRule>
    <cfRule type="expression" dxfId="510" priority="6" stopIfTrue="1">
      <formula>$F154=$H$3</formula>
    </cfRule>
  </conditionalFormatting>
  <conditionalFormatting sqref="G157:G170">
    <cfRule type="expression" dxfId="509" priority="1686" stopIfTrue="1">
      <formula>$B157=$H$3</formula>
    </cfRule>
    <cfRule type="expression" dxfId="508" priority="1597" stopIfTrue="1">
      <formula>F157&lt;$H$3</formula>
    </cfRule>
  </conditionalFormatting>
  <conditionalFormatting sqref="G158:G170">
    <cfRule type="expression" dxfId="507" priority="1670" stopIfTrue="1">
      <formula>$F158=$H$3</formula>
    </cfRule>
    <cfRule type="expression" dxfId="506" priority="1687" stopIfTrue="1">
      <formula>F158&lt;$H$3</formula>
    </cfRule>
  </conditionalFormatting>
  <conditionalFormatting sqref="G158:G176">
    <cfRule type="expression" dxfId="505" priority="1337" stopIfTrue="1">
      <formula>F158&lt;$H$3</formula>
    </cfRule>
  </conditionalFormatting>
  <conditionalFormatting sqref="G158:G188">
    <cfRule type="expression" dxfId="504" priority="577" stopIfTrue="1">
      <formula>$B158=$H$3</formula>
    </cfRule>
  </conditionalFormatting>
  <conditionalFormatting sqref="G171:G188 C178:C182 E180:E183">
    <cfRule type="expression" dxfId="503" priority="425" stopIfTrue="1">
      <formula>B171&lt;$H$3</formula>
    </cfRule>
  </conditionalFormatting>
  <conditionalFormatting sqref="G171:G188 C178:C182 E181:E183">
    <cfRule type="expression" dxfId="502" priority="426" stopIfTrue="1">
      <formula>$F171=$H$3</formula>
    </cfRule>
  </conditionalFormatting>
  <conditionalFormatting sqref="G181:G211">
    <cfRule type="expression" dxfId="501" priority="222" stopIfTrue="1">
      <formula>F181&lt;$H$3</formula>
    </cfRule>
  </conditionalFormatting>
  <conditionalFormatting sqref="G189:G202">
    <cfRule type="expression" dxfId="500" priority="219" stopIfTrue="1">
      <formula>$B189=$H$3</formula>
    </cfRule>
    <cfRule type="expression" dxfId="499" priority="220" stopIfTrue="1">
      <formula>F189&lt;$H$3</formula>
    </cfRule>
    <cfRule type="expression" dxfId="498" priority="221" stopIfTrue="1">
      <formula>$B189=$H$3</formula>
    </cfRule>
  </conditionalFormatting>
  <conditionalFormatting sqref="G213:G217">
    <cfRule type="expression" dxfId="497" priority="89" stopIfTrue="1">
      <formula>F213&lt;$H$3</formula>
    </cfRule>
    <cfRule type="expression" dxfId="496" priority="88" stopIfTrue="1">
      <formula>$B213=$H$3</formula>
    </cfRule>
  </conditionalFormatting>
  <conditionalFormatting sqref="G219">
    <cfRule type="expression" dxfId="495" priority="94" stopIfTrue="1">
      <formula>F219&lt;$H$3</formula>
    </cfRule>
    <cfRule type="expression" dxfId="494" priority="93" stopIfTrue="1">
      <formula>$B219=$H$3</formula>
    </cfRule>
    <cfRule type="expression" dxfId="493" priority="92" stopIfTrue="1">
      <formula>F219&lt;$H$3</formula>
    </cfRule>
  </conditionalFormatting>
  <conditionalFormatting sqref="G221 C220:C221 E219:E221 E217">
    <cfRule type="expression" dxfId="492" priority="79" stopIfTrue="1">
      <formula>$B217=$H$3</formula>
    </cfRule>
  </conditionalFormatting>
  <conditionalFormatting sqref="G221">
    <cfRule type="expression" dxfId="491" priority="78" stopIfTrue="1">
      <formula>F221&lt;$H$3</formula>
    </cfRule>
    <cfRule type="expression" dxfId="490" priority="77" stopIfTrue="1">
      <formula>$B221=$H$3</formula>
    </cfRule>
  </conditionalFormatting>
  <conditionalFormatting sqref="G222:G223">
    <cfRule type="expression" dxfId="489" priority="37" stopIfTrue="1">
      <formula>$B222=$H$3</formula>
    </cfRule>
    <cfRule type="expression" dxfId="488" priority="38" stopIfTrue="1">
      <formula>F222&lt;$H$3</formula>
    </cfRule>
  </conditionalFormatting>
  <conditionalFormatting sqref="G225 E225">
    <cfRule type="expression" dxfId="487" priority="14" stopIfTrue="1">
      <formula>D225&lt;$H$3</formula>
    </cfRule>
  </conditionalFormatting>
  <conditionalFormatting sqref="G225">
    <cfRule type="expression" dxfId="486" priority="13" stopIfTrue="1">
      <formula>$B225=$H$3</formula>
    </cfRule>
    <cfRule type="expression" dxfId="485" priority="10" stopIfTrue="1">
      <formula>F225&lt;$H$3</formula>
    </cfRule>
    <cfRule type="expression" dxfId="484" priority="12" stopIfTrue="1">
      <formula>F225&lt;$H$3</formula>
    </cfRule>
    <cfRule type="expression" dxfId="483" priority="11" stopIfTrue="1">
      <formula>$B225=$H$3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7"/>
  <sheetViews>
    <sheetView zoomScaleNormal="100" workbookViewId="0">
      <selection activeCell="L184" sqref="L18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1" s="30" customFormat="1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1" s="30" customFormat="1" ht="25.05" customHeight="1">
      <c r="A3" s="169"/>
      <c r="B3" s="169"/>
      <c r="C3" s="169"/>
      <c r="D3" s="169"/>
      <c r="E3" s="169"/>
      <c r="F3" s="169"/>
      <c r="G3" s="169"/>
      <c r="H3" s="32">
        <v>46275</v>
      </c>
      <c r="I3" s="3"/>
    </row>
    <row r="4" spans="1:11" ht="24" hidden="1" customHeight="1">
      <c r="A4" s="150" t="s">
        <v>702</v>
      </c>
      <c r="B4" s="156"/>
      <c r="C4" s="156"/>
      <c r="D4" s="156"/>
      <c r="E4" s="156"/>
      <c r="F4" s="156"/>
      <c r="G4" s="156"/>
      <c r="H4" s="156"/>
      <c r="I4" s="157"/>
    </row>
    <row r="5" spans="1:11" ht="24.6" hidden="1" customHeight="1">
      <c r="A5" s="15" t="s">
        <v>3</v>
      </c>
      <c r="B5" s="154" t="s">
        <v>4</v>
      </c>
      <c r="C5" s="155"/>
      <c r="D5" s="154" t="s">
        <v>5</v>
      </c>
      <c r="E5" s="155"/>
      <c r="F5" s="154" t="s">
        <v>6</v>
      </c>
      <c r="G5" s="155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3" t="s">
        <v>1374</v>
      </c>
      <c r="B20" s="151"/>
      <c r="C20" s="151"/>
      <c r="D20" s="151"/>
      <c r="E20" s="151"/>
      <c r="F20" s="151"/>
      <c r="G20" s="151"/>
      <c r="H20" s="151"/>
      <c r="I20" s="152"/>
    </row>
    <row r="21" spans="1:13" s="31" customFormat="1" ht="24" customHeight="1">
      <c r="A21" s="15" t="s">
        <v>3</v>
      </c>
      <c r="B21" s="154" t="s">
        <v>4</v>
      </c>
      <c r="C21" s="155"/>
      <c r="D21" s="154" t="s">
        <v>5</v>
      </c>
      <c r="E21" s="155"/>
      <c r="F21" s="154" t="s">
        <v>6</v>
      </c>
      <c r="G21" s="155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1485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0.87708333333333333</v>
      </c>
      <c r="H98" s="20"/>
      <c r="I98" s="13"/>
    </row>
    <row r="99" spans="1:13" s="31" customFormat="1" ht="24" customHeight="1">
      <c r="A99" s="14" t="s">
        <v>1357</v>
      </c>
      <c r="B99" s="36"/>
      <c r="C99" s="64"/>
      <c r="D99" s="19"/>
      <c r="E99" s="64"/>
      <c r="F99" s="19"/>
      <c r="G99" s="64"/>
      <c r="H99" s="20" t="s">
        <v>1478</v>
      </c>
      <c r="I99" s="10"/>
    </row>
    <row r="100" spans="1:13" ht="24" customHeight="1">
      <c r="A100" s="14" t="s">
        <v>1389</v>
      </c>
      <c r="B100" s="36"/>
      <c r="C100" s="64"/>
      <c r="D100" s="19"/>
      <c r="E100" s="64"/>
      <c r="F100" s="19"/>
      <c r="G100" s="64"/>
      <c r="H100" s="20" t="s">
        <v>1479</v>
      </c>
      <c r="I100" s="13"/>
    </row>
    <row r="101" spans="1:13" ht="24" customHeight="1">
      <c r="A101" s="14" t="s">
        <v>1390</v>
      </c>
      <c r="B101" s="28">
        <f>F98+7</f>
        <v>46280</v>
      </c>
      <c r="C101" s="23">
        <v>0.29166666666666669</v>
      </c>
      <c r="D101" s="33">
        <f>B101</f>
        <v>46280</v>
      </c>
      <c r="E101" s="23">
        <v>0.33333333333333331</v>
      </c>
      <c r="F101" s="33">
        <f>D101</f>
        <v>46280</v>
      </c>
      <c r="G101" s="23">
        <v>0.91666666666666663</v>
      </c>
      <c r="H101" s="20"/>
      <c r="I101" s="13"/>
    </row>
    <row r="102" spans="1:13" ht="24" customHeight="1">
      <c r="A102" s="14" t="s">
        <v>1439</v>
      </c>
      <c r="B102" s="28">
        <f>F101+1</f>
        <v>46281</v>
      </c>
      <c r="C102" s="23">
        <v>0.91666666666666663</v>
      </c>
      <c r="D102" s="33">
        <f>B102+1</f>
        <v>46282</v>
      </c>
      <c r="E102" s="23">
        <v>0.33333333333333331</v>
      </c>
      <c r="F102" s="33">
        <f>D102</f>
        <v>46282</v>
      </c>
      <c r="G102" s="23">
        <v>0.75</v>
      </c>
      <c r="H102" s="20" t="s">
        <v>1477</v>
      </c>
      <c r="I102" s="13"/>
    </row>
    <row r="103" spans="1:13" ht="24" customHeight="1">
      <c r="A103" s="14" t="s">
        <v>1451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1452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4" t="s">
        <v>1507</v>
      </c>
      <c r="B105" s="28">
        <f>F104+4</f>
        <v>46294</v>
      </c>
      <c r="C105" s="23">
        <v>8.3333333333333329E-2</v>
      </c>
      <c r="D105" s="33">
        <f>B105</f>
        <v>46294</v>
      </c>
      <c r="E105" s="23">
        <v>0.20833333333333334</v>
      </c>
      <c r="F105" s="33">
        <f>D105</f>
        <v>46294</v>
      </c>
      <c r="G105" s="23">
        <v>0.70833333333333337</v>
      </c>
      <c r="H105" s="20"/>
      <c r="I105" s="10"/>
    </row>
    <row r="106" spans="1:13" s="31" customFormat="1" ht="24" customHeight="1">
      <c r="A106" s="153" t="s">
        <v>1399</v>
      </c>
      <c r="B106" s="151"/>
      <c r="C106" s="151"/>
      <c r="D106" s="151"/>
      <c r="E106" s="151"/>
      <c r="F106" s="151"/>
      <c r="G106" s="151"/>
      <c r="H106" s="151"/>
      <c r="I106" s="152"/>
      <c r="M106" s="31" t="s">
        <v>250</v>
      </c>
    </row>
    <row r="107" spans="1:13" ht="24" customHeight="1">
      <c r="A107" s="15" t="s">
        <v>3</v>
      </c>
      <c r="B107" s="154" t="s">
        <v>4</v>
      </c>
      <c r="C107" s="155"/>
      <c r="D107" s="154" t="s">
        <v>5</v>
      </c>
      <c r="E107" s="155"/>
      <c r="F107" s="154" t="s">
        <v>6</v>
      </c>
      <c r="G107" s="155"/>
      <c r="H107" s="15" t="s">
        <v>1191</v>
      </c>
      <c r="I107" s="15" t="s">
        <v>433</v>
      </c>
    </row>
    <row r="108" spans="1:13" ht="24" hidden="1" customHeight="1">
      <c r="A108" s="35" t="s">
        <v>661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662</v>
      </c>
      <c r="B109" s="38">
        <v>45998</v>
      </c>
      <c r="C109" s="23">
        <v>0.625</v>
      </c>
      <c r="D109" s="38">
        <v>45999</v>
      </c>
      <c r="E109" s="34">
        <v>0.49305555555555602</v>
      </c>
      <c r="F109" s="38">
        <v>46000</v>
      </c>
      <c r="G109" s="23">
        <v>0.17361111111111099</v>
      </c>
      <c r="H109" s="20"/>
      <c r="I109" s="100"/>
    </row>
    <row r="110" spans="1:13" ht="24" hidden="1" customHeight="1">
      <c r="A110" s="14" t="s">
        <v>663</v>
      </c>
      <c r="B110" s="38">
        <v>46001</v>
      </c>
      <c r="C110" s="23">
        <v>0.16666666666666699</v>
      </c>
      <c r="D110" s="42">
        <v>46001</v>
      </c>
      <c r="E110" s="34">
        <v>0.77083333333333304</v>
      </c>
      <c r="F110" s="38">
        <v>46002</v>
      </c>
      <c r="G110" s="23">
        <v>8.3333333333333301E-2</v>
      </c>
      <c r="H110" s="20"/>
      <c r="I110" s="100"/>
    </row>
    <row r="111" spans="1:13" ht="24" hidden="1" customHeight="1">
      <c r="A111" s="35" t="s">
        <v>664</v>
      </c>
      <c r="B111" s="38">
        <v>46006</v>
      </c>
      <c r="C111" s="23">
        <v>0.41666666666666702</v>
      </c>
      <c r="D111" s="42">
        <v>46006</v>
      </c>
      <c r="E111" s="34">
        <v>0.55555555555555602</v>
      </c>
      <c r="F111" s="38">
        <v>46007</v>
      </c>
      <c r="G111" s="23">
        <v>8.3333333333333301E-2</v>
      </c>
      <c r="H111" s="20" t="s">
        <v>1316</v>
      </c>
      <c r="I111" s="100"/>
    </row>
    <row r="112" spans="1:13" ht="24" hidden="1" customHeight="1">
      <c r="A112" s="35" t="s">
        <v>665</v>
      </c>
      <c r="B112" s="38">
        <v>46009</v>
      </c>
      <c r="C112" s="23">
        <v>0</v>
      </c>
      <c r="D112" s="42">
        <v>46009</v>
      </c>
      <c r="E112" s="34">
        <v>0.91666666666666696</v>
      </c>
      <c r="F112" s="38">
        <v>46010</v>
      </c>
      <c r="G112" s="23">
        <v>0.58333333333333304</v>
      </c>
      <c r="H112" s="20"/>
      <c r="I112" s="100"/>
    </row>
    <row r="113" spans="1:9" ht="24" hidden="1" customHeight="1">
      <c r="A113" s="35" t="s">
        <v>666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667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668</v>
      </c>
      <c r="B115" s="38">
        <v>46017</v>
      </c>
      <c r="C115" s="23">
        <v>0.5</v>
      </c>
      <c r="D115" s="42">
        <v>46018</v>
      </c>
      <c r="E115" s="34">
        <v>0.27916666666666701</v>
      </c>
      <c r="F115" s="38">
        <v>46018</v>
      </c>
      <c r="G115" s="23">
        <v>0.95833333333333304</v>
      </c>
      <c r="H115" s="20" t="s">
        <v>12</v>
      </c>
      <c r="I115" s="100"/>
    </row>
    <row r="116" spans="1:9" ht="24" hidden="1" customHeight="1">
      <c r="A116" s="14" t="s">
        <v>669</v>
      </c>
      <c r="B116" s="38">
        <v>46019</v>
      </c>
      <c r="C116" s="23">
        <v>0.83333333333333304</v>
      </c>
      <c r="D116" s="42">
        <v>46022</v>
      </c>
      <c r="E116" s="34">
        <v>0.45833333333333298</v>
      </c>
      <c r="F116" s="38">
        <v>46022</v>
      </c>
      <c r="G116" s="23">
        <v>0.85416666666666696</v>
      </c>
      <c r="H116" s="20" t="s">
        <v>12</v>
      </c>
      <c r="I116" s="100"/>
    </row>
    <row r="117" spans="1:9" ht="24" hidden="1" customHeight="1">
      <c r="A117" s="35" t="s">
        <v>670</v>
      </c>
      <c r="B117" s="38">
        <f>F116+5</f>
        <v>46027</v>
      </c>
      <c r="C117" s="23">
        <v>0.125</v>
      </c>
      <c r="D117" s="42">
        <f>B117</f>
        <v>46027</v>
      </c>
      <c r="E117" s="34">
        <v>0.65416666666666701</v>
      </c>
      <c r="F117" s="42">
        <f>D117+1</f>
        <v>46028</v>
      </c>
      <c r="G117" s="23">
        <v>0.22916666666666699</v>
      </c>
      <c r="H117" s="20"/>
      <c r="I117" s="100"/>
    </row>
    <row r="118" spans="1:9" ht="24" hidden="1" customHeight="1">
      <c r="A118" s="35" t="s">
        <v>671</v>
      </c>
      <c r="B118" s="38">
        <f>F117+1</f>
        <v>46029</v>
      </c>
      <c r="C118" s="23">
        <v>0.75</v>
      </c>
      <c r="D118" s="42">
        <f>B118</f>
        <v>46029</v>
      </c>
      <c r="E118" s="34">
        <v>0.79166666666666696</v>
      </c>
      <c r="F118" s="38">
        <f>D118+1</f>
        <v>46030</v>
      </c>
      <c r="G118" s="23">
        <v>0.468055555555556</v>
      </c>
      <c r="H118" s="20"/>
      <c r="I118" s="100"/>
    </row>
    <row r="119" spans="1:9" ht="24" hidden="1" customHeight="1">
      <c r="A119" s="35" t="s">
        <v>672</v>
      </c>
      <c r="B119" s="36"/>
      <c r="C119" s="37"/>
      <c r="D119" s="36"/>
      <c r="E119" s="37"/>
      <c r="F119" s="36"/>
      <c r="G119" s="37"/>
      <c r="H119" s="20" t="s">
        <v>374</v>
      </c>
      <c r="I119" s="101"/>
    </row>
    <row r="120" spans="1:9" ht="24" hidden="1" customHeight="1">
      <c r="A120" s="35" t="s">
        <v>673</v>
      </c>
      <c r="B120" s="36"/>
      <c r="C120" s="37"/>
      <c r="D120" s="36"/>
      <c r="E120" s="37"/>
      <c r="F120" s="36"/>
      <c r="G120" s="37"/>
      <c r="H120" s="20" t="s">
        <v>627</v>
      </c>
      <c r="I120" s="99"/>
    </row>
    <row r="121" spans="1:9" ht="24" hidden="1" customHeight="1">
      <c r="A121" s="35" t="s">
        <v>674</v>
      </c>
      <c r="B121" s="38">
        <v>46036</v>
      </c>
      <c r="C121" s="23">
        <v>0.70833333333333304</v>
      </c>
      <c r="D121" s="42">
        <v>46037</v>
      </c>
      <c r="E121" s="34">
        <v>0.29166666666666702</v>
      </c>
      <c r="F121" s="38">
        <v>46037</v>
      </c>
      <c r="G121" s="23">
        <v>0.83333333333333304</v>
      </c>
      <c r="H121" s="20"/>
      <c r="I121" s="100"/>
    </row>
    <row r="122" spans="1:9" ht="24" hidden="1" customHeight="1">
      <c r="A122" s="14" t="s">
        <v>675</v>
      </c>
      <c r="B122" s="38">
        <v>46038</v>
      </c>
      <c r="C122" s="23">
        <v>0.83333333333333304</v>
      </c>
      <c r="D122" s="42">
        <v>46041</v>
      </c>
      <c r="E122" s="34">
        <v>0.5625</v>
      </c>
      <c r="F122" s="38">
        <v>46042</v>
      </c>
      <c r="G122" s="23">
        <v>4.8611111111111103E-3</v>
      </c>
      <c r="H122" s="20" t="s">
        <v>12</v>
      </c>
      <c r="I122" s="100"/>
    </row>
    <row r="123" spans="1:9" ht="24" hidden="1" customHeight="1">
      <c r="A123" s="35" t="s">
        <v>676</v>
      </c>
      <c r="B123" s="38">
        <f>F122+4</f>
        <v>46046</v>
      </c>
      <c r="C123" s="23">
        <v>0.41666666666666702</v>
      </c>
      <c r="D123" s="42">
        <f>B123</f>
        <v>46046</v>
      </c>
      <c r="E123" s="34">
        <v>0.70833333333333304</v>
      </c>
      <c r="F123" s="38">
        <f t="shared" ref="F123:F127" si="7">D123+1</f>
        <v>46047</v>
      </c>
      <c r="G123" s="23">
        <v>0.16666666666666699</v>
      </c>
      <c r="H123" s="20"/>
      <c r="I123" s="100"/>
    </row>
    <row r="124" spans="1:9" ht="24" hidden="1" customHeight="1">
      <c r="A124" s="35" t="s">
        <v>677</v>
      </c>
      <c r="B124" s="38">
        <f>F123+1</f>
        <v>46048</v>
      </c>
      <c r="C124" s="23">
        <v>0.91666666666666696</v>
      </c>
      <c r="D124" s="42">
        <f>B124+2</f>
        <v>46050</v>
      </c>
      <c r="E124" s="34">
        <v>8.3333333333333301E-2</v>
      </c>
      <c r="F124" s="38">
        <f t="shared" si="7"/>
        <v>46051</v>
      </c>
      <c r="G124" s="23">
        <v>0.20833333333333301</v>
      </c>
      <c r="H124" s="20" t="s">
        <v>12</v>
      </c>
      <c r="I124" s="100"/>
    </row>
    <row r="125" spans="1:9" ht="24" hidden="1" customHeight="1">
      <c r="A125" s="35" t="s">
        <v>678</v>
      </c>
      <c r="B125" s="38">
        <f>F124+3</f>
        <v>46054</v>
      </c>
      <c r="C125" s="23">
        <v>0.95833333333333304</v>
      </c>
      <c r="D125" s="42">
        <f>B125+1</f>
        <v>46055</v>
      </c>
      <c r="E125" s="34">
        <v>0.625</v>
      </c>
      <c r="F125" s="38">
        <f t="shared" si="7"/>
        <v>46056</v>
      </c>
      <c r="G125" s="23">
        <v>0.249305555555556</v>
      </c>
      <c r="H125" s="20"/>
      <c r="I125" s="100"/>
    </row>
    <row r="126" spans="1:9" ht="24" hidden="1" customHeight="1">
      <c r="A126" s="35" t="s">
        <v>679</v>
      </c>
      <c r="B126" s="28">
        <f>F125+3</f>
        <v>46059</v>
      </c>
      <c r="C126" s="23">
        <v>0.5</v>
      </c>
      <c r="D126" s="28">
        <f>B126</f>
        <v>46059</v>
      </c>
      <c r="E126" s="23">
        <v>0.624305555555556</v>
      </c>
      <c r="F126" s="38">
        <f t="shared" si="7"/>
        <v>46060</v>
      </c>
      <c r="G126" s="23">
        <v>0.54444444444444395</v>
      </c>
      <c r="H126" s="20"/>
      <c r="I126" s="100"/>
    </row>
    <row r="127" spans="1:9" ht="24" hidden="1" customHeight="1">
      <c r="A127" s="35" t="s">
        <v>680</v>
      </c>
      <c r="B127" s="28">
        <f>F126+1</f>
        <v>46061</v>
      </c>
      <c r="C127" s="23">
        <v>0.41666666666666702</v>
      </c>
      <c r="D127" s="28">
        <f>B127+4</f>
        <v>46065</v>
      </c>
      <c r="E127" s="23">
        <v>0.27083333333333298</v>
      </c>
      <c r="F127" s="38">
        <f t="shared" si="7"/>
        <v>46066</v>
      </c>
      <c r="G127" s="23">
        <v>6.6666666666666693E-2</v>
      </c>
      <c r="H127" s="20" t="s">
        <v>681</v>
      </c>
      <c r="I127" s="100"/>
    </row>
    <row r="128" spans="1:9" ht="24" hidden="1" customHeight="1">
      <c r="A128" s="14" t="s">
        <v>682</v>
      </c>
      <c r="B128" s="28">
        <f>F127+1</f>
        <v>46067</v>
      </c>
      <c r="C128" s="23">
        <v>4.1666666666666699E-2</v>
      </c>
      <c r="D128" s="28">
        <f>B128+5</f>
        <v>46072</v>
      </c>
      <c r="E128" s="34">
        <v>0.18124999999999999</v>
      </c>
      <c r="F128" s="38">
        <f>D128</f>
        <v>46072</v>
      </c>
      <c r="G128" s="23">
        <v>0.625</v>
      </c>
      <c r="H128" s="20" t="s">
        <v>12</v>
      </c>
      <c r="I128" s="100"/>
    </row>
    <row r="129" spans="1:9" ht="24" hidden="1" customHeight="1">
      <c r="A129" s="35" t="s">
        <v>683</v>
      </c>
      <c r="B129" s="28">
        <f>F128+4</f>
        <v>46076</v>
      </c>
      <c r="C129" s="23">
        <v>0.79166666666666696</v>
      </c>
      <c r="D129" s="28">
        <f>B129+1</f>
        <v>46077</v>
      </c>
      <c r="E129" s="34">
        <v>0.30902777777777801</v>
      </c>
      <c r="F129" s="38">
        <f>D129</f>
        <v>46077</v>
      </c>
      <c r="G129" s="23">
        <v>0.70833333333333304</v>
      </c>
      <c r="H129" s="20"/>
      <c r="I129" s="100"/>
    </row>
    <row r="130" spans="1:9" ht="24" hidden="1" customHeight="1">
      <c r="A130" s="35" t="s">
        <v>684</v>
      </c>
      <c r="B130" s="28">
        <f>F129+2</f>
        <v>46079</v>
      </c>
      <c r="C130" s="23">
        <v>0.29166666666666702</v>
      </c>
      <c r="D130" s="28">
        <f>B130+1</f>
        <v>46080</v>
      </c>
      <c r="E130" s="34">
        <v>0.41388888888888897</v>
      </c>
      <c r="F130" s="38">
        <v>46081</v>
      </c>
      <c r="G130" s="23">
        <v>0.80486111111111103</v>
      </c>
      <c r="H130" s="20" t="s">
        <v>12</v>
      </c>
      <c r="I130" s="100"/>
    </row>
    <row r="131" spans="1:9" ht="24" hidden="1" customHeight="1">
      <c r="A131" s="35" t="s">
        <v>685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686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687</v>
      </c>
      <c r="B133" s="28">
        <f>F130+6</f>
        <v>46087</v>
      </c>
      <c r="C133" s="23">
        <v>0.75</v>
      </c>
      <c r="D133" s="28">
        <f>B133+1</f>
        <v>46088</v>
      </c>
      <c r="E133" s="34">
        <v>0.70833333333333304</v>
      </c>
      <c r="F133" s="38">
        <f>D133+1</f>
        <v>46089</v>
      </c>
      <c r="G133" s="23">
        <v>0.47916666666666702</v>
      </c>
      <c r="H133" s="20" t="s">
        <v>12</v>
      </c>
      <c r="I133" s="100"/>
    </row>
    <row r="134" spans="1:9" ht="24" hidden="1" customHeight="1">
      <c r="A134" s="14" t="s">
        <v>688</v>
      </c>
      <c r="B134" s="28">
        <f>F133+1</f>
        <v>46090</v>
      </c>
      <c r="C134" s="23">
        <v>0.5</v>
      </c>
      <c r="D134" s="28">
        <f>B134+1</f>
        <v>46091</v>
      </c>
      <c r="E134" s="34">
        <v>0.125</v>
      </c>
      <c r="F134" s="38">
        <f>D134</f>
        <v>46091</v>
      </c>
      <c r="G134" s="23">
        <v>0.54166666666666696</v>
      </c>
      <c r="H134" s="20" t="s">
        <v>12</v>
      </c>
      <c r="I134" s="100"/>
    </row>
    <row r="135" spans="1:9" ht="24" hidden="1" customHeight="1">
      <c r="A135" s="35" t="s">
        <v>689</v>
      </c>
      <c r="B135" s="28">
        <f>F134+5</f>
        <v>46096</v>
      </c>
      <c r="C135" s="23">
        <v>0.20833333333333301</v>
      </c>
      <c r="D135" s="28">
        <f t="shared" ref="D135:D136" si="8">B135</f>
        <v>46096</v>
      </c>
      <c r="E135" s="34">
        <v>0.48680555555555599</v>
      </c>
      <c r="F135" s="38">
        <f>D135</f>
        <v>46096</v>
      </c>
      <c r="G135" s="23">
        <v>0.875</v>
      </c>
      <c r="H135" s="20"/>
      <c r="I135" s="100"/>
    </row>
    <row r="136" spans="1:9" ht="24" hidden="1" customHeight="1">
      <c r="A136" s="35" t="s">
        <v>690</v>
      </c>
      <c r="B136" s="28">
        <f>F135+2</f>
        <v>46098</v>
      </c>
      <c r="C136" s="23">
        <v>0.58333333333333304</v>
      </c>
      <c r="D136" s="28">
        <f t="shared" si="8"/>
        <v>46098</v>
      </c>
      <c r="E136" s="34">
        <v>0.63888888888888895</v>
      </c>
      <c r="F136" s="28">
        <f>D136+1</f>
        <v>46099</v>
      </c>
      <c r="G136" s="23">
        <v>0.468055555555556</v>
      </c>
      <c r="H136" s="20"/>
      <c r="I136" s="100"/>
    </row>
    <row r="137" spans="1:9" ht="24" hidden="1" customHeight="1">
      <c r="A137" s="35" t="s">
        <v>691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4" hidden="1" customHeight="1">
      <c r="A138" s="35" t="s">
        <v>692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693</v>
      </c>
      <c r="B139" s="28">
        <f>F136+6</f>
        <v>46105</v>
      </c>
      <c r="C139" s="23">
        <v>0.91666666666666696</v>
      </c>
      <c r="D139" s="28">
        <f>B139+2</f>
        <v>46107</v>
      </c>
      <c r="E139" s="34">
        <v>0.375</v>
      </c>
      <c r="F139" s="28">
        <f>D139+1</f>
        <v>46108</v>
      </c>
      <c r="G139" s="23">
        <v>0</v>
      </c>
      <c r="H139" s="20" t="s">
        <v>12</v>
      </c>
      <c r="I139" s="100"/>
    </row>
    <row r="140" spans="1:9" ht="24" hidden="1" customHeight="1">
      <c r="A140" s="35" t="s">
        <v>694</v>
      </c>
      <c r="B140" s="28">
        <f>F139</f>
        <v>46108</v>
      </c>
      <c r="C140" s="23">
        <v>0.95833333333333304</v>
      </c>
      <c r="D140" s="28">
        <f>B140+2</f>
        <v>46110</v>
      </c>
      <c r="E140" s="34">
        <v>0.58333333333333304</v>
      </c>
      <c r="F140" s="28">
        <f>D140</f>
        <v>46110</v>
      </c>
      <c r="G140" s="23">
        <v>0.97361111111111098</v>
      </c>
      <c r="H140" s="20" t="s">
        <v>12</v>
      </c>
      <c r="I140" s="100"/>
    </row>
    <row r="141" spans="1:9" ht="24" hidden="1" customHeight="1">
      <c r="A141" s="35" t="s">
        <v>695</v>
      </c>
      <c r="B141" s="28">
        <f>F140+5</f>
        <v>46115</v>
      </c>
      <c r="C141" s="23">
        <v>0.79166666666666696</v>
      </c>
      <c r="D141" s="28">
        <f>B141+1</f>
        <v>46116</v>
      </c>
      <c r="E141" s="34">
        <v>0.33124999999999999</v>
      </c>
      <c r="F141" s="28">
        <f>D141+1</f>
        <v>46117</v>
      </c>
      <c r="G141" s="23">
        <v>8.9583333333333307E-2</v>
      </c>
      <c r="H141" s="41"/>
      <c r="I141" s="100"/>
    </row>
    <row r="142" spans="1:9" ht="24" hidden="1" customHeight="1">
      <c r="A142" s="35" t="s">
        <v>696</v>
      </c>
      <c r="B142" s="28">
        <f>F141+1</f>
        <v>46118</v>
      </c>
      <c r="C142" s="23">
        <v>0.5</v>
      </c>
      <c r="D142" s="28">
        <f>B142</f>
        <v>46118</v>
      </c>
      <c r="E142" s="34">
        <v>0.83333333333333304</v>
      </c>
      <c r="F142" s="28">
        <f>D142+1</f>
        <v>46119</v>
      </c>
      <c r="G142" s="23">
        <v>0.5</v>
      </c>
      <c r="H142" s="20"/>
      <c r="I142" s="100"/>
    </row>
    <row r="143" spans="1:9" ht="24" hidden="1" customHeight="1">
      <c r="A143" s="35" t="s">
        <v>697</v>
      </c>
      <c r="B143" s="36"/>
      <c r="C143" s="37"/>
      <c r="D143" s="36"/>
      <c r="E143" s="37"/>
      <c r="F143" s="36"/>
      <c r="G143" s="37"/>
      <c r="H143" s="20" t="s">
        <v>374</v>
      </c>
      <c r="I143" s="100"/>
    </row>
    <row r="144" spans="1:9" ht="25.5" hidden="1" customHeight="1">
      <c r="A144" s="35" t="s">
        <v>698</v>
      </c>
      <c r="B144" s="36"/>
      <c r="C144" s="37"/>
      <c r="D144" s="36"/>
      <c r="E144" s="37"/>
      <c r="F144" s="36"/>
      <c r="G144" s="37"/>
      <c r="H144" s="20" t="s">
        <v>627</v>
      </c>
      <c r="I144" s="100"/>
    </row>
    <row r="145" spans="1:9" ht="24" hidden="1" customHeight="1">
      <c r="A145" s="35" t="s">
        <v>699</v>
      </c>
      <c r="B145" s="28">
        <f>F142+7</f>
        <v>46126</v>
      </c>
      <c r="C145" s="23">
        <v>0.29166666666666669</v>
      </c>
      <c r="D145" s="28">
        <f>B145+6</f>
        <v>46132</v>
      </c>
      <c r="E145" s="34">
        <v>0.95833333333333337</v>
      </c>
      <c r="F145" s="28">
        <f>D145+1</f>
        <v>46133</v>
      </c>
      <c r="G145" s="23">
        <v>0.5</v>
      </c>
      <c r="H145" s="20" t="s">
        <v>808</v>
      </c>
      <c r="I145" s="100"/>
    </row>
    <row r="146" spans="1:9" ht="24" hidden="1" customHeight="1">
      <c r="A146" s="35" t="s">
        <v>700</v>
      </c>
      <c r="B146" s="28">
        <f>F145+1</f>
        <v>46134</v>
      </c>
      <c r="C146" s="23">
        <v>0.45833333333333331</v>
      </c>
      <c r="D146" s="28">
        <f>B146</f>
        <v>46134</v>
      </c>
      <c r="E146" s="23">
        <v>0.66666666666666663</v>
      </c>
      <c r="F146" s="28">
        <f>D146+1</f>
        <v>46135</v>
      </c>
      <c r="G146" s="23">
        <v>8.3333333333333329E-2</v>
      </c>
      <c r="H146" s="20"/>
      <c r="I146" s="100"/>
    </row>
    <row r="147" spans="1:9" ht="24" hidden="1" customHeight="1">
      <c r="A147" s="35" t="s">
        <v>701</v>
      </c>
      <c r="B147" s="28">
        <f>F146+4</f>
        <v>46139</v>
      </c>
      <c r="C147" s="23">
        <v>0.83333333333333337</v>
      </c>
      <c r="D147" s="28">
        <f>B147+1</f>
        <v>46140</v>
      </c>
      <c r="E147" s="23">
        <v>0.12708333333333333</v>
      </c>
      <c r="F147" s="28">
        <f>D147</f>
        <v>46140</v>
      </c>
      <c r="G147" s="23">
        <v>0.58333333333333337</v>
      </c>
      <c r="H147" s="20"/>
      <c r="I147" s="100"/>
    </row>
    <row r="148" spans="1:9" ht="24" hidden="1" customHeight="1">
      <c r="A148" s="35" t="s">
        <v>902</v>
      </c>
      <c r="B148" s="28">
        <f>F147+2</f>
        <v>46142</v>
      </c>
      <c r="C148" s="23">
        <v>0.83333333333333337</v>
      </c>
      <c r="D148" s="28">
        <f>B148+1</f>
        <v>46143</v>
      </c>
      <c r="E148" s="23">
        <v>0.78888888888888886</v>
      </c>
      <c r="F148" s="28">
        <f t="shared" ref="F148:F154" si="9">D148+1</f>
        <v>46144</v>
      </c>
      <c r="G148" s="23">
        <v>0.83333333333333337</v>
      </c>
      <c r="H148" s="20"/>
      <c r="I148" s="100"/>
    </row>
    <row r="149" spans="1:9" ht="24" hidden="1" customHeight="1">
      <c r="A149" s="35" t="s">
        <v>762</v>
      </c>
      <c r="B149" s="28">
        <f>F148+4</f>
        <v>46148</v>
      </c>
      <c r="C149" s="23">
        <v>0.83333333333333337</v>
      </c>
      <c r="D149" s="28">
        <f>B149</f>
        <v>46148</v>
      </c>
      <c r="E149" s="23">
        <v>0.91666666666666663</v>
      </c>
      <c r="F149" s="28">
        <f t="shared" si="9"/>
        <v>46149</v>
      </c>
      <c r="G149" s="23">
        <v>0.41666666666666669</v>
      </c>
      <c r="H149" s="20"/>
      <c r="I149" s="100"/>
    </row>
    <row r="150" spans="1:9" ht="24" hidden="1" customHeight="1">
      <c r="A150" s="35" t="s">
        <v>827</v>
      </c>
      <c r="B150" s="28">
        <f>F149+3</f>
        <v>46152</v>
      </c>
      <c r="C150" s="23">
        <v>0.83333333333333337</v>
      </c>
      <c r="D150" s="28">
        <f>B150</f>
        <v>46152</v>
      </c>
      <c r="E150" s="23">
        <v>0.875</v>
      </c>
      <c r="F150" s="28">
        <f t="shared" si="9"/>
        <v>46153</v>
      </c>
      <c r="G150" s="23">
        <v>0.47291666666666665</v>
      </c>
      <c r="H150" s="20"/>
      <c r="I150" s="100"/>
    </row>
    <row r="151" spans="1:9" ht="24" hidden="1" customHeight="1">
      <c r="A151" s="35" t="s">
        <v>852</v>
      </c>
      <c r="B151" s="28">
        <f>F150+1</f>
        <v>46154</v>
      </c>
      <c r="C151" s="23">
        <v>0.45833333333333331</v>
      </c>
      <c r="D151" s="28">
        <f>B151+1</f>
        <v>46155</v>
      </c>
      <c r="E151" s="34">
        <v>0.75</v>
      </c>
      <c r="F151" s="28">
        <f t="shared" si="9"/>
        <v>46156</v>
      </c>
      <c r="G151" s="23">
        <v>0.27847222222222223</v>
      </c>
      <c r="H151" s="84" t="s">
        <v>932</v>
      </c>
      <c r="I151" s="100"/>
    </row>
    <row r="152" spans="1:9" ht="24" hidden="1" customHeight="1">
      <c r="A152" s="35" t="s">
        <v>854</v>
      </c>
      <c r="B152" s="28">
        <f>F151+1</f>
        <v>46157</v>
      </c>
      <c r="C152" s="23">
        <v>0.22916666666666666</v>
      </c>
      <c r="D152" s="28">
        <f>B152</f>
        <v>46157</v>
      </c>
      <c r="E152" s="34">
        <v>0.875</v>
      </c>
      <c r="F152" s="28">
        <f t="shared" si="9"/>
        <v>46158</v>
      </c>
      <c r="G152" s="23">
        <v>0.45833333333333331</v>
      </c>
      <c r="H152" s="20" t="s">
        <v>869</v>
      </c>
      <c r="I152" s="100"/>
    </row>
    <row r="153" spans="1:9" ht="24" hidden="1" customHeight="1">
      <c r="A153" s="35" t="s">
        <v>866</v>
      </c>
      <c r="B153" s="28">
        <f>F152+5</f>
        <v>46163</v>
      </c>
      <c r="C153" s="23">
        <v>0.20833333333333334</v>
      </c>
      <c r="D153" s="28">
        <f>B153</f>
        <v>46163</v>
      </c>
      <c r="E153" s="34">
        <v>0.375</v>
      </c>
      <c r="F153" s="28">
        <f t="shared" si="9"/>
        <v>46164</v>
      </c>
      <c r="G153" s="23">
        <v>0.125</v>
      </c>
      <c r="H153" s="20"/>
      <c r="I153" s="100"/>
    </row>
    <row r="154" spans="1:9" ht="24" hidden="1" customHeight="1">
      <c r="A154" s="14" t="s">
        <v>903</v>
      </c>
      <c r="B154" s="28">
        <f>F153+1</f>
        <v>46165</v>
      </c>
      <c r="C154" s="23">
        <v>0.91666666666666663</v>
      </c>
      <c r="D154" s="28">
        <f>B154+1</f>
        <v>46166</v>
      </c>
      <c r="E154" s="34">
        <v>0.5708333333333333</v>
      </c>
      <c r="F154" s="28">
        <f t="shared" si="9"/>
        <v>46167</v>
      </c>
      <c r="G154" s="23">
        <v>0.28888888888888886</v>
      </c>
      <c r="H154" s="20"/>
      <c r="I154" s="100"/>
    </row>
    <row r="155" spans="1:9" ht="24" hidden="1" customHeight="1">
      <c r="A155" s="35" t="s">
        <v>915</v>
      </c>
      <c r="B155" s="36"/>
      <c r="C155" s="37"/>
      <c r="D155" s="36"/>
      <c r="E155" s="37"/>
      <c r="F155" s="36"/>
      <c r="G155" s="37"/>
      <c r="H155" s="20" t="s">
        <v>374</v>
      </c>
      <c r="I155" s="100"/>
    </row>
    <row r="156" spans="1:9" ht="24" hidden="1" customHeight="1">
      <c r="A156" s="35" t="s">
        <v>929</v>
      </c>
      <c r="B156" s="36"/>
      <c r="C156" s="37"/>
      <c r="D156" s="36"/>
      <c r="E156" s="37"/>
      <c r="F156" s="36"/>
      <c r="G156" s="37"/>
      <c r="H156" s="20" t="s">
        <v>627</v>
      </c>
      <c r="I156" s="100"/>
    </row>
    <row r="157" spans="1:9" ht="24" hidden="1" customHeight="1">
      <c r="A157" s="35" t="s">
        <v>941</v>
      </c>
      <c r="B157" s="28">
        <f>F154+7</f>
        <v>46174</v>
      </c>
      <c r="C157" s="23">
        <v>0.125</v>
      </c>
      <c r="D157" s="28">
        <f>B157</f>
        <v>46174</v>
      </c>
      <c r="E157" s="34">
        <v>0.51736111111111116</v>
      </c>
      <c r="F157" s="28">
        <f t="shared" ref="F157:F159" si="10">D157+1</f>
        <v>46175</v>
      </c>
      <c r="G157" s="23">
        <v>0.58263888888888893</v>
      </c>
      <c r="H157" s="20"/>
      <c r="I157" s="100"/>
    </row>
    <row r="158" spans="1:9" ht="24" hidden="1" customHeight="1">
      <c r="A158" s="35" t="s">
        <v>942</v>
      </c>
      <c r="B158" s="28">
        <f>F157+1</f>
        <v>46176</v>
      </c>
      <c r="C158" s="23">
        <v>0.625</v>
      </c>
      <c r="D158" s="28">
        <f>B158+1</f>
        <v>46177</v>
      </c>
      <c r="E158" s="34">
        <v>0.58333333333333337</v>
      </c>
      <c r="F158" s="28">
        <f t="shared" si="10"/>
        <v>46178</v>
      </c>
      <c r="G158" s="23">
        <v>4.1666666666666664E-2</v>
      </c>
      <c r="H158" s="20"/>
      <c r="I158" s="100"/>
    </row>
    <row r="159" spans="1:9" ht="24" hidden="1" customHeight="1">
      <c r="A159" s="35" t="s">
        <v>980</v>
      </c>
      <c r="B159" s="28">
        <f>F158+4</f>
        <v>46182</v>
      </c>
      <c r="C159" s="23">
        <v>0.77083333333333337</v>
      </c>
      <c r="D159" s="28">
        <f t="shared" ref="D159:D166" si="11">B159</f>
        <v>46182</v>
      </c>
      <c r="E159" s="34">
        <v>0.99097222222222225</v>
      </c>
      <c r="F159" s="28">
        <f t="shared" si="10"/>
        <v>46183</v>
      </c>
      <c r="G159" s="23">
        <v>0.5625</v>
      </c>
      <c r="H159" s="20"/>
      <c r="I159" s="100"/>
    </row>
    <row r="160" spans="1:9" ht="24" hidden="1" customHeight="1">
      <c r="A160" s="14" t="s">
        <v>995</v>
      </c>
      <c r="B160" s="28">
        <f>F159+2</f>
        <v>46185</v>
      </c>
      <c r="C160" s="23">
        <v>0.29166666666666669</v>
      </c>
      <c r="D160" s="28">
        <f t="shared" si="11"/>
        <v>46185</v>
      </c>
      <c r="E160" s="34">
        <v>0.31527777777777777</v>
      </c>
      <c r="F160" s="28">
        <f t="shared" ref="F160:F163" si="12">D160+1</f>
        <v>46186</v>
      </c>
      <c r="G160" s="23">
        <v>0.19236111111111112</v>
      </c>
      <c r="H160" s="20"/>
      <c r="I160" s="100"/>
    </row>
    <row r="161" spans="1:9" ht="24" hidden="1" customHeight="1">
      <c r="A161" s="35" t="s">
        <v>997</v>
      </c>
      <c r="B161" s="28">
        <f>F160+4</f>
        <v>46190</v>
      </c>
      <c r="C161" s="23">
        <v>0.125</v>
      </c>
      <c r="D161" s="28">
        <f t="shared" si="11"/>
        <v>46190</v>
      </c>
      <c r="E161" s="34">
        <v>0.64375000000000004</v>
      </c>
      <c r="F161" s="28">
        <f t="shared" si="12"/>
        <v>46191</v>
      </c>
      <c r="G161" s="23">
        <v>0.25972222222222224</v>
      </c>
      <c r="H161" s="20" t="s">
        <v>796</v>
      </c>
      <c r="I161" s="100"/>
    </row>
    <row r="162" spans="1:9" ht="24" hidden="1" customHeight="1">
      <c r="A162" s="35" t="s">
        <v>1045</v>
      </c>
      <c r="B162" s="28">
        <f>F161+3</f>
        <v>46194</v>
      </c>
      <c r="C162" s="23">
        <v>0.47916666666666669</v>
      </c>
      <c r="D162" s="28">
        <f t="shared" si="11"/>
        <v>46194</v>
      </c>
      <c r="E162" s="34">
        <v>0.51041666666666663</v>
      </c>
      <c r="F162" s="28">
        <f t="shared" si="12"/>
        <v>46195</v>
      </c>
      <c r="G162" s="23">
        <v>0.5</v>
      </c>
      <c r="H162" s="20"/>
      <c r="I162" s="100"/>
    </row>
    <row r="163" spans="1:9" ht="24" hidden="1" customHeight="1">
      <c r="A163" s="35" t="s">
        <v>1052</v>
      </c>
      <c r="B163" s="28">
        <f>F162+1</f>
        <v>46196</v>
      </c>
      <c r="C163" s="23">
        <v>0.33333333333333331</v>
      </c>
      <c r="D163" s="28">
        <f t="shared" si="11"/>
        <v>46196</v>
      </c>
      <c r="E163" s="34">
        <v>0.39930555555555558</v>
      </c>
      <c r="F163" s="28">
        <f t="shared" si="12"/>
        <v>46197</v>
      </c>
      <c r="G163" s="23">
        <v>0.44583333333333336</v>
      </c>
      <c r="H163" s="20"/>
      <c r="I163" s="100"/>
    </row>
    <row r="164" spans="1:9" ht="24" hidden="1" customHeight="1">
      <c r="A164" s="14" t="s">
        <v>1060</v>
      </c>
      <c r="B164" s="28">
        <f>F163+1</f>
        <v>46198</v>
      </c>
      <c r="C164" s="23">
        <v>0.39583333333333331</v>
      </c>
      <c r="D164" s="28">
        <f>B164+3</f>
        <v>46201</v>
      </c>
      <c r="E164" s="34">
        <v>0.65277777777777779</v>
      </c>
      <c r="F164" s="28">
        <f>D164</f>
        <v>46201</v>
      </c>
      <c r="G164" s="23">
        <v>0.96527777777777779</v>
      </c>
      <c r="H164" s="20" t="s">
        <v>796</v>
      </c>
      <c r="I164" s="100"/>
    </row>
    <row r="165" spans="1:9" ht="24" hidden="1" customHeight="1">
      <c r="A165" s="14" t="s">
        <v>1085</v>
      </c>
      <c r="B165" s="28">
        <f>F164+5</f>
        <v>46206</v>
      </c>
      <c r="C165" s="23">
        <v>0.625</v>
      </c>
      <c r="D165" s="28">
        <f t="shared" si="11"/>
        <v>46206</v>
      </c>
      <c r="E165" s="34">
        <v>0.79166666666666663</v>
      </c>
      <c r="F165" s="28">
        <f>D165+1</f>
        <v>46207</v>
      </c>
      <c r="G165" s="23">
        <v>0.35833333333333334</v>
      </c>
      <c r="H165" s="20"/>
      <c r="I165" s="100"/>
    </row>
    <row r="166" spans="1:9" ht="24" hidden="1" customHeight="1">
      <c r="A166" s="14" t="s">
        <v>1106</v>
      </c>
      <c r="B166" s="28">
        <f>F165+2</f>
        <v>46209</v>
      </c>
      <c r="C166" s="23">
        <v>4.1666666666666664E-2</v>
      </c>
      <c r="D166" s="28">
        <f t="shared" si="11"/>
        <v>46209</v>
      </c>
      <c r="E166" s="34">
        <v>0.5708333333333333</v>
      </c>
      <c r="F166" s="28">
        <f>D166+1</f>
        <v>46210</v>
      </c>
      <c r="G166" s="23">
        <v>0.30208333333333331</v>
      </c>
      <c r="H166" s="20" t="s">
        <v>1158</v>
      </c>
      <c r="I166" s="100"/>
    </row>
    <row r="167" spans="1:9" ht="24" hidden="1" customHeight="1">
      <c r="A167" s="14" t="s">
        <v>1110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ht="24" hidden="1" customHeight="1">
      <c r="A168" s="14" t="s">
        <v>1133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4" hidden="1" customHeight="1">
      <c r="A169" s="14" t="s">
        <v>1140</v>
      </c>
      <c r="B169" s="28">
        <f>F166+7</f>
        <v>46217</v>
      </c>
      <c r="C169" s="23">
        <v>0.25</v>
      </c>
      <c r="D169" s="28">
        <f>B169+2</f>
        <v>46219</v>
      </c>
      <c r="E169" s="34">
        <v>0.63263888888888886</v>
      </c>
      <c r="F169" s="28">
        <f>D169+1</f>
        <v>46220</v>
      </c>
      <c r="G169" s="23">
        <v>9.7222222222222224E-2</v>
      </c>
      <c r="H169" s="20" t="s">
        <v>796</v>
      </c>
      <c r="I169" s="100"/>
    </row>
    <row r="170" spans="1:9" ht="24" hidden="1" customHeight="1">
      <c r="A170" s="14" t="s">
        <v>1149</v>
      </c>
      <c r="B170" s="28">
        <f>F169+1</f>
        <v>46221</v>
      </c>
      <c r="C170" s="23">
        <v>8.3333333333333329E-2</v>
      </c>
      <c r="D170" s="28">
        <f>B170+4</f>
        <v>46225</v>
      </c>
      <c r="E170" s="34">
        <v>0.2388888888888889</v>
      </c>
      <c r="F170" s="28">
        <f>D170</f>
        <v>46225</v>
      </c>
      <c r="G170" s="23">
        <v>0.74097222222222225</v>
      </c>
      <c r="H170" s="20" t="s">
        <v>1171</v>
      </c>
      <c r="I170" s="100"/>
    </row>
    <row r="171" spans="1:9" ht="24" hidden="1" customHeight="1">
      <c r="A171" s="70" t="s">
        <v>1181</v>
      </c>
      <c r="B171" s="28">
        <f>F170+6</f>
        <v>46231</v>
      </c>
      <c r="C171" s="23">
        <v>0.66666666666666663</v>
      </c>
      <c r="D171" s="28">
        <f>B171</f>
        <v>46231</v>
      </c>
      <c r="E171" s="34">
        <v>0.83333333333333337</v>
      </c>
      <c r="F171" s="28">
        <f>D171+1</f>
        <v>46232</v>
      </c>
      <c r="G171" s="23">
        <v>0.35972222222222222</v>
      </c>
      <c r="H171" s="20"/>
      <c r="I171" s="100"/>
    </row>
    <row r="172" spans="1:9" ht="24" hidden="1" customHeight="1">
      <c r="A172" s="14" t="s">
        <v>1159</v>
      </c>
      <c r="B172" s="28">
        <f>F171+1</f>
        <v>46233</v>
      </c>
      <c r="C172" s="23">
        <v>0.91666666666666663</v>
      </c>
      <c r="D172" s="28">
        <f>B172+1</f>
        <v>46234</v>
      </c>
      <c r="E172" s="34">
        <v>0.10902777777777778</v>
      </c>
      <c r="F172" s="28">
        <f>D172</f>
        <v>46234</v>
      </c>
      <c r="G172" s="23">
        <v>0.54861111111111105</v>
      </c>
      <c r="H172" s="20"/>
      <c r="I172" s="100"/>
    </row>
    <row r="173" spans="1:9" ht="24" hidden="1" customHeight="1">
      <c r="A173" s="14" t="s">
        <v>1185</v>
      </c>
      <c r="B173" s="36"/>
      <c r="C173" s="37"/>
      <c r="D173" s="36"/>
      <c r="E173" s="37"/>
      <c r="F173" s="36"/>
      <c r="G173" s="37"/>
      <c r="H173" s="20" t="s">
        <v>1075</v>
      </c>
      <c r="I173" s="100"/>
    </row>
    <row r="174" spans="1:9" s="51" customFormat="1" ht="24.6" hidden="1" customHeight="1">
      <c r="A174" s="14" t="s">
        <v>1223</v>
      </c>
      <c r="B174" s="36"/>
      <c r="C174" s="37"/>
      <c r="D174" s="36"/>
      <c r="E174" s="37"/>
      <c r="F174" s="36"/>
      <c r="G174" s="37"/>
      <c r="H174" s="20" t="s">
        <v>829</v>
      </c>
      <c r="I174" s="100"/>
    </row>
    <row r="175" spans="1:9" ht="25.35" hidden="1" customHeight="1">
      <c r="A175" s="76" t="s">
        <v>1224</v>
      </c>
      <c r="B175" s="104">
        <f>F172+5</f>
        <v>46239</v>
      </c>
      <c r="C175" s="109">
        <v>0.875</v>
      </c>
      <c r="D175" s="104">
        <f>B175+1</f>
        <v>46240</v>
      </c>
      <c r="E175" s="109">
        <v>0.34583333333333333</v>
      </c>
      <c r="F175" s="104">
        <f>D175+1</f>
        <v>46241</v>
      </c>
      <c r="G175" s="109">
        <v>0.13750000000000001</v>
      </c>
      <c r="H175" s="20" t="s">
        <v>1322</v>
      </c>
      <c r="I175" s="59"/>
    </row>
    <row r="176" spans="1:9" ht="25.35" hidden="1" customHeight="1">
      <c r="A176" s="76" t="s">
        <v>1248</v>
      </c>
      <c r="B176" s="104">
        <f>F175+1</f>
        <v>46242</v>
      </c>
      <c r="C176" s="109">
        <v>0.16666666666666666</v>
      </c>
      <c r="D176" s="28">
        <f>B176+8</f>
        <v>46250</v>
      </c>
      <c r="E176" s="102">
        <v>0.22430555555555556</v>
      </c>
      <c r="F176" s="28">
        <f>D176</f>
        <v>46250</v>
      </c>
      <c r="G176" s="23">
        <v>0.5395833333333333</v>
      </c>
      <c r="H176" s="20" t="s">
        <v>1312</v>
      </c>
      <c r="I176" s="59"/>
    </row>
    <row r="177" spans="1:13" ht="25.35" hidden="1" customHeight="1">
      <c r="A177" s="76" t="s">
        <v>1260</v>
      </c>
      <c r="B177" s="28">
        <f>F176+5</f>
        <v>46255</v>
      </c>
      <c r="C177" s="63">
        <v>0.25</v>
      </c>
      <c r="D177" s="28">
        <f>B177</f>
        <v>46255</v>
      </c>
      <c r="E177" s="63">
        <v>0.44930555555555557</v>
      </c>
      <c r="F177" s="28">
        <f>D177+1</f>
        <v>46256</v>
      </c>
      <c r="G177" s="23">
        <v>2.361111111111111E-2</v>
      </c>
      <c r="H177" s="20"/>
      <c r="I177" s="59"/>
    </row>
    <row r="178" spans="1:13" ht="25.35" hidden="1" customHeight="1">
      <c r="A178" s="76" t="s">
        <v>1283</v>
      </c>
      <c r="B178" s="104">
        <f>F177+1</f>
        <v>46257</v>
      </c>
      <c r="C178" s="109">
        <v>0.75</v>
      </c>
      <c r="D178" s="104">
        <f t="shared" ref="D178" si="13">B178</f>
        <v>46257</v>
      </c>
      <c r="E178" s="109">
        <v>0.82638888888888884</v>
      </c>
      <c r="F178" s="104">
        <f>D178+1</f>
        <v>46258</v>
      </c>
      <c r="G178" s="109">
        <v>0.64027777777777772</v>
      </c>
      <c r="H178" s="20"/>
      <c r="I178" s="59"/>
    </row>
    <row r="179" spans="1:13" ht="25.35" hidden="1" customHeight="1">
      <c r="A179" s="14" t="s">
        <v>1288</v>
      </c>
      <c r="B179" s="36"/>
      <c r="C179" s="37"/>
      <c r="D179" s="36"/>
      <c r="E179" s="37"/>
      <c r="F179" s="36"/>
      <c r="G179" s="37"/>
      <c r="H179" s="20" t="s">
        <v>1075</v>
      </c>
      <c r="I179" s="98"/>
    </row>
    <row r="180" spans="1:13" s="51" customFormat="1" ht="24.6" hidden="1" customHeight="1">
      <c r="A180" s="44" t="s">
        <v>1289</v>
      </c>
      <c r="B180" s="36"/>
      <c r="C180" s="37"/>
      <c r="D180" s="36"/>
      <c r="E180" s="37"/>
      <c r="F180" s="36"/>
      <c r="G180" s="37"/>
      <c r="H180" s="20" t="s">
        <v>829</v>
      </c>
      <c r="I180" s="98"/>
    </row>
    <row r="181" spans="1:13" s="51" customFormat="1" ht="24.6" customHeight="1">
      <c r="A181" s="62" t="s">
        <v>1290</v>
      </c>
      <c r="B181" s="104">
        <f>F178+7</f>
        <v>46265</v>
      </c>
      <c r="C181" s="109">
        <v>0.125</v>
      </c>
      <c r="D181" s="104">
        <f>B181</f>
        <v>46265</v>
      </c>
      <c r="E181" s="109">
        <v>0.41666666666666669</v>
      </c>
      <c r="F181" s="28">
        <f>D181+1</f>
        <v>46266</v>
      </c>
      <c r="G181" s="34">
        <v>0.12291666666666666</v>
      </c>
      <c r="H181" s="20" t="s">
        <v>796</v>
      </c>
      <c r="I181" s="59"/>
    </row>
    <row r="182" spans="1:13" ht="25.35" customHeight="1">
      <c r="A182" s="76" t="s">
        <v>1323</v>
      </c>
      <c r="B182" s="28">
        <f>F181</f>
        <v>46266</v>
      </c>
      <c r="C182" s="63">
        <v>0.8354166666666667</v>
      </c>
      <c r="D182" s="104">
        <f>B182+7</f>
        <v>46273</v>
      </c>
      <c r="E182" s="109">
        <v>0.49305555555555558</v>
      </c>
      <c r="F182" s="103">
        <f>D182</f>
        <v>46273</v>
      </c>
      <c r="G182" s="109">
        <v>0.95</v>
      </c>
      <c r="H182" s="20" t="s">
        <v>1488</v>
      </c>
      <c r="I182" s="59"/>
    </row>
    <row r="183" spans="1:13" ht="25.35" customHeight="1">
      <c r="A183" s="76" t="s">
        <v>1335</v>
      </c>
      <c r="B183" s="28">
        <f>F182+5</f>
        <v>46278</v>
      </c>
      <c r="C183" s="43">
        <v>0.33333333333333331</v>
      </c>
      <c r="D183" s="28">
        <f>B183</f>
        <v>46278</v>
      </c>
      <c r="E183" s="43">
        <v>0.5</v>
      </c>
      <c r="F183" s="28">
        <f>D183+1</f>
        <v>46279</v>
      </c>
      <c r="G183" s="43">
        <v>0</v>
      </c>
      <c r="H183" s="20"/>
      <c r="I183" s="59"/>
    </row>
    <row r="184" spans="1:13" s="31" customFormat="1" ht="24" customHeight="1">
      <c r="A184" s="76" t="s">
        <v>1351</v>
      </c>
      <c r="B184" s="28">
        <f>F183+1</f>
        <v>46280</v>
      </c>
      <c r="C184" s="43">
        <v>0.875</v>
      </c>
      <c r="D184" s="28">
        <f>B184</f>
        <v>46280</v>
      </c>
      <c r="E184" s="43">
        <v>0.91666666666666663</v>
      </c>
      <c r="F184" s="28">
        <f>D184+1</f>
        <v>46281</v>
      </c>
      <c r="G184" s="43">
        <v>0.33333333333333331</v>
      </c>
      <c r="H184" s="20"/>
      <c r="I184" s="59"/>
    </row>
    <row r="185" spans="1:13" ht="25.35" customHeight="1">
      <c r="A185" s="14" t="s">
        <v>1407</v>
      </c>
      <c r="B185" s="36"/>
      <c r="C185" s="37"/>
      <c r="D185" s="36"/>
      <c r="E185" s="37"/>
      <c r="F185" s="36"/>
      <c r="G185" s="37"/>
      <c r="H185" s="20" t="s">
        <v>1478</v>
      </c>
      <c r="I185" s="98"/>
    </row>
    <row r="186" spans="1:13" s="51" customFormat="1" ht="24.6" customHeight="1">
      <c r="A186" s="44" t="s">
        <v>1415</v>
      </c>
      <c r="B186" s="36"/>
      <c r="C186" s="37"/>
      <c r="D186" s="36"/>
      <c r="E186" s="37"/>
      <c r="F186" s="36"/>
      <c r="G186" s="37"/>
      <c r="H186" s="20" t="s">
        <v>1479</v>
      </c>
      <c r="I186" s="98"/>
    </row>
    <row r="187" spans="1:13" s="51" customFormat="1" ht="24.6" customHeight="1">
      <c r="A187" s="62" t="s">
        <v>1427</v>
      </c>
      <c r="B187" s="28">
        <f>F184+6</f>
        <v>46287</v>
      </c>
      <c r="C187" s="43">
        <v>0.91666666666666663</v>
      </c>
      <c r="D187" s="28">
        <f>B187</f>
        <v>46287</v>
      </c>
      <c r="E187" s="43">
        <v>0.95833333333333337</v>
      </c>
      <c r="F187" s="28">
        <f>D187+1</f>
        <v>46288</v>
      </c>
      <c r="G187" s="43">
        <v>0.45833333333333331</v>
      </c>
      <c r="H187" s="20"/>
      <c r="I187" s="59"/>
    </row>
    <row r="188" spans="1:13" ht="25.35" customHeight="1">
      <c r="A188" s="76" t="s">
        <v>1453</v>
      </c>
      <c r="B188" s="28">
        <f>F187+1</f>
        <v>46289</v>
      </c>
      <c r="C188" s="63">
        <v>0.5</v>
      </c>
      <c r="D188" s="33">
        <f>B188</f>
        <v>46289</v>
      </c>
      <c r="E188" s="43">
        <v>0.91666666666666663</v>
      </c>
      <c r="F188" s="33">
        <f>D188+1</f>
        <v>46290</v>
      </c>
      <c r="G188" s="43">
        <v>0.33333333333333331</v>
      </c>
      <c r="H188" s="60" t="s">
        <v>1477</v>
      </c>
      <c r="I188" s="59"/>
    </row>
    <row r="189" spans="1:13" ht="25.35" customHeight="1">
      <c r="A189" s="76" t="s">
        <v>1454</v>
      </c>
      <c r="B189" s="28">
        <f>F188+5</f>
        <v>46295</v>
      </c>
      <c r="C189" s="43">
        <v>0</v>
      </c>
      <c r="D189" s="28">
        <f>B189</f>
        <v>46295</v>
      </c>
      <c r="E189" s="43">
        <v>0.16666666666666666</v>
      </c>
      <c r="F189" s="28">
        <f>D189</f>
        <v>46295</v>
      </c>
      <c r="G189" s="43">
        <v>0.66666666666666663</v>
      </c>
      <c r="H189" s="20"/>
      <c r="I189" s="59"/>
    </row>
    <row r="190" spans="1:13" s="31" customFormat="1" ht="24" customHeight="1">
      <c r="A190" s="153" t="s">
        <v>1440</v>
      </c>
      <c r="B190" s="151"/>
      <c r="C190" s="151"/>
      <c r="D190" s="151"/>
      <c r="E190" s="151"/>
      <c r="F190" s="151"/>
      <c r="G190" s="151"/>
      <c r="H190" s="151"/>
      <c r="I190" s="152"/>
      <c r="M190" s="31" t="s">
        <v>250</v>
      </c>
    </row>
    <row r="191" spans="1:13" ht="24" customHeight="1">
      <c r="A191" s="15" t="s">
        <v>3</v>
      </c>
      <c r="B191" s="154" t="s">
        <v>4</v>
      </c>
      <c r="C191" s="155"/>
      <c r="D191" s="154" t="s">
        <v>5</v>
      </c>
      <c r="E191" s="155"/>
      <c r="F191" s="154" t="s">
        <v>6</v>
      </c>
      <c r="G191" s="155"/>
      <c r="H191" s="15" t="s">
        <v>1191</v>
      </c>
      <c r="I191" s="15" t="s">
        <v>433</v>
      </c>
    </row>
    <row r="192" spans="1:13" ht="24" hidden="1" customHeight="1">
      <c r="A192" s="29" t="s">
        <v>443</v>
      </c>
      <c r="B192" s="49">
        <v>46020</v>
      </c>
      <c r="C192" s="34">
        <v>0.5</v>
      </c>
      <c r="D192" s="28">
        <v>46020</v>
      </c>
      <c r="E192" s="23">
        <v>0.54166666666666696</v>
      </c>
      <c r="F192" s="28">
        <v>46021</v>
      </c>
      <c r="G192" s="23">
        <v>0</v>
      </c>
      <c r="H192" s="20" t="s">
        <v>444</v>
      </c>
      <c r="I192" s="47"/>
    </row>
    <row r="193" spans="1:9" ht="24" hidden="1" customHeight="1">
      <c r="A193" s="29" t="s">
        <v>720</v>
      </c>
      <c r="B193" s="28">
        <f>F192+1</f>
        <v>46022</v>
      </c>
      <c r="C193" s="23">
        <v>0</v>
      </c>
      <c r="D193" s="28">
        <f>B193</f>
        <v>46022</v>
      </c>
      <c r="E193" s="23">
        <v>0.625</v>
      </c>
      <c r="F193" s="28">
        <f t="shared" ref="F193:F197" si="14">D193+1</f>
        <v>46023</v>
      </c>
      <c r="G193" s="23">
        <v>0.46111111111111103</v>
      </c>
      <c r="H193" s="20" t="s">
        <v>12</v>
      </c>
      <c r="I193" s="47"/>
    </row>
    <row r="194" spans="1:9" ht="24" hidden="1" customHeight="1">
      <c r="A194" s="29" t="s">
        <v>721</v>
      </c>
      <c r="B194" s="28">
        <f>F193+1</f>
        <v>46024</v>
      </c>
      <c r="C194" s="23">
        <v>0.45833333333333298</v>
      </c>
      <c r="D194" s="28">
        <f>B194+3</f>
        <v>46027</v>
      </c>
      <c r="E194" s="23">
        <v>0.72916666666666696</v>
      </c>
      <c r="F194" s="28">
        <f t="shared" si="14"/>
        <v>46028</v>
      </c>
      <c r="G194" s="23">
        <v>6.25E-2</v>
      </c>
      <c r="H194" s="20" t="s">
        <v>12</v>
      </c>
      <c r="I194" s="47"/>
    </row>
    <row r="195" spans="1:9" ht="24" hidden="1" customHeight="1">
      <c r="A195" s="29" t="s">
        <v>722</v>
      </c>
      <c r="B195" s="28">
        <v>46032</v>
      </c>
      <c r="C195" s="23">
        <v>0.70833333333333304</v>
      </c>
      <c r="D195" s="28">
        <f>B195</f>
        <v>46032</v>
      </c>
      <c r="E195" s="23">
        <v>0.91666666666666696</v>
      </c>
      <c r="F195" s="28">
        <f t="shared" si="14"/>
        <v>46033</v>
      </c>
      <c r="G195" s="23">
        <v>0.42916666666666697</v>
      </c>
      <c r="H195" s="20"/>
      <c r="I195" s="47"/>
    </row>
    <row r="196" spans="1:9" ht="24" hidden="1" customHeight="1">
      <c r="A196" s="29" t="s">
        <v>723</v>
      </c>
      <c r="B196" s="28">
        <v>46035</v>
      </c>
      <c r="C196" s="23">
        <v>0.25</v>
      </c>
      <c r="D196" s="28">
        <f t="shared" ref="D196" si="15">B196</f>
        <v>46035</v>
      </c>
      <c r="E196" s="23">
        <v>0.28333333333333299</v>
      </c>
      <c r="F196" s="28">
        <f t="shared" si="14"/>
        <v>46036</v>
      </c>
      <c r="G196" s="23">
        <v>0.16666666666666699</v>
      </c>
      <c r="H196" s="20"/>
      <c r="I196" s="13"/>
    </row>
    <row r="197" spans="1:9" ht="24" hidden="1" customHeight="1">
      <c r="A197" s="29" t="s">
        <v>724</v>
      </c>
      <c r="B197" s="28">
        <v>46040</v>
      </c>
      <c r="C197" s="23">
        <v>0.26250000000000001</v>
      </c>
      <c r="D197" s="28">
        <f>B197+1</f>
        <v>46041</v>
      </c>
      <c r="E197" s="23">
        <v>0.44166666666666698</v>
      </c>
      <c r="F197" s="28">
        <f t="shared" si="14"/>
        <v>46042</v>
      </c>
      <c r="G197" s="23">
        <v>0.163888888888889</v>
      </c>
      <c r="H197" s="20" t="s">
        <v>12</v>
      </c>
      <c r="I197" s="13"/>
    </row>
    <row r="198" spans="1:9" ht="24.6" hidden="1" customHeight="1">
      <c r="A198" s="29" t="s">
        <v>632</v>
      </c>
      <c r="B198" s="28">
        <f>F197+4</f>
        <v>46046</v>
      </c>
      <c r="C198" s="23">
        <v>0.16666666666666699</v>
      </c>
      <c r="D198" s="28">
        <f>B198</f>
        <v>46046</v>
      </c>
      <c r="E198" s="23">
        <v>0.21249999999999999</v>
      </c>
      <c r="F198" s="28">
        <f>D198</f>
        <v>46046</v>
      </c>
      <c r="G198" s="23">
        <v>0.76666666666666705</v>
      </c>
      <c r="H198" s="20" t="s">
        <v>271</v>
      </c>
      <c r="I198" s="47"/>
    </row>
    <row r="199" spans="1:9" ht="24" hidden="1" customHeight="1">
      <c r="A199" s="29" t="s">
        <v>633</v>
      </c>
      <c r="B199" s="28">
        <f>F198+1</f>
        <v>46047</v>
      </c>
      <c r="C199" s="23">
        <v>0.53749999999999998</v>
      </c>
      <c r="D199" s="28">
        <f>B199+2</f>
        <v>46049</v>
      </c>
      <c r="E199" s="34">
        <v>0.58333333333333304</v>
      </c>
      <c r="F199" s="28">
        <f>D199+1</f>
        <v>46050</v>
      </c>
      <c r="G199" s="23">
        <v>0.25</v>
      </c>
      <c r="H199" s="20" t="s">
        <v>280</v>
      </c>
      <c r="I199" s="48"/>
    </row>
    <row r="200" spans="1:9" ht="24" hidden="1" customHeight="1">
      <c r="A200" s="29" t="s">
        <v>634</v>
      </c>
      <c r="B200" s="28">
        <f>F199+1</f>
        <v>46051</v>
      </c>
      <c r="C200" s="23">
        <v>0.3125</v>
      </c>
      <c r="D200" s="28">
        <f>B200+4</f>
        <v>46055</v>
      </c>
      <c r="E200" s="34">
        <v>3.7499999999999999E-2</v>
      </c>
      <c r="F200" s="28">
        <f>D200</f>
        <v>46055</v>
      </c>
      <c r="G200" s="23">
        <v>0.55833333333333302</v>
      </c>
      <c r="H200" s="20" t="s">
        <v>12</v>
      </c>
      <c r="I200" s="48"/>
    </row>
    <row r="201" spans="1:9" ht="24" hidden="1" customHeight="1">
      <c r="A201" s="29" t="s">
        <v>635</v>
      </c>
      <c r="B201" s="28">
        <f>F200+5</f>
        <v>46060</v>
      </c>
      <c r="C201" s="23">
        <v>0.125</v>
      </c>
      <c r="D201" s="28">
        <f>B201</f>
        <v>46060</v>
      </c>
      <c r="E201" s="23">
        <v>0.329166666666667</v>
      </c>
      <c r="F201" s="28">
        <f>D201+1</f>
        <v>46061</v>
      </c>
      <c r="G201" s="23">
        <v>0.141666666666667</v>
      </c>
      <c r="H201" s="20"/>
      <c r="I201" s="47"/>
    </row>
    <row r="202" spans="1:9" ht="24" hidden="1" customHeight="1">
      <c r="A202" s="29" t="s">
        <v>636</v>
      </c>
      <c r="B202" s="28">
        <f>F201+1</f>
        <v>46062</v>
      </c>
      <c r="C202" s="23">
        <v>0.999305555555556</v>
      </c>
      <c r="D202" s="28">
        <f>B202+1</f>
        <v>46063</v>
      </c>
      <c r="E202" s="23">
        <v>1.2500000000000001E-2</v>
      </c>
      <c r="F202" s="28">
        <f>D202+1</f>
        <v>46064</v>
      </c>
      <c r="G202" s="23">
        <v>4.1666666666666701E-3</v>
      </c>
      <c r="H202" s="20"/>
      <c r="I202" s="47"/>
    </row>
    <row r="203" spans="1:9" ht="24" hidden="1" customHeight="1">
      <c r="A203" s="29" t="s">
        <v>637</v>
      </c>
      <c r="B203" s="36"/>
      <c r="C203" s="37"/>
      <c r="D203" s="17"/>
      <c r="E203" s="37"/>
      <c r="F203" s="17"/>
      <c r="G203" s="37"/>
      <c r="H203" s="20" t="s">
        <v>374</v>
      </c>
      <c r="I203" s="47"/>
    </row>
    <row r="204" spans="1:9" ht="24" hidden="1" customHeight="1">
      <c r="A204" s="35" t="s">
        <v>638</v>
      </c>
      <c r="B204" s="36"/>
      <c r="C204" s="37"/>
      <c r="D204" s="17"/>
      <c r="E204" s="37"/>
      <c r="F204" s="17"/>
      <c r="G204" s="37"/>
      <c r="H204" s="20" t="s">
        <v>627</v>
      </c>
      <c r="I204" s="47"/>
    </row>
    <row r="205" spans="1:9" ht="24" hidden="1" customHeight="1">
      <c r="A205" s="29" t="s">
        <v>639</v>
      </c>
      <c r="B205" s="28">
        <f>F202+7</f>
        <v>46071</v>
      </c>
      <c r="C205" s="23">
        <v>0.22916666666666699</v>
      </c>
      <c r="D205" s="28">
        <f>B205+2</f>
        <v>46073</v>
      </c>
      <c r="E205" s="23">
        <v>0.40833333333333299</v>
      </c>
      <c r="F205" s="28">
        <f>D205+1</f>
        <v>46074</v>
      </c>
      <c r="G205" s="23">
        <v>2.5000000000000001E-2</v>
      </c>
      <c r="H205" s="20" t="s">
        <v>12</v>
      </c>
      <c r="I205" s="48"/>
    </row>
    <row r="206" spans="1:9" ht="24" hidden="1" customHeight="1">
      <c r="A206" s="29" t="s">
        <v>640</v>
      </c>
      <c r="B206" s="28">
        <f>F205+1</f>
        <v>46075</v>
      </c>
      <c r="C206" s="23">
        <v>6.9444444444444404E-4</v>
      </c>
      <c r="D206" s="28">
        <f>B206</f>
        <v>46075</v>
      </c>
      <c r="E206" s="23">
        <v>0.73333333333333295</v>
      </c>
      <c r="F206" s="28">
        <f>D206+1</f>
        <v>46076</v>
      </c>
      <c r="G206" s="23">
        <v>0.17499999999999999</v>
      </c>
      <c r="H206" s="20" t="s">
        <v>725</v>
      </c>
      <c r="I206" s="48"/>
    </row>
    <row r="207" spans="1:9" ht="24" hidden="1" customHeight="1">
      <c r="A207" s="29" t="s">
        <v>641</v>
      </c>
      <c r="B207" s="28">
        <f>F206+5</f>
        <v>46081</v>
      </c>
      <c r="C207" s="23">
        <v>0.375</v>
      </c>
      <c r="D207" s="28">
        <f t="shared" ref="D207" si="16">B207</f>
        <v>46081</v>
      </c>
      <c r="E207" s="23">
        <v>0.58333333333333304</v>
      </c>
      <c r="F207" s="28">
        <f>D207+1</f>
        <v>46082</v>
      </c>
      <c r="G207" s="23">
        <v>8.3333333333333301E-2</v>
      </c>
      <c r="H207" s="20"/>
      <c r="I207" s="48"/>
    </row>
    <row r="208" spans="1:9" ht="24" hidden="1" customHeight="1">
      <c r="A208" s="29" t="s">
        <v>642</v>
      </c>
      <c r="B208" s="28">
        <f>F207+1</f>
        <v>46083</v>
      </c>
      <c r="C208" s="50">
        <v>0.83333333333333304</v>
      </c>
      <c r="D208" s="28">
        <f>B208+2</f>
        <v>46085</v>
      </c>
      <c r="E208" s="23">
        <v>0.29166666666666702</v>
      </c>
      <c r="F208" s="28">
        <f>D208</f>
        <v>46085</v>
      </c>
      <c r="G208" s="23">
        <v>0.66666666666666696</v>
      </c>
      <c r="H208" s="20" t="s">
        <v>726</v>
      </c>
      <c r="I208" s="48"/>
    </row>
    <row r="209" spans="1:9" ht="24" hidden="1" customHeight="1">
      <c r="A209" s="29" t="s">
        <v>642</v>
      </c>
      <c r="B209" s="28">
        <f>F208</f>
        <v>46085</v>
      </c>
      <c r="C209" s="50">
        <v>0.6875</v>
      </c>
      <c r="D209" s="28">
        <f>B209</f>
        <v>46085</v>
      </c>
      <c r="E209" s="23">
        <v>0.70833333333333304</v>
      </c>
      <c r="F209" s="28">
        <f>D209+1</f>
        <v>46086</v>
      </c>
      <c r="G209" s="23">
        <v>0.58333333333333304</v>
      </c>
      <c r="H209" s="20" t="s">
        <v>727</v>
      </c>
      <c r="I209" s="48"/>
    </row>
    <row r="210" spans="1:9" ht="24" hidden="1" customHeight="1">
      <c r="A210" s="29" t="s">
        <v>643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644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4" hidden="1" customHeight="1">
      <c r="A212" s="29" t="s">
        <v>645</v>
      </c>
      <c r="B212" s="28">
        <f>F209+8</f>
        <v>46094</v>
      </c>
      <c r="C212" s="50">
        <v>0.54166666666666696</v>
      </c>
      <c r="D212" s="28">
        <f>B212</f>
        <v>46094</v>
      </c>
      <c r="E212" s="23">
        <v>0.625</v>
      </c>
      <c r="F212" s="28">
        <f>D212+1</f>
        <v>46095</v>
      </c>
      <c r="G212" s="23">
        <v>0.41319444444444398</v>
      </c>
      <c r="H212" s="20" t="s">
        <v>384</v>
      </c>
      <c r="I212" s="48"/>
    </row>
    <row r="213" spans="1:9" ht="24" hidden="1" customHeight="1">
      <c r="A213" s="29" t="s">
        <v>646</v>
      </c>
      <c r="B213" s="28">
        <f>F212+1</f>
        <v>46096</v>
      </c>
      <c r="C213" s="50">
        <v>0.625</v>
      </c>
      <c r="D213" s="28">
        <f>B213</f>
        <v>46096</v>
      </c>
      <c r="E213" s="34">
        <v>0.91666666666666696</v>
      </c>
      <c r="F213" s="28">
        <f>D213+1</f>
        <v>46097</v>
      </c>
      <c r="G213" s="23">
        <v>0.35416666666666702</v>
      </c>
      <c r="H213" s="20"/>
      <c r="I213" s="48"/>
    </row>
    <row r="214" spans="1:9" ht="24" hidden="1" customHeight="1">
      <c r="A214" s="29" t="s">
        <v>647</v>
      </c>
      <c r="B214" s="28">
        <f>F213+5</f>
        <v>46102</v>
      </c>
      <c r="C214" s="50">
        <v>0.39583333333333298</v>
      </c>
      <c r="D214" s="28">
        <f>B214</f>
        <v>46102</v>
      </c>
      <c r="E214" s="34">
        <v>0.58333333333333304</v>
      </c>
      <c r="F214" s="28">
        <f>D214+1</f>
        <v>46103</v>
      </c>
      <c r="G214" s="23">
        <v>0.33333333333333298</v>
      </c>
      <c r="H214" s="20"/>
      <c r="I214" s="48"/>
    </row>
    <row r="215" spans="1:9" ht="24" hidden="1" customHeight="1">
      <c r="A215" s="29" t="s">
        <v>648</v>
      </c>
      <c r="B215" s="28">
        <f>F214+2</f>
        <v>46105</v>
      </c>
      <c r="C215" s="50">
        <v>0.20833333333333301</v>
      </c>
      <c r="D215" s="28">
        <f>B215</f>
        <v>46105</v>
      </c>
      <c r="E215" s="34">
        <v>0.25</v>
      </c>
      <c r="F215" s="28">
        <f>D215+1</f>
        <v>46106</v>
      </c>
      <c r="G215" s="23">
        <v>0.18611111111111101</v>
      </c>
      <c r="H215" s="20"/>
      <c r="I215" s="48"/>
    </row>
    <row r="216" spans="1:9" ht="24" hidden="1" customHeight="1">
      <c r="A216" s="29" t="s">
        <v>594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650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4" hidden="1" customHeight="1">
      <c r="A218" s="29" t="s">
        <v>651</v>
      </c>
      <c r="B218" s="40">
        <v>46113</v>
      </c>
      <c r="C218" s="50">
        <v>0.54166666666666696</v>
      </c>
      <c r="D218" s="40">
        <v>46116</v>
      </c>
      <c r="E218" s="50">
        <v>0.37916666666666698</v>
      </c>
      <c r="F218" s="28">
        <v>46117</v>
      </c>
      <c r="G218" s="50">
        <v>0.195833333333333</v>
      </c>
      <c r="H218" s="20" t="s">
        <v>795</v>
      </c>
      <c r="I218" s="48"/>
    </row>
    <row r="219" spans="1:9" ht="24" hidden="1" customHeight="1">
      <c r="A219" s="29" t="s">
        <v>315</v>
      </c>
      <c r="B219" s="40">
        <f>F218+1</f>
        <v>46118</v>
      </c>
      <c r="C219" s="50">
        <v>0.30416666666666697</v>
      </c>
      <c r="D219" s="40">
        <f>B219+1</f>
        <v>46119</v>
      </c>
      <c r="E219" s="50">
        <v>0.60416666666666696</v>
      </c>
      <c r="F219" s="28">
        <f>D219+1</f>
        <v>46120</v>
      </c>
      <c r="G219" s="50">
        <v>0.1125</v>
      </c>
      <c r="H219" s="41" t="s">
        <v>12</v>
      </c>
      <c r="I219" s="48"/>
    </row>
    <row r="220" spans="1:9" ht="24" hidden="1" customHeight="1">
      <c r="A220" s="29" t="s">
        <v>652</v>
      </c>
      <c r="B220" s="40">
        <f>F219+5</f>
        <v>46125</v>
      </c>
      <c r="C220" s="50">
        <v>0.35416666666666669</v>
      </c>
      <c r="D220" s="40">
        <f>B220</f>
        <v>46125</v>
      </c>
      <c r="E220" s="34">
        <v>0.66527777777777775</v>
      </c>
      <c r="F220" s="28">
        <f>D220+1</f>
        <v>46126</v>
      </c>
      <c r="G220" s="50">
        <v>0.36249999999999999</v>
      </c>
      <c r="H220" s="41"/>
      <c r="I220" s="48"/>
    </row>
    <row r="221" spans="1:9" ht="24" hidden="1" customHeight="1">
      <c r="A221" s="29" t="s">
        <v>653</v>
      </c>
      <c r="B221" s="40">
        <f>F220+2</f>
        <v>46128</v>
      </c>
      <c r="C221" s="50">
        <v>0.5</v>
      </c>
      <c r="D221" s="40">
        <f>B221</f>
        <v>46128</v>
      </c>
      <c r="E221" s="23">
        <v>0.72916666666666663</v>
      </c>
      <c r="F221" s="28">
        <f>D221+1</f>
        <v>46129</v>
      </c>
      <c r="G221" s="50">
        <v>0.54652777777777772</v>
      </c>
      <c r="H221" s="20"/>
      <c r="I221" s="48"/>
    </row>
    <row r="222" spans="1:9" ht="24" hidden="1" customHeight="1">
      <c r="A222" s="29" t="s">
        <v>654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4" hidden="1" customHeight="1">
      <c r="A223" s="35" t="s">
        <v>655</v>
      </c>
      <c r="B223" s="36"/>
      <c r="C223" s="37"/>
      <c r="D223" s="17"/>
      <c r="E223" s="37"/>
      <c r="F223" s="17"/>
      <c r="G223" s="37"/>
      <c r="H223" s="20" t="s">
        <v>829</v>
      </c>
      <c r="I223" s="48"/>
    </row>
    <row r="224" spans="1:9" ht="24" hidden="1" customHeight="1">
      <c r="A224" s="29" t="s">
        <v>306</v>
      </c>
      <c r="B224" s="40">
        <f>F221+7</f>
        <v>46136</v>
      </c>
      <c r="C224" s="50">
        <v>0.95833333333333337</v>
      </c>
      <c r="D224" s="40">
        <f>B224+3</f>
        <v>46139</v>
      </c>
      <c r="E224" s="23">
        <v>9.3055555555555558E-2</v>
      </c>
      <c r="F224" s="28">
        <f>D224</f>
        <v>46139</v>
      </c>
      <c r="G224" s="50">
        <v>0.85</v>
      </c>
      <c r="H224" s="20" t="s">
        <v>12</v>
      </c>
      <c r="I224" s="48"/>
    </row>
    <row r="225" spans="1:9" ht="24" hidden="1" customHeight="1">
      <c r="A225" s="29" t="s">
        <v>656</v>
      </c>
      <c r="B225" s="40">
        <f>F224+1</f>
        <v>46140</v>
      </c>
      <c r="C225" s="23">
        <v>0.9375</v>
      </c>
      <c r="D225" s="40">
        <f>B225+4</f>
        <v>46144</v>
      </c>
      <c r="E225" s="23">
        <v>0.56666666666666665</v>
      </c>
      <c r="F225" s="28">
        <f>D225</f>
        <v>46144</v>
      </c>
      <c r="G225" s="50">
        <v>0.97916666666666663</v>
      </c>
      <c r="H225" s="20" t="s">
        <v>12</v>
      </c>
      <c r="I225" s="48"/>
    </row>
    <row r="226" spans="1:9" ht="24" hidden="1" customHeight="1">
      <c r="A226" s="29" t="s">
        <v>774</v>
      </c>
      <c r="B226" s="40">
        <f>F225+6</f>
        <v>46150</v>
      </c>
      <c r="C226" s="23">
        <v>4.1666666666666664E-2</v>
      </c>
      <c r="D226" s="40">
        <f>B226</f>
        <v>46150</v>
      </c>
      <c r="E226" s="23">
        <v>0.22916666666666666</v>
      </c>
      <c r="F226" s="28">
        <f>D226</f>
        <v>46150</v>
      </c>
      <c r="G226" s="50">
        <v>0.8125</v>
      </c>
      <c r="H226" s="20" t="s">
        <v>12</v>
      </c>
      <c r="I226" s="48"/>
    </row>
    <row r="227" spans="1:9" ht="24" hidden="1" customHeight="1">
      <c r="A227" s="29" t="s">
        <v>779</v>
      </c>
      <c r="B227" s="40">
        <f>F226+2</f>
        <v>46152</v>
      </c>
      <c r="C227" s="34">
        <v>0.91666666666666663</v>
      </c>
      <c r="D227" s="40">
        <f>B227+1</f>
        <v>46153</v>
      </c>
      <c r="E227" s="23">
        <v>0.21666666666666667</v>
      </c>
      <c r="F227" s="28">
        <f>D227+1</f>
        <v>46154</v>
      </c>
      <c r="G227" s="50">
        <v>0.26458333333333334</v>
      </c>
      <c r="H227" s="20" t="s">
        <v>862</v>
      </c>
      <c r="I227" s="48"/>
    </row>
    <row r="228" spans="1:9" ht="24" hidden="1" customHeight="1">
      <c r="A228" s="29" t="s">
        <v>797</v>
      </c>
      <c r="B228" s="36"/>
      <c r="C228" s="37"/>
      <c r="D228" s="17"/>
      <c r="E228" s="37"/>
      <c r="F228" s="17"/>
      <c r="G228" s="37"/>
      <c r="H228" s="20" t="s">
        <v>374</v>
      </c>
      <c r="I228" s="48"/>
    </row>
    <row r="229" spans="1:9" ht="25.05" hidden="1" customHeight="1">
      <c r="A229" s="35" t="s">
        <v>828</v>
      </c>
      <c r="B229" s="36"/>
      <c r="C229" s="37"/>
      <c r="D229" s="17"/>
      <c r="E229" s="37"/>
      <c r="F229" s="17"/>
      <c r="G229" s="37"/>
      <c r="H229" s="20" t="s">
        <v>627</v>
      </c>
      <c r="I229" s="48"/>
    </row>
    <row r="230" spans="1:9" ht="24" hidden="1" customHeight="1">
      <c r="A230" s="29" t="s">
        <v>830</v>
      </c>
      <c r="B230" s="40">
        <f>F227+7</f>
        <v>46161</v>
      </c>
      <c r="C230" s="34">
        <v>0.5</v>
      </c>
      <c r="D230" s="40">
        <f>B230+1</f>
        <v>46162</v>
      </c>
      <c r="E230" s="34">
        <v>0.70833333333333337</v>
      </c>
      <c r="F230" s="28">
        <f>D230+1</f>
        <v>46163</v>
      </c>
      <c r="G230" s="50">
        <v>0.39583333333333331</v>
      </c>
      <c r="H230" s="60" t="s">
        <v>966</v>
      </c>
      <c r="I230" s="48"/>
    </row>
    <row r="231" spans="1:9" ht="24" hidden="1" customHeight="1">
      <c r="A231" s="29" t="s">
        <v>776</v>
      </c>
      <c r="B231" s="40">
        <f>F230+1</f>
        <v>46164</v>
      </c>
      <c r="C231" s="34">
        <v>0.5</v>
      </c>
      <c r="D231" s="40">
        <f>B231+2</f>
        <v>46166</v>
      </c>
      <c r="E231" s="34">
        <v>0.75</v>
      </c>
      <c r="F231" s="28">
        <f>D231+1</f>
        <v>46167</v>
      </c>
      <c r="G231" s="50">
        <v>0.55625000000000002</v>
      </c>
      <c r="H231" s="20" t="s">
        <v>984</v>
      </c>
      <c r="I231" s="48"/>
    </row>
    <row r="232" spans="1:9" ht="24" hidden="1" customHeight="1">
      <c r="A232" s="29" t="s">
        <v>826</v>
      </c>
      <c r="B232" s="40">
        <f>F231+5</f>
        <v>46172</v>
      </c>
      <c r="C232" s="34">
        <v>0.45833333333333331</v>
      </c>
      <c r="D232" s="40">
        <f>B232</f>
        <v>46172</v>
      </c>
      <c r="E232" s="34">
        <v>0.66666666666666663</v>
      </c>
      <c r="F232" s="28">
        <f>D232+1</f>
        <v>46173</v>
      </c>
      <c r="G232" s="50">
        <v>0.29166666666666669</v>
      </c>
      <c r="H232" s="20"/>
      <c r="I232" s="48"/>
    </row>
    <row r="233" spans="1:9" ht="24" hidden="1" customHeight="1">
      <c r="A233" s="29" t="s">
        <v>860</v>
      </c>
      <c r="B233" s="40">
        <f>F232+2</f>
        <v>46175</v>
      </c>
      <c r="C233" s="23">
        <v>0.25</v>
      </c>
      <c r="D233" s="40">
        <f>B233</f>
        <v>46175</v>
      </c>
      <c r="E233" s="23">
        <v>0.27083333333333331</v>
      </c>
      <c r="F233" s="28">
        <f>D233+1</f>
        <v>46176</v>
      </c>
      <c r="G233" s="50">
        <v>0.41875000000000001</v>
      </c>
      <c r="H233" s="20"/>
      <c r="I233" s="48"/>
    </row>
    <row r="234" spans="1:9" ht="24" hidden="1" customHeight="1">
      <c r="A234" s="29" t="s">
        <v>861</v>
      </c>
      <c r="B234" s="36"/>
      <c r="C234" s="37"/>
      <c r="D234" s="17"/>
      <c r="E234" s="37"/>
      <c r="F234" s="17"/>
      <c r="G234" s="37"/>
      <c r="H234" s="20" t="s">
        <v>374</v>
      </c>
      <c r="I234" s="48"/>
    </row>
    <row r="235" spans="1:9" ht="25.05" hidden="1" customHeight="1">
      <c r="A235" s="35" t="s">
        <v>890</v>
      </c>
      <c r="B235" s="36"/>
      <c r="C235" s="37"/>
      <c r="D235" s="17"/>
      <c r="E235" s="37"/>
      <c r="F235" s="17"/>
      <c r="G235" s="37"/>
      <c r="H235" s="20" t="s">
        <v>627</v>
      </c>
      <c r="I235" s="48"/>
    </row>
    <row r="236" spans="1:9" ht="25.05" hidden="1" customHeight="1">
      <c r="A236" s="29" t="s">
        <v>901</v>
      </c>
      <c r="B236" s="40">
        <f>F233+7</f>
        <v>46183</v>
      </c>
      <c r="C236" s="23">
        <v>0.95833333333333337</v>
      </c>
      <c r="D236" s="40">
        <f>B236+1</f>
        <v>46184</v>
      </c>
      <c r="E236" s="34">
        <v>0.5</v>
      </c>
      <c r="F236" s="28">
        <f>D236+1</f>
        <v>46185</v>
      </c>
      <c r="G236" s="50">
        <v>0.39583333333333331</v>
      </c>
      <c r="H236" s="60" t="s">
        <v>796</v>
      </c>
      <c r="I236" s="48"/>
    </row>
    <row r="237" spans="1:9" ht="25.05" hidden="1" customHeight="1">
      <c r="A237" s="29" t="s">
        <v>931</v>
      </c>
      <c r="B237" s="40">
        <f>F236+1</f>
        <v>46186</v>
      </c>
      <c r="C237" s="23">
        <v>0.5</v>
      </c>
      <c r="D237" s="40">
        <f>B237+1</f>
        <v>46187</v>
      </c>
      <c r="E237" s="34">
        <v>0.65416666666666667</v>
      </c>
      <c r="F237" s="28">
        <f>D237+1</f>
        <v>46188</v>
      </c>
      <c r="G237" s="50">
        <v>5.8333333333333334E-2</v>
      </c>
      <c r="H237" s="60" t="s">
        <v>1092</v>
      </c>
      <c r="I237" s="48"/>
    </row>
    <row r="238" spans="1:9" ht="25.05" hidden="1" customHeight="1">
      <c r="A238" s="29" t="s">
        <v>956</v>
      </c>
      <c r="B238" s="40">
        <v>46193</v>
      </c>
      <c r="C238" s="23">
        <v>0.58333333333333337</v>
      </c>
      <c r="D238" s="40">
        <f>B238</f>
        <v>46193</v>
      </c>
      <c r="E238" s="23">
        <v>0.79166666666666663</v>
      </c>
      <c r="F238" s="28">
        <f>D238+1</f>
        <v>46194</v>
      </c>
      <c r="G238" s="50">
        <v>0.39583333333333331</v>
      </c>
      <c r="H238" s="60"/>
      <c r="I238" s="48"/>
    </row>
    <row r="239" spans="1:9" ht="25.05" hidden="1" customHeight="1">
      <c r="A239" s="29" t="s">
        <v>971</v>
      </c>
      <c r="B239" s="40">
        <f>F238+2</f>
        <v>46196</v>
      </c>
      <c r="C239" s="23">
        <v>0.29166666666666669</v>
      </c>
      <c r="D239" s="40">
        <f>B239</f>
        <v>46196</v>
      </c>
      <c r="E239" s="23">
        <v>0.30833333333333335</v>
      </c>
      <c r="F239" s="28">
        <f>D239+1</f>
        <v>46197</v>
      </c>
      <c r="G239" s="50">
        <v>0.42083333333333334</v>
      </c>
      <c r="H239" s="60"/>
      <c r="I239" s="48"/>
    </row>
    <row r="240" spans="1:9" ht="24" hidden="1" customHeight="1">
      <c r="A240" s="29" t="s">
        <v>998</v>
      </c>
      <c r="B240" s="36"/>
      <c r="C240" s="64"/>
      <c r="D240" s="36"/>
      <c r="E240" s="64"/>
      <c r="F240" s="36"/>
      <c r="G240" s="64"/>
      <c r="H240" s="60" t="s">
        <v>1075</v>
      </c>
      <c r="I240" s="48"/>
    </row>
    <row r="241" spans="1:10" ht="24" hidden="1" customHeight="1">
      <c r="A241" s="29" t="s">
        <v>1008</v>
      </c>
      <c r="B241" s="36"/>
      <c r="C241" s="64"/>
      <c r="D241" s="36"/>
      <c r="E241" s="64"/>
      <c r="F241" s="36"/>
      <c r="G241" s="64"/>
      <c r="H241" s="60" t="s">
        <v>829</v>
      </c>
      <c r="I241" s="48"/>
    </row>
    <row r="242" spans="1:10" ht="24" hidden="1" customHeight="1">
      <c r="A242" s="29" t="s">
        <v>1009</v>
      </c>
      <c r="B242" s="40">
        <f>F239+7</f>
        <v>46204</v>
      </c>
      <c r="C242" s="23">
        <v>0.875</v>
      </c>
      <c r="D242" s="40">
        <f>B242</f>
        <v>46204</v>
      </c>
      <c r="E242" s="23">
        <v>0.9916666666666667</v>
      </c>
      <c r="F242" s="28">
        <f>D242+1</f>
        <v>46205</v>
      </c>
      <c r="G242" s="50">
        <v>0.66666666666666663</v>
      </c>
      <c r="H242" s="60" t="s">
        <v>1147</v>
      </c>
      <c r="I242" s="48"/>
      <c r="J242" s="96"/>
    </row>
    <row r="243" spans="1:10" ht="24" hidden="1" customHeight="1">
      <c r="A243" s="29" t="s">
        <v>1032</v>
      </c>
      <c r="B243" s="40">
        <f>F242+1</f>
        <v>46206</v>
      </c>
      <c r="C243" s="23">
        <v>0.83333333333333337</v>
      </c>
      <c r="D243" s="40">
        <f>B243+3</f>
        <v>46209</v>
      </c>
      <c r="E243" s="23">
        <v>0.1875</v>
      </c>
      <c r="F243" s="28">
        <f>D243</f>
        <v>46209</v>
      </c>
      <c r="G243" s="50">
        <v>0.58333333333333337</v>
      </c>
      <c r="H243" s="60" t="s">
        <v>1171</v>
      </c>
      <c r="I243" s="48"/>
    </row>
    <row r="244" spans="1:10" ht="24" hidden="1" customHeight="1">
      <c r="A244" s="29" t="s">
        <v>1048</v>
      </c>
      <c r="B244" s="40">
        <f>F243+5</f>
        <v>46214</v>
      </c>
      <c r="C244" s="23">
        <v>0.85416666666666663</v>
      </c>
      <c r="D244" s="40">
        <f>B244+1</f>
        <v>46215</v>
      </c>
      <c r="E244" s="23">
        <v>4.1666666666666664E-2</v>
      </c>
      <c r="F244" s="28">
        <f>D244</f>
        <v>46215</v>
      </c>
      <c r="G244" s="50">
        <v>0.39583333333333331</v>
      </c>
      <c r="H244" s="60" t="s">
        <v>1186</v>
      </c>
      <c r="I244" s="48"/>
    </row>
    <row r="245" spans="1:10" ht="24" hidden="1" customHeight="1">
      <c r="A245" s="29" t="s">
        <v>1074</v>
      </c>
      <c r="B245" s="40">
        <f>F244+2</f>
        <v>46217</v>
      </c>
      <c r="C245" s="23">
        <v>0.29166666666666669</v>
      </c>
      <c r="D245" s="40">
        <f>B245</f>
        <v>46217</v>
      </c>
      <c r="E245" s="23">
        <v>0.34722222222222221</v>
      </c>
      <c r="F245" s="28">
        <f>D245+1</f>
        <v>46218</v>
      </c>
      <c r="G245" s="50">
        <v>0.38750000000000001</v>
      </c>
      <c r="H245" s="60"/>
      <c r="I245" s="48"/>
    </row>
    <row r="246" spans="1:10" ht="24" hidden="1" customHeight="1">
      <c r="A246" s="35" t="s">
        <v>1077</v>
      </c>
      <c r="B246" s="36"/>
      <c r="C246" s="64"/>
      <c r="D246" s="36"/>
      <c r="E246" s="64"/>
      <c r="F246" s="36"/>
      <c r="G246" s="64"/>
      <c r="H246" s="60" t="s">
        <v>1075</v>
      </c>
      <c r="I246" s="28"/>
    </row>
    <row r="247" spans="1:10" ht="24" hidden="1" customHeight="1">
      <c r="A247" s="35" t="s">
        <v>1107</v>
      </c>
      <c r="B247" s="36"/>
      <c r="C247" s="64"/>
      <c r="D247" s="36"/>
      <c r="E247" s="64"/>
      <c r="F247" s="36"/>
      <c r="G247" s="64"/>
      <c r="H247" s="60" t="s">
        <v>829</v>
      </c>
      <c r="I247" s="28"/>
    </row>
    <row r="248" spans="1:10" ht="24" hidden="1" customHeight="1">
      <c r="A248" s="35" t="s">
        <v>1108</v>
      </c>
      <c r="B248" s="40">
        <f>F245+8</f>
        <v>46226</v>
      </c>
      <c r="C248" s="23">
        <v>4.1666666666666664E-2</v>
      </c>
      <c r="D248" s="40">
        <f>B248</f>
        <v>46226</v>
      </c>
      <c r="E248" s="23">
        <v>0.86250000000000004</v>
      </c>
      <c r="F248" s="28">
        <f>D248+1</f>
        <v>46227</v>
      </c>
      <c r="G248" s="23">
        <v>0.52916666666666667</v>
      </c>
      <c r="H248" s="60" t="s">
        <v>1243</v>
      </c>
      <c r="I248" s="48"/>
    </row>
    <row r="249" spans="1:10" ht="24" hidden="1" customHeight="1">
      <c r="A249" s="35" t="s">
        <v>1120</v>
      </c>
      <c r="B249" s="40">
        <f>F248+1</f>
        <v>46228</v>
      </c>
      <c r="C249" s="23">
        <v>0.58333333333333337</v>
      </c>
      <c r="D249" s="40">
        <f>B249+4</f>
        <v>46232</v>
      </c>
      <c r="E249" s="23">
        <v>0.60833333333333328</v>
      </c>
      <c r="F249" s="28">
        <f>D249</f>
        <v>46232</v>
      </c>
      <c r="G249" s="23">
        <v>0.92500000000000004</v>
      </c>
      <c r="H249" s="60" t="s">
        <v>1244</v>
      </c>
      <c r="I249" s="48"/>
    </row>
    <row r="250" spans="1:10" ht="24" hidden="1" customHeight="1">
      <c r="A250" s="35" t="s">
        <v>1132</v>
      </c>
      <c r="B250" s="104">
        <f>F249+5</f>
        <v>46237</v>
      </c>
      <c r="C250" s="102">
        <v>0.97916666666666663</v>
      </c>
      <c r="D250" s="104">
        <f>B250+1</f>
        <v>46238</v>
      </c>
      <c r="E250" s="102">
        <v>0.16111111111111112</v>
      </c>
      <c r="F250" s="104">
        <f>D250</f>
        <v>46238</v>
      </c>
      <c r="G250" s="102">
        <v>0.57430555555555551</v>
      </c>
      <c r="H250" s="60"/>
      <c r="I250" s="48"/>
    </row>
    <row r="251" spans="1:10" ht="24" hidden="1" customHeight="1">
      <c r="A251" s="35" t="s">
        <v>1157</v>
      </c>
      <c r="B251" s="104">
        <f>F250+2</f>
        <v>46240</v>
      </c>
      <c r="C251" s="102">
        <v>0.54166666666666663</v>
      </c>
      <c r="D251" s="104">
        <f>B251</f>
        <v>46240</v>
      </c>
      <c r="E251" s="34">
        <v>0.72499999999999998</v>
      </c>
      <c r="F251" s="104">
        <f>D251+1</f>
        <v>46241</v>
      </c>
      <c r="G251" s="102">
        <v>0.92499999999999993</v>
      </c>
      <c r="H251" s="60"/>
      <c r="I251" s="48"/>
    </row>
    <row r="252" spans="1:10" ht="24" hidden="1" customHeight="1">
      <c r="A252" s="35" t="s">
        <v>1168</v>
      </c>
      <c r="B252" s="36"/>
      <c r="C252" s="64"/>
      <c r="D252" s="36"/>
      <c r="E252" s="64"/>
      <c r="F252" s="36"/>
      <c r="G252" s="64"/>
      <c r="H252" s="60" t="s">
        <v>1075</v>
      </c>
      <c r="I252" s="48"/>
    </row>
    <row r="253" spans="1:10" ht="24" hidden="1" customHeight="1">
      <c r="A253" s="35" t="s">
        <v>1197</v>
      </c>
      <c r="B253" s="36"/>
      <c r="C253" s="64"/>
      <c r="D253" s="36"/>
      <c r="E253" s="64"/>
      <c r="F253" s="36"/>
      <c r="G253" s="64"/>
      <c r="H253" s="60" t="s">
        <v>829</v>
      </c>
      <c r="I253" s="48"/>
    </row>
    <row r="254" spans="1:10" ht="24" hidden="1" customHeight="1">
      <c r="A254" s="35" t="s">
        <v>840</v>
      </c>
      <c r="B254" s="104">
        <f>F251+8</f>
        <v>46249</v>
      </c>
      <c r="C254" s="34">
        <v>0.4375</v>
      </c>
      <c r="D254" s="104">
        <f>B254</f>
        <v>46249</v>
      </c>
      <c r="E254" s="23">
        <v>0.8833333333333333</v>
      </c>
      <c r="F254" s="28">
        <f>D254+1</f>
        <v>46250</v>
      </c>
      <c r="G254" s="23">
        <v>0.6958333333333333</v>
      </c>
      <c r="H254" s="60"/>
      <c r="I254" s="48"/>
    </row>
    <row r="255" spans="1:10" ht="24" hidden="1" customHeight="1">
      <c r="A255" s="35" t="s">
        <v>841</v>
      </c>
      <c r="B255" s="38">
        <f>F254+1</f>
        <v>46251</v>
      </c>
      <c r="C255" s="23">
        <v>0.68333333333333335</v>
      </c>
      <c r="D255" s="28">
        <f>B255+4</f>
        <v>46255</v>
      </c>
      <c r="E255" s="34">
        <v>0.6875</v>
      </c>
      <c r="F255" s="28">
        <f>D255+1</f>
        <v>46256</v>
      </c>
      <c r="G255" s="23">
        <v>0.2590277777777778</v>
      </c>
      <c r="H255" s="60" t="s">
        <v>1340</v>
      </c>
      <c r="I255" s="48"/>
    </row>
    <row r="256" spans="1:10" ht="24" hidden="1" customHeight="1">
      <c r="A256" s="76" t="s">
        <v>1227</v>
      </c>
      <c r="B256" s="104">
        <f>F255+5</f>
        <v>46261</v>
      </c>
      <c r="C256" s="102">
        <v>0.45833333333333331</v>
      </c>
      <c r="D256" s="104">
        <f>B256</f>
        <v>46261</v>
      </c>
      <c r="E256" s="34">
        <v>0.65416666666666667</v>
      </c>
      <c r="F256" s="104">
        <f>D256+1</f>
        <v>46262</v>
      </c>
      <c r="G256" s="102">
        <v>0.46250000000000002</v>
      </c>
      <c r="H256" s="13"/>
      <c r="I256" s="13"/>
    </row>
    <row r="257" spans="1:9" ht="24" hidden="1" customHeight="1">
      <c r="A257" s="76" t="s">
        <v>1258</v>
      </c>
      <c r="B257" s="28">
        <f>F256+2</f>
        <v>46264</v>
      </c>
      <c r="C257" s="23">
        <v>0.33333333333333331</v>
      </c>
      <c r="D257" s="28">
        <f>B257</f>
        <v>46264</v>
      </c>
      <c r="E257" s="23">
        <v>0.36249999999999999</v>
      </c>
      <c r="F257" s="104">
        <f>D257+1</f>
        <v>46265</v>
      </c>
      <c r="G257" s="102">
        <v>0.16666666666666666</v>
      </c>
      <c r="H257" s="60" t="s">
        <v>1356</v>
      </c>
      <c r="I257" s="13"/>
    </row>
    <row r="258" spans="1:9" ht="24" hidden="1" customHeight="1">
      <c r="A258" s="35" t="s">
        <v>1275</v>
      </c>
      <c r="B258" s="36"/>
      <c r="C258" s="64"/>
      <c r="D258" s="36"/>
      <c r="E258" s="64"/>
      <c r="F258" s="36"/>
      <c r="G258" s="64"/>
      <c r="H258" s="60" t="s">
        <v>1478</v>
      </c>
      <c r="I258" s="48"/>
    </row>
    <row r="259" spans="1:9" ht="24" customHeight="1">
      <c r="A259" s="35" t="s">
        <v>1276</v>
      </c>
      <c r="B259" s="36"/>
      <c r="C259" s="64"/>
      <c r="D259" s="36"/>
      <c r="E259" s="64"/>
      <c r="F259" s="36"/>
      <c r="G259" s="64"/>
      <c r="H259" s="60" t="s">
        <v>1479</v>
      </c>
      <c r="I259" s="48"/>
    </row>
    <row r="260" spans="1:9" ht="24" customHeight="1">
      <c r="A260" s="35" t="s">
        <v>1277</v>
      </c>
      <c r="B260" s="38">
        <f>F257+7</f>
        <v>46272</v>
      </c>
      <c r="C260" s="23">
        <v>0.3125</v>
      </c>
      <c r="D260" s="28">
        <f>B260</f>
        <v>46272</v>
      </c>
      <c r="E260" s="34">
        <v>0.36249999999999999</v>
      </c>
      <c r="F260" s="104">
        <f>D260+1</f>
        <v>46273</v>
      </c>
      <c r="G260" s="102">
        <v>0.26527777777777778</v>
      </c>
      <c r="H260" s="60"/>
      <c r="I260" s="48"/>
    </row>
    <row r="261" spans="1:9" ht="24" customHeight="1">
      <c r="A261" s="76" t="s">
        <v>1307</v>
      </c>
      <c r="B261" s="104">
        <f>F260+1</f>
        <v>46274</v>
      </c>
      <c r="C261" s="23">
        <v>0.4375</v>
      </c>
      <c r="D261" s="28">
        <f>B261+3</f>
        <v>46277</v>
      </c>
      <c r="E261" s="23">
        <v>0.33333333333333331</v>
      </c>
      <c r="F261" s="28">
        <f>D261</f>
        <v>46277</v>
      </c>
      <c r="G261" s="23">
        <v>0.75</v>
      </c>
      <c r="H261" s="20" t="s">
        <v>1476</v>
      </c>
      <c r="I261" s="13"/>
    </row>
    <row r="262" spans="1:9" ht="24" customHeight="1">
      <c r="A262" s="35" t="s">
        <v>1308</v>
      </c>
      <c r="B262" s="38">
        <f>F261+5</f>
        <v>46282</v>
      </c>
      <c r="C262" s="23">
        <v>0.58333333333333337</v>
      </c>
      <c r="D262" s="28">
        <f>B262</f>
        <v>46282</v>
      </c>
      <c r="E262" s="23">
        <v>0.75</v>
      </c>
      <c r="F262" s="28">
        <f>D262+1</f>
        <v>46283</v>
      </c>
      <c r="G262" s="23">
        <v>1.25</v>
      </c>
      <c r="H262" s="60"/>
      <c r="I262" s="48"/>
    </row>
    <row r="263" spans="1:9" ht="24" customHeight="1">
      <c r="A263" s="76" t="s">
        <v>1309</v>
      </c>
      <c r="B263" s="28">
        <f>F262+2</f>
        <v>46285</v>
      </c>
      <c r="C263" s="23">
        <v>0.125</v>
      </c>
      <c r="D263" s="28">
        <f>B263</f>
        <v>46285</v>
      </c>
      <c r="E263" s="23">
        <v>0.16666666666666666</v>
      </c>
      <c r="F263" s="28">
        <f>D263</f>
        <v>46285</v>
      </c>
      <c r="G263" s="23">
        <v>0.58333333333333337</v>
      </c>
      <c r="H263" s="60"/>
      <c r="I263" s="13"/>
    </row>
    <row r="264" spans="1:9" ht="24" customHeight="1">
      <c r="A264" s="35" t="s">
        <v>1357</v>
      </c>
      <c r="B264" s="36"/>
      <c r="C264" s="64"/>
      <c r="D264" s="36"/>
      <c r="E264" s="64"/>
      <c r="F264" s="36"/>
      <c r="G264" s="64"/>
      <c r="H264" s="60" t="s">
        <v>1478</v>
      </c>
      <c r="I264" s="48"/>
    </row>
    <row r="265" spans="1:9" ht="24" customHeight="1">
      <c r="A265" s="35" t="s">
        <v>1389</v>
      </c>
      <c r="B265" s="36"/>
      <c r="C265" s="64"/>
      <c r="D265" s="36"/>
      <c r="E265" s="64"/>
      <c r="F265" s="36"/>
      <c r="G265" s="64"/>
      <c r="H265" s="60" t="s">
        <v>1479</v>
      </c>
      <c r="I265" s="48"/>
    </row>
    <row r="266" spans="1:9" ht="24" customHeight="1">
      <c r="A266" s="35" t="s">
        <v>1390</v>
      </c>
      <c r="B266" s="38">
        <f>F263+7</f>
        <v>46292</v>
      </c>
      <c r="C266" s="23">
        <v>0.83333333333333337</v>
      </c>
      <c r="D266" s="28">
        <f>B266</f>
        <v>46292</v>
      </c>
      <c r="E266" s="23">
        <v>0.875</v>
      </c>
      <c r="F266" s="28">
        <f>D266+1</f>
        <v>46293</v>
      </c>
      <c r="G266" s="23">
        <v>0.375</v>
      </c>
      <c r="H266" s="60"/>
      <c r="I266" s="48"/>
    </row>
    <row r="267" spans="1:9" ht="24" customHeight="1">
      <c r="A267" s="35" t="s">
        <v>1439</v>
      </c>
      <c r="B267" s="38">
        <f>F266+1</f>
        <v>46294</v>
      </c>
      <c r="C267" s="23">
        <v>0.41666666666666669</v>
      </c>
      <c r="D267" s="28">
        <f>B267</f>
        <v>46294</v>
      </c>
      <c r="E267" s="23">
        <v>0.83333333333333337</v>
      </c>
      <c r="F267" s="28">
        <f>D267+1</f>
        <v>46295</v>
      </c>
      <c r="G267" s="23">
        <v>0.25</v>
      </c>
      <c r="H267" s="20" t="s">
        <v>1476</v>
      </c>
      <c r="I267" s="48"/>
    </row>
  </sheetData>
  <mergeCells count="20">
    <mergeCell ref="B191:C191"/>
    <mergeCell ref="D191:E191"/>
    <mergeCell ref="F191:G191"/>
    <mergeCell ref="A4:I4"/>
    <mergeCell ref="B5:C5"/>
    <mergeCell ref="D5:E5"/>
    <mergeCell ref="F5:G5"/>
    <mergeCell ref="A190:I190"/>
    <mergeCell ref="B21:C21"/>
    <mergeCell ref="D21:E21"/>
    <mergeCell ref="F21:G21"/>
    <mergeCell ref="A106:I106"/>
    <mergeCell ref="B107:C107"/>
    <mergeCell ref="D107:E107"/>
    <mergeCell ref="F107:G107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82" priority="1234" stopIfTrue="1" operator="equal">
      <formula>$H$3</formula>
    </cfRule>
    <cfRule type="cellIs" dxfId="481" priority="1233" stopIfTrue="1" operator="lessThan">
      <formula>$H$3</formula>
    </cfRule>
  </conditionalFormatting>
  <conditionalFormatting sqref="B4:B5">
    <cfRule type="cellIs" dxfId="480" priority="1228" stopIfTrue="1" operator="equal">
      <formula>$H$3</formula>
    </cfRule>
  </conditionalFormatting>
  <conditionalFormatting sqref="B5">
    <cfRule type="cellIs" dxfId="479" priority="1226" stopIfTrue="1" operator="equal">
      <formula>$H$3</formula>
    </cfRule>
    <cfRule type="cellIs" dxfId="478" priority="1227" stopIfTrue="1" operator="lessThan">
      <formula>$H$3</formula>
    </cfRule>
  </conditionalFormatting>
  <conditionalFormatting sqref="B5:B19">
    <cfRule type="cellIs" dxfId="477" priority="965" stopIfTrue="1" operator="lessThan">
      <formula>$H$3</formula>
    </cfRule>
    <cfRule type="cellIs" dxfId="476" priority="966" stopIfTrue="1" operator="equal">
      <formula>$H$3</formula>
    </cfRule>
  </conditionalFormatting>
  <conditionalFormatting sqref="B21 F21 D190:D193 F190:F191">
    <cfRule type="cellIs" dxfId="475" priority="3015" stopIfTrue="1" operator="equal">
      <formula>$H$3</formula>
    </cfRule>
  </conditionalFormatting>
  <conditionalFormatting sqref="B21 F21:F25 D190:D193 F190:F193">
    <cfRule type="cellIs" dxfId="474" priority="3016" stopIfTrue="1" operator="lessThan">
      <formula>$H$3</formula>
    </cfRule>
  </conditionalFormatting>
  <conditionalFormatting sqref="B21">
    <cfRule type="cellIs" dxfId="473" priority="3014" stopIfTrue="1" operator="lessThan">
      <formula>$H$3</formula>
    </cfRule>
  </conditionalFormatting>
  <conditionalFormatting sqref="B28:B31">
    <cfRule type="cellIs" dxfId="472" priority="1078" stopIfTrue="1" operator="equal">
      <formula>$H$3</formula>
    </cfRule>
    <cfRule type="cellIs" dxfId="471" priority="939" stopIfTrue="1" operator="lessThan">
      <formula>$H$3</formula>
    </cfRule>
  </conditionalFormatting>
  <conditionalFormatting sqref="B33:B36 F21:F25">
    <cfRule type="cellIs" dxfId="470" priority="948" stopIfTrue="1" operator="equal">
      <formula>$H$3</formula>
    </cfRule>
  </conditionalFormatting>
  <conditionalFormatting sqref="B33:B37">
    <cfRule type="cellIs" dxfId="469" priority="807" stopIfTrue="1" operator="lessThan">
      <formula>$H$3</formula>
    </cfRule>
  </conditionalFormatting>
  <conditionalFormatting sqref="B37">
    <cfRule type="cellIs" dxfId="468" priority="806" stopIfTrue="1" operator="equal">
      <formula>$H$3</formula>
    </cfRule>
  </conditionalFormatting>
  <conditionalFormatting sqref="B40:B43">
    <cfRule type="cellIs" dxfId="467" priority="683" stopIfTrue="1" operator="equal">
      <formula>$H$3</formula>
    </cfRule>
  </conditionalFormatting>
  <conditionalFormatting sqref="B40:B62">
    <cfRule type="cellIs" dxfId="466" priority="684" stopIfTrue="1" operator="lessThan">
      <formula>$H$3</formula>
    </cfRule>
  </conditionalFormatting>
  <conditionalFormatting sqref="B44:B62">
    <cfRule type="cellIs" dxfId="465" priority="747" stopIfTrue="1" operator="equal">
      <formula>$H$3</formula>
    </cfRule>
  </conditionalFormatting>
  <conditionalFormatting sqref="B64:B74">
    <cfRule type="cellIs" dxfId="464" priority="322" stopIfTrue="1" operator="lessThan">
      <formula>$H$3</formula>
    </cfRule>
    <cfRule type="cellIs" dxfId="463" priority="323" stopIfTrue="1" operator="equal">
      <formula>$H$3</formula>
    </cfRule>
  </conditionalFormatting>
  <conditionalFormatting sqref="B77:B80">
    <cfRule type="cellIs" dxfId="462" priority="236" stopIfTrue="1" operator="lessThan">
      <formula>$H$3</formula>
    </cfRule>
    <cfRule type="cellIs" dxfId="461" priority="237" stopIfTrue="1" operator="equal">
      <formula>$H$3</formula>
    </cfRule>
  </conditionalFormatting>
  <conditionalFormatting sqref="B83:B86">
    <cfRule type="cellIs" dxfId="460" priority="182" stopIfTrue="1" operator="equal">
      <formula>$H$3</formula>
    </cfRule>
    <cfRule type="cellIs" dxfId="459" priority="181" stopIfTrue="1" operator="lessThan">
      <formula>$H$3</formula>
    </cfRule>
  </conditionalFormatting>
  <conditionalFormatting sqref="B89">
    <cfRule type="cellIs" dxfId="458" priority="144" stopIfTrue="1" operator="equal">
      <formula>$H$3</formula>
    </cfRule>
    <cfRule type="cellIs" dxfId="457" priority="143" stopIfTrue="1" operator="lessThan">
      <formula>$H$3</formula>
    </cfRule>
  </conditionalFormatting>
  <conditionalFormatting sqref="B97:B98">
    <cfRule type="cellIs" dxfId="456" priority="8" stopIfTrue="1" operator="equal">
      <formula>$H$3</formula>
    </cfRule>
    <cfRule type="cellIs" dxfId="455" priority="9" stopIfTrue="1" operator="lessThan">
      <formula>$H$3</formula>
    </cfRule>
  </conditionalFormatting>
  <conditionalFormatting sqref="B107 D107">
    <cfRule type="cellIs" dxfId="454" priority="129" stopIfTrue="1" operator="equal">
      <formula>$H$3</formula>
    </cfRule>
    <cfRule type="cellIs" dxfId="453" priority="130" stopIfTrue="1" operator="lessThan">
      <formula>$H$3</formula>
    </cfRule>
  </conditionalFormatting>
  <conditionalFormatting sqref="B107">
    <cfRule type="cellIs" dxfId="452" priority="128" stopIfTrue="1" operator="lessThan">
      <formula>$H$3</formula>
    </cfRule>
    <cfRule type="cellIs" dxfId="451" priority="124" stopIfTrue="1" operator="equal">
      <formula>$H$3</formula>
    </cfRule>
  </conditionalFormatting>
  <conditionalFormatting sqref="B109:B112">
    <cfRule type="cellIs" dxfId="450" priority="1026" stopIfTrue="1" operator="equal">
      <formula>$H$3</formula>
    </cfRule>
    <cfRule type="cellIs" dxfId="449" priority="1027" stopIfTrue="1" operator="lessThan">
      <formula>$H$3</formula>
    </cfRule>
  </conditionalFormatting>
  <conditionalFormatting sqref="B115:B118">
    <cfRule type="cellIs" dxfId="448" priority="991" stopIfTrue="1" operator="lessThan">
      <formula>$H$3</formula>
    </cfRule>
    <cfRule type="cellIs" dxfId="447" priority="990" stopIfTrue="1" operator="equal">
      <formula>$H$3</formula>
    </cfRule>
  </conditionalFormatting>
  <conditionalFormatting sqref="B121:B125">
    <cfRule type="cellIs" dxfId="446" priority="740" stopIfTrue="1" operator="lessThan">
      <formula>$H$3</formula>
    </cfRule>
  </conditionalFormatting>
  <conditionalFormatting sqref="B121:B130">
    <cfRule type="cellIs" dxfId="445" priority="722" stopIfTrue="1" operator="equal">
      <formula>$H$3</formula>
    </cfRule>
  </conditionalFormatting>
  <conditionalFormatting sqref="B126:B130">
    <cfRule type="cellIs" dxfId="444" priority="721" stopIfTrue="1" operator="lessThan">
      <formula>$H$3</formula>
    </cfRule>
  </conditionalFormatting>
  <conditionalFormatting sqref="B133:B136">
    <cfRule type="cellIs" dxfId="443" priority="655" stopIfTrue="1" operator="lessThan">
      <formula>$H$3</formula>
    </cfRule>
    <cfRule type="cellIs" dxfId="442" priority="656" stopIfTrue="1" operator="equal">
      <formula>$H$3</formula>
    </cfRule>
  </conditionalFormatting>
  <conditionalFormatting sqref="B139:B142">
    <cfRule type="cellIs" dxfId="441" priority="516" stopIfTrue="1" operator="equal">
      <formula>$H$3</formula>
    </cfRule>
    <cfRule type="cellIs" dxfId="440" priority="515" stopIfTrue="1" operator="lessThan">
      <formula>$H$3</formula>
    </cfRule>
  </conditionalFormatting>
  <conditionalFormatting sqref="B145:B154 D146:D154">
    <cfRule type="cellIs" dxfId="439" priority="442" stopIfTrue="1" operator="equal">
      <formula>$H$3</formula>
    </cfRule>
  </conditionalFormatting>
  <conditionalFormatting sqref="B145:B154">
    <cfRule type="cellIs" dxfId="438" priority="441" stopIfTrue="1" operator="lessThan">
      <formula>$H$3</formula>
    </cfRule>
  </conditionalFormatting>
  <conditionalFormatting sqref="B157:B166">
    <cfRule type="cellIs" dxfId="437" priority="258" stopIfTrue="1" operator="lessThan">
      <formula>$H$3</formula>
    </cfRule>
    <cfRule type="cellIs" dxfId="436" priority="259" stopIfTrue="1" operator="equal">
      <formula>$H$3</formula>
    </cfRule>
  </conditionalFormatting>
  <conditionalFormatting sqref="B169:B172">
    <cfRule type="cellIs" dxfId="435" priority="167" stopIfTrue="1" operator="equal">
      <formula>$H$3</formula>
    </cfRule>
    <cfRule type="cellIs" dxfId="434" priority="166" stopIfTrue="1" operator="lessThan">
      <formula>$H$3</formula>
    </cfRule>
  </conditionalFormatting>
  <conditionalFormatting sqref="B177">
    <cfRule type="cellIs" dxfId="433" priority="74" stopIfTrue="1" operator="lessThan">
      <formula>$H$3</formula>
    </cfRule>
    <cfRule type="cellIs" dxfId="432" priority="73" stopIfTrue="1" operator="equal">
      <formula>$H$3</formula>
    </cfRule>
  </conditionalFormatting>
  <conditionalFormatting sqref="B182">
    <cfRule type="cellIs" dxfId="431" priority="34" stopIfTrue="1" operator="lessThan">
      <formula>$H$3</formula>
    </cfRule>
    <cfRule type="cellIs" dxfId="430" priority="33" stopIfTrue="1" operator="equal">
      <formula>$H$3</formula>
    </cfRule>
  </conditionalFormatting>
  <conditionalFormatting sqref="B188">
    <cfRule type="cellIs" dxfId="429" priority="29" stopIfTrue="1" operator="lessThan">
      <formula>$H$3</formula>
    </cfRule>
    <cfRule type="cellIs" dxfId="428" priority="28" stopIfTrue="1" operator="equal">
      <formula>$H$3</formula>
    </cfRule>
  </conditionalFormatting>
  <conditionalFormatting sqref="B191 D191">
    <cfRule type="cellIs" dxfId="427" priority="907" stopIfTrue="1" operator="lessThan">
      <formula>$H$3</formula>
    </cfRule>
    <cfRule type="cellIs" dxfId="426" priority="906" stopIfTrue="1" operator="equal">
      <formula>$H$3</formula>
    </cfRule>
  </conditionalFormatting>
  <conditionalFormatting sqref="B191">
    <cfRule type="cellIs" dxfId="425" priority="905" stopIfTrue="1" operator="lessThan">
      <formula>$H$3</formula>
    </cfRule>
  </conditionalFormatting>
  <conditionalFormatting sqref="B191:B202">
    <cfRule type="cellIs" dxfId="424" priority="859" stopIfTrue="1" operator="equal">
      <formula>$H$3</formula>
    </cfRule>
  </conditionalFormatting>
  <conditionalFormatting sqref="B192:B202">
    <cfRule type="cellIs" dxfId="423" priority="858" stopIfTrue="1" operator="lessThan">
      <formula>$H$3</formula>
    </cfRule>
  </conditionalFormatting>
  <conditionalFormatting sqref="B205:B209">
    <cfRule type="cellIs" dxfId="422" priority="596" stopIfTrue="1" operator="equal">
      <formula>$H$3</formula>
    </cfRule>
    <cfRule type="cellIs" dxfId="421" priority="595" stopIfTrue="1" operator="lessThan">
      <formula>$H$3</formula>
    </cfRule>
  </conditionalFormatting>
  <conditionalFormatting sqref="B212:B215">
    <cfRule type="cellIs" dxfId="420" priority="548" stopIfTrue="1" operator="equal">
      <formula>$H$3</formula>
    </cfRule>
    <cfRule type="cellIs" dxfId="419" priority="547" stopIfTrue="1" operator="lessThan">
      <formula>$H$3</formula>
    </cfRule>
  </conditionalFormatting>
  <conditionalFormatting sqref="B218:B221">
    <cfRule type="cellIs" dxfId="418" priority="481" stopIfTrue="1" operator="equal">
      <formula>$H$3</formula>
    </cfRule>
    <cfRule type="cellIs" dxfId="417" priority="482" stopIfTrue="1" operator="lessThan">
      <formula>$H$3</formula>
    </cfRule>
  </conditionalFormatting>
  <conditionalFormatting sqref="B224:B227">
    <cfRule type="cellIs" dxfId="416" priority="399" stopIfTrue="1" operator="equal">
      <formula>$H$3</formula>
    </cfRule>
    <cfRule type="cellIs" dxfId="415" priority="400" stopIfTrue="1" operator="lessThan">
      <formula>$H$3</formula>
    </cfRule>
  </conditionalFormatting>
  <conditionalFormatting sqref="B230:B233">
    <cfRule type="cellIs" dxfId="414" priority="327" stopIfTrue="1" operator="equal">
      <formula>$H$3</formula>
    </cfRule>
    <cfRule type="cellIs" dxfId="413" priority="328" stopIfTrue="1" operator="lessThan">
      <formula>$H$3</formula>
    </cfRule>
  </conditionalFormatting>
  <conditionalFormatting sqref="B236:B239">
    <cfRule type="cellIs" dxfId="412" priority="256" stopIfTrue="1" operator="equal">
      <formula>$H$3</formula>
    </cfRule>
    <cfRule type="cellIs" dxfId="411" priority="257" stopIfTrue="1" operator="lessThan">
      <formula>$H$3</formula>
    </cfRule>
  </conditionalFormatting>
  <conditionalFormatting sqref="B242:B245">
    <cfRule type="cellIs" dxfId="410" priority="205" stopIfTrue="1" operator="lessThan">
      <formula>$H$3</formula>
    </cfRule>
    <cfRule type="cellIs" dxfId="409" priority="204" stopIfTrue="1" operator="equal">
      <formula>$H$3</formula>
    </cfRule>
  </conditionalFormatting>
  <conditionalFormatting sqref="B248:B249">
    <cfRule type="cellIs" dxfId="408" priority="151" stopIfTrue="1" operator="equal">
      <formula>$H$3</formula>
    </cfRule>
    <cfRule type="cellIs" dxfId="407" priority="152" stopIfTrue="1" operator="lessThan">
      <formula>$H$3</formula>
    </cfRule>
  </conditionalFormatting>
  <conditionalFormatting sqref="B255">
    <cfRule type="cellIs" dxfId="406" priority="90" stopIfTrue="1" operator="lessThan">
      <formula>$H$3</formula>
    </cfRule>
    <cfRule type="cellIs" dxfId="405" priority="91" stopIfTrue="1" operator="equal">
      <formula>$H$3</formula>
    </cfRule>
  </conditionalFormatting>
  <conditionalFormatting sqref="B257">
    <cfRule type="cellIs" dxfId="404" priority="56" stopIfTrue="1" operator="lessThan">
      <formula>$H$3</formula>
    </cfRule>
    <cfRule type="cellIs" dxfId="403" priority="55" stopIfTrue="1" operator="equal">
      <formula>$H$3</formula>
    </cfRule>
  </conditionalFormatting>
  <conditionalFormatting sqref="B260 B262">
    <cfRule type="cellIs" dxfId="402" priority="78" stopIfTrue="1" operator="equal">
      <formula>$H$3</formula>
    </cfRule>
  </conditionalFormatting>
  <conditionalFormatting sqref="B260">
    <cfRule type="cellIs" dxfId="401" priority="77" stopIfTrue="1" operator="lessThan">
      <formula>$H$3</formula>
    </cfRule>
  </conditionalFormatting>
  <conditionalFormatting sqref="B262:B263">
    <cfRule type="cellIs" dxfId="400" priority="51" stopIfTrue="1" operator="lessThan">
      <formula>$H$3</formula>
    </cfRule>
  </conditionalFormatting>
  <conditionalFormatting sqref="B263">
    <cfRule type="cellIs" dxfId="399" priority="50" stopIfTrue="1" operator="equal">
      <formula>$H$3</formula>
    </cfRule>
  </conditionalFormatting>
  <conditionalFormatting sqref="B266:B267">
    <cfRule type="cellIs" dxfId="398" priority="11" stopIfTrue="1" operator="equal">
      <formula>$H$3</formula>
    </cfRule>
    <cfRule type="cellIs" dxfId="397" priority="10" stopIfTrue="1" operator="lessThan">
      <formula>$H$3</formula>
    </cfRule>
  </conditionalFormatting>
  <conditionalFormatting sqref="C5:C19 C115:C118 C260:C263 E263">
    <cfRule type="expression" dxfId="396" priority="847" stopIfTrue="1">
      <formula>B5&lt;$H$3</formula>
    </cfRule>
  </conditionalFormatting>
  <conditionalFormatting sqref="C21 C191:C202 G22:G25 E192:E202 G4:G18 C4:C19 C115:C118 C260:C263 E263 G192:G202 E4:E19 C107">
    <cfRule type="expression" dxfId="395" priority="3012" stopIfTrue="1">
      <formula>$B4=$H$3</formula>
    </cfRule>
  </conditionalFormatting>
  <conditionalFormatting sqref="C21:C25 C191:C202">
    <cfRule type="expression" dxfId="394" priority="3003" stopIfTrue="1">
      <formula>B21&lt;$H$3</formula>
    </cfRule>
  </conditionalFormatting>
  <conditionalFormatting sqref="C22:C25">
    <cfRule type="expression" dxfId="393" priority="1271" stopIfTrue="1">
      <formula>$F22=$H$3</formula>
    </cfRule>
    <cfRule type="expression" dxfId="392" priority="1275" stopIfTrue="1">
      <formula>$B22=$H$3</formula>
    </cfRule>
  </conditionalFormatting>
  <conditionalFormatting sqref="C107">
    <cfRule type="expression" dxfId="391" priority="132" stopIfTrue="1">
      <formula>B107&lt;$H$3</formula>
    </cfRule>
  </conditionalFormatting>
  <conditionalFormatting sqref="C109:C112 E109:E112 G109:G112 E115:E118 G115:G118 E121:E130 G121:G130 E133:E136 G133:G136">
    <cfRule type="expression" dxfId="390" priority="2214" stopIfTrue="1">
      <formula>$B109=$H$3</formula>
    </cfRule>
    <cfRule type="expression" dxfId="389" priority="2215" stopIfTrue="1">
      <formula>$F109=$H$3</formula>
    </cfRule>
  </conditionalFormatting>
  <conditionalFormatting sqref="C109:C112 E109:E112 G109:G112 E115:E118 G115:G118">
    <cfRule type="expression" dxfId="388" priority="2213" stopIfTrue="1">
      <formula>B109&lt;$H$3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E254 G254:G255 C254:C257 E256:E257 E260 C260:C263 E263">
    <cfRule type="expression" dxfId="387" priority="580" stopIfTrue="1">
      <formula>$F133=$H$3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 E254 E256:E257 E260">
    <cfRule type="expression" dxfId="386" priority="579" stopIfTrue="1">
      <formula>$B133=$H$3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">
    <cfRule type="expression" dxfId="385" priority="578" stopIfTrue="1">
      <formula>B133&lt;$H$3</formula>
    </cfRule>
  </conditionalFormatting>
  <conditionalFormatting sqref="C177">
    <cfRule type="expression" dxfId="384" priority="70" stopIfTrue="1">
      <formula>$F177=$H$3</formula>
    </cfRule>
    <cfRule type="expression" dxfId="383" priority="68" stopIfTrue="1">
      <formula>$B177=$H$3</formula>
    </cfRule>
    <cfRule type="expression" dxfId="382" priority="69" stopIfTrue="1">
      <formula>B177&lt;$H$3</formula>
    </cfRule>
  </conditionalFormatting>
  <conditionalFormatting sqref="C182">
    <cfRule type="expression" dxfId="381" priority="31" stopIfTrue="1">
      <formula>B182&lt;$H$3</formula>
    </cfRule>
    <cfRule type="expression" dxfId="380" priority="32" stopIfTrue="1">
      <formula>$F182=$H$3</formula>
    </cfRule>
    <cfRule type="expression" dxfId="379" priority="30" stopIfTrue="1">
      <formula>$B182=$H$3</formula>
    </cfRule>
  </conditionalFormatting>
  <conditionalFormatting sqref="C188">
    <cfRule type="expression" dxfId="378" priority="27" stopIfTrue="1">
      <formula>$F188=$H$3</formula>
    </cfRule>
    <cfRule type="expression" dxfId="377" priority="26" stopIfTrue="1">
      <formula>B188&lt;$H$3</formula>
    </cfRule>
    <cfRule type="expression" dxfId="376" priority="25" stopIfTrue="1">
      <formula>$B188=$H$3</formula>
    </cfRule>
  </conditionalFormatting>
  <conditionalFormatting sqref="C260">
    <cfRule type="expression" dxfId="375" priority="5" stopIfTrue="1">
      <formula>$B260=$H$3</formula>
    </cfRule>
    <cfRule type="expression" dxfId="374" priority="4" stopIfTrue="1">
      <formula>B260&lt;$H$3</formula>
    </cfRule>
  </conditionalFormatting>
  <conditionalFormatting sqref="C266:C267">
    <cfRule type="expression" dxfId="373" priority="14" stopIfTrue="1">
      <formula>$B266=$H$3</formula>
    </cfRule>
    <cfRule type="expression" dxfId="372" priority="13" stopIfTrue="1">
      <formula>B266&lt;$H$3</formula>
    </cfRule>
    <cfRule type="expression" dxfId="371" priority="12" stopIfTrue="1">
      <formula>$F266=$H$3</formula>
    </cfRule>
  </conditionalFormatting>
  <conditionalFormatting sqref="D4">
    <cfRule type="cellIs" dxfId="370" priority="1235" stopIfTrue="1" operator="equal">
      <formula>$H$3</formula>
    </cfRule>
    <cfRule type="cellIs" dxfId="369" priority="1236" stopIfTrue="1" operator="lessThan">
      <formula>$H$3</formula>
    </cfRule>
  </conditionalFormatting>
  <conditionalFormatting sqref="D4:D5">
    <cfRule type="cellIs" dxfId="368" priority="1230" stopIfTrue="1" operator="equal">
      <formula>$H$3</formula>
    </cfRule>
    <cfRule type="cellIs" dxfId="367" priority="1231" stopIfTrue="1" operator="lessThan">
      <formula>$H$3</formula>
    </cfRule>
  </conditionalFormatting>
  <conditionalFormatting sqref="D5 F5 B5">
    <cfRule type="cellIs" dxfId="366" priority="1223" stopIfTrue="1" operator="lessThan">
      <formula>$H$3</formula>
    </cfRule>
  </conditionalFormatting>
  <conditionalFormatting sqref="D5">
    <cfRule type="cellIs" dxfId="365" priority="1224" stopIfTrue="1" operator="equal">
      <formula>$H$3</formula>
    </cfRule>
    <cfRule type="cellIs" dxfId="364" priority="1225" stopIfTrue="1" operator="lessThan">
      <formula>$H$3</formula>
    </cfRule>
  </conditionalFormatting>
  <conditionalFormatting sqref="D5:D7 F6:F9">
    <cfRule type="cellIs" dxfId="363" priority="1144" stopIfTrue="1" operator="lessThan">
      <formula>$H$3</formula>
    </cfRule>
  </conditionalFormatting>
  <conditionalFormatting sqref="D5:D21 F18:F21">
    <cfRule type="cellIs" dxfId="362" priority="3010" stopIfTrue="1" operator="equal">
      <formula>$H$3</formula>
    </cfRule>
  </conditionalFormatting>
  <conditionalFormatting sqref="D8:D21 F10:F21">
    <cfRule type="cellIs" dxfId="361" priority="3011" stopIfTrue="1" operator="lessThan">
      <formula>$H$3</formula>
    </cfRule>
  </conditionalFormatting>
  <conditionalFormatting sqref="D20:D21">
    <cfRule type="cellIs" dxfId="360" priority="3009" stopIfTrue="1" operator="lessThan">
      <formula>$H$3</formula>
    </cfRule>
  </conditionalFormatting>
  <conditionalFormatting sqref="D20:D25 B21:B25">
    <cfRule type="cellIs" dxfId="359" priority="2548" stopIfTrue="1" operator="equal">
      <formula>$H$3</formula>
    </cfRule>
  </conditionalFormatting>
  <conditionalFormatting sqref="D21:D25 B22:B25">
    <cfRule type="cellIs" dxfId="358" priority="2547" stopIfTrue="1" operator="lessThan">
      <formula>$H$3</formula>
    </cfRule>
  </conditionalFormatting>
  <conditionalFormatting sqref="D28:D31">
    <cfRule type="cellIs" dxfId="357" priority="929" stopIfTrue="1" operator="equal">
      <formula>$H$3</formula>
    </cfRule>
    <cfRule type="cellIs" dxfId="356" priority="928" stopIfTrue="1" operator="lessThan">
      <formula>$H$3</formula>
    </cfRule>
  </conditionalFormatting>
  <conditionalFormatting sqref="D33:D37">
    <cfRule type="cellIs" dxfId="355" priority="767" stopIfTrue="1" operator="equal">
      <formula>$H$3</formula>
    </cfRule>
    <cfRule type="cellIs" dxfId="354" priority="766" stopIfTrue="1" operator="lessThan">
      <formula>$H$3</formula>
    </cfRule>
  </conditionalFormatting>
  <conditionalFormatting sqref="D40:D51">
    <cfRule type="cellIs" dxfId="353" priority="679" stopIfTrue="1" operator="lessThan">
      <formula>$H$3</formula>
    </cfRule>
  </conditionalFormatting>
  <conditionalFormatting sqref="D40:D62">
    <cfRule type="cellIs" dxfId="352" priority="672" stopIfTrue="1" operator="equal">
      <formula>$H$3</formula>
    </cfRule>
  </conditionalFormatting>
  <conditionalFormatting sqref="D52:D62">
    <cfRule type="cellIs" dxfId="351" priority="671" stopIfTrue="1" operator="lessThan">
      <formula>$H$3</formula>
    </cfRule>
  </conditionalFormatting>
  <conditionalFormatting sqref="D64:D74">
    <cfRule type="cellIs" dxfId="350" priority="319" stopIfTrue="1" operator="equal">
      <formula>$H$3</formula>
    </cfRule>
    <cfRule type="cellIs" dxfId="349" priority="318" stopIfTrue="1" operator="lessThan">
      <formula>$H$3</formula>
    </cfRule>
  </conditionalFormatting>
  <conditionalFormatting sqref="D77:D80">
    <cfRule type="cellIs" dxfId="348" priority="230" stopIfTrue="1" operator="equal">
      <formula>$H$3</formula>
    </cfRule>
    <cfRule type="cellIs" dxfId="347" priority="229" stopIfTrue="1" operator="lessThan">
      <formula>$H$3</formula>
    </cfRule>
  </conditionalFormatting>
  <conditionalFormatting sqref="D83:D86">
    <cfRule type="cellIs" dxfId="346" priority="176" stopIfTrue="1" operator="lessThan">
      <formula>$H$3</formula>
    </cfRule>
    <cfRule type="cellIs" dxfId="345" priority="177" stopIfTrue="1" operator="equal">
      <formula>$H$3</formula>
    </cfRule>
  </conditionalFormatting>
  <conditionalFormatting sqref="D89:D91">
    <cfRule type="cellIs" dxfId="344" priority="138" stopIfTrue="1" operator="lessThan">
      <formula>$H$3</formula>
    </cfRule>
    <cfRule type="cellIs" dxfId="343" priority="139" stopIfTrue="1" operator="equal">
      <formula>$H$3</formula>
    </cfRule>
  </conditionalFormatting>
  <conditionalFormatting sqref="D97">
    <cfRule type="cellIs" dxfId="342" priority="6" stopIfTrue="1" operator="equal">
      <formula>$H$3</formula>
    </cfRule>
    <cfRule type="cellIs" dxfId="341" priority="7" stopIfTrue="1" operator="lessThan">
      <formula>$H$3</formula>
    </cfRule>
  </conditionalFormatting>
  <conditionalFormatting sqref="D106">
    <cfRule type="cellIs" dxfId="340" priority="251015" stopIfTrue="1" operator="equal">
      <formula>$H$3</formula>
    </cfRule>
    <cfRule type="cellIs" dxfId="339" priority="251016" stopIfTrue="1" operator="lessThan">
      <formula>$H$3</formula>
    </cfRule>
  </conditionalFormatting>
  <conditionalFormatting sqref="D106:D107 F106:F107">
    <cfRule type="cellIs" dxfId="338" priority="134" stopIfTrue="1" operator="lessThan">
      <formula>$H$3</formula>
    </cfRule>
    <cfRule type="cellIs" dxfId="337" priority="133" stopIfTrue="1" operator="equal">
      <formula>$H$3</formula>
    </cfRule>
  </conditionalFormatting>
  <conditionalFormatting sqref="D107">
    <cfRule type="cellIs" dxfId="336" priority="126" stopIfTrue="1" operator="equal">
      <formula>$H$3</formula>
    </cfRule>
    <cfRule type="cellIs" dxfId="335" priority="123" stopIfTrue="1" operator="lessThan">
      <formula>$H$3</formula>
    </cfRule>
    <cfRule type="cellIs" dxfId="334" priority="127" stopIfTrue="1" operator="lessThan">
      <formula>$H$3</formula>
    </cfRule>
  </conditionalFormatting>
  <conditionalFormatting sqref="D109:D112">
    <cfRule type="cellIs" dxfId="333" priority="1021" stopIfTrue="1" operator="equal">
      <formula>$H$3</formula>
    </cfRule>
    <cfRule type="cellIs" dxfId="332" priority="1022" stopIfTrue="1" operator="lessThan">
      <formula>$H$3</formula>
    </cfRule>
  </conditionalFormatting>
  <conditionalFormatting sqref="D115:D118">
    <cfRule type="cellIs" dxfId="331" priority="822" stopIfTrue="1" operator="equal">
      <formula>$H$3</formula>
    </cfRule>
    <cfRule type="cellIs" dxfId="330" priority="823" stopIfTrue="1" operator="lessThan">
      <formula>$H$3</formula>
    </cfRule>
  </conditionalFormatting>
  <conditionalFormatting sqref="D121:D130">
    <cfRule type="cellIs" dxfId="329" priority="719" stopIfTrue="1" operator="equal">
      <formula>$H$3</formula>
    </cfRule>
    <cfRule type="cellIs" dxfId="328" priority="720" stopIfTrue="1" operator="lessThan">
      <formula>$H$3</formula>
    </cfRule>
  </conditionalFormatting>
  <conditionalFormatting sqref="D133:D136">
    <cfRule type="cellIs" dxfId="327" priority="572" stopIfTrue="1" operator="equal">
      <formula>$H$3</formula>
    </cfRule>
    <cfRule type="cellIs" dxfId="326" priority="573" stopIfTrue="1" operator="lessThan">
      <formula>$H$3</formula>
    </cfRule>
  </conditionalFormatting>
  <conditionalFormatting sqref="D139:D142">
    <cfRule type="cellIs" dxfId="325" priority="506" stopIfTrue="1" operator="lessThan">
      <formula>$H$3</formula>
    </cfRule>
    <cfRule type="cellIs" dxfId="324" priority="505" stopIfTrue="1" operator="equal">
      <formula>$H$3</formula>
    </cfRule>
  </conditionalFormatting>
  <conditionalFormatting sqref="D145">
    <cfRule type="cellIs" dxfId="323" priority="418" stopIfTrue="1" operator="equal">
      <formula>$H$3</formula>
    </cfRule>
  </conditionalFormatting>
  <conditionalFormatting sqref="D145:D154">
    <cfRule type="cellIs" dxfId="322" priority="419" stopIfTrue="1" operator="lessThan">
      <formula>$H$3</formula>
    </cfRule>
  </conditionalFormatting>
  <conditionalFormatting sqref="D157:D166">
    <cfRule type="cellIs" dxfId="321" priority="272" stopIfTrue="1" operator="equal">
      <formula>$H$3</formula>
    </cfRule>
    <cfRule type="cellIs" dxfId="320" priority="271" stopIfTrue="1" operator="lessThan">
      <formula>$H$3</formula>
    </cfRule>
  </conditionalFormatting>
  <conditionalFormatting sqref="D169:D172">
    <cfRule type="cellIs" dxfId="319" priority="161" stopIfTrue="1" operator="lessThan">
      <formula>$H$3</formula>
    </cfRule>
    <cfRule type="cellIs" dxfId="318" priority="162" stopIfTrue="1" operator="equal">
      <formula>$H$3</formula>
    </cfRule>
  </conditionalFormatting>
  <conditionalFormatting sqref="D176">
    <cfRule type="cellIs" dxfId="317" priority="103" stopIfTrue="1" operator="equal">
      <formula>$H$3</formula>
    </cfRule>
  </conditionalFormatting>
  <conditionalFormatting sqref="D176:D177">
    <cfRule type="cellIs" dxfId="316" priority="72" stopIfTrue="1" operator="lessThan">
      <formula>$H$3</formula>
    </cfRule>
  </conditionalFormatting>
  <conditionalFormatting sqref="D177">
    <cfRule type="cellIs" dxfId="315" priority="71" stopIfTrue="1" operator="equal">
      <formula>$H$3</formula>
    </cfRule>
  </conditionalFormatting>
  <conditionalFormatting sqref="D190:D191">
    <cfRule type="cellIs" dxfId="314" priority="901" stopIfTrue="1" operator="lessThan">
      <formula>$H$3</formula>
    </cfRule>
    <cfRule type="cellIs" dxfId="313" priority="893" stopIfTrue="1" operator="equal">
      <formula>$H$3</formula>
    </cfRule>
  </conditionalFormatting>
  <conditionalFormatting sqref="D191">
    <cfRule type="cellIs" dxfId="312" priority="857" stopIfTrue="1" operator="lessThan">
      <formula>$H$3</formula>
    </cfRule>
  </conditionalFormatting>
  <conditionalFormatting sqref="D194:D202">
    <cfRule type="cellIs" dxfId="311" priority="797" stopIfTrue="1" operator="equal">
      <formula>$H$3</formula>
    </cfRule>
    <cfRule type="cellIs" dxfId="310" priority="798" stopIfTrue="1" operator="lessThan">
      <formula>$H$3</formula>
    </cfRule>
  </conditionalFormatting>
  <conditionalFormatting sqref="D205:D209">
    <cfRule type="cellIs" dxfId="309" priority="627" stopIfTrue="1" operator="lessThan">
      <formula>$H$3</formula>
    </cfRule>
    <cfRule type="cellIs" dxfId="308" priority="626" stopIfTrue="1" operator="equal">
      <formula>$H$3</formula>
    </cfRule>
  </conditionalFormatting>
  <conditionalFormatting sqref="D212:D215">
    <cfRule type="cellIs" dxfId="307" priority="554" stopIfTrue="1" operator="lessThan">
      <formula>$H$3</formula>
    </cfRule>
    <cfRule type="cellIs" dxfId="306" priority="553" stopIfTrue="1" operator="equal">
      <formula>$H$3</formula>
    </cfRule>
  </conditionalFormatting>
  <conditionalFormatting sqref="D218:D221">
    <cfRule type="cellIs" dxfId="305" priority="472" stopIfTrue="1" operator="lessThan">
      <formula>$H$3</formula>
    </cfRule>
    <cfRule type="cellIs" dxfId="304" priority="471" stopIfTrue="1" operator="equal">
      <formula>$H$3</formula>
    </cfRule>
  </conditionalFormatting>
  <conditionalFormatting sqref="D224:D227">
    <cfRule type="cellIs" dxfId="303" priority="394" stopIfTrue="1" operator="equal">
      <formula>$H$3</formula>
    </cfRule>
    <cfRule type="cellIs" dxfId="302" priority="395" stopIfTrue="1" operator="lessThan">
      <formula>$H$3</formula>
    </cfRule>
  </conditionalFormatting>
  <conditionalFormatting sqref="D230:D233">
    <cfRule type="cellIs" dxfId="301" priority="317" stopIfTrue="1" operator="lessThan">
      <formula>$H$3</formula>
    </cfRule>
    <cfRule type="cellIs" dxfId="300" priority="316" stopIfTrue="1" operator="equal">
      <formula>$H$3</formula>
    </cfRule>
  </conditionalFormatting>
  <conditionalFormatting sqref="D236:D239">
    <cfRule type="cellIs" dxfId="299" priority="249" stopIfTrue="1" operator="equal">
      <formula>$H$3</formula>
    </cfRule>
    <cfRule type="cellIs" dxfId="298" priority="250" stopIfTrue="1" operator="lessThan">
      <formula>$H$3</formula>
    </cfRule>
  </conditionalFormatting>
  <conditionalFormatting sqref="D242:D245">
    <cfRule type="cellIs" dxfId="297" priority="200" stopIfTrue="1" operator="equal">
      <formula>$H$3</formula>
    </cfRule>
    <cfRule type="cellIs" dxfId="296" priority="201" stopIfTrue="1" operator="lessThan">
      <formula>$H$3</formula>
    </cfRule>
  </conditionalFormatting>
  <conditionalFormatting sqref="D248:D249">
    <cfRule type="cellIs" dxfId="295" priority="150" stopIfTrue="1" operator="lessThan">
      <formula>$H$3</formula>
    </cfRule>
    <cfRule type="cellIs" dxfId="294" priority="149" stopIfTrue="1" operator="equal">
      <formula>$H$3</formula>
    </cfRule>
  </conditionalFormatting>
  <conditionalFormatting sqref="D255">
    <cfRule type="cellIs" dxfId="293" priority="75" stopIfTrue="1" operator="equal">
      <formula>$H$3</formula>
    </cfRule>
    <cfRule type="cellIs" dxfId="292" priority="76" stopIfTrue="1" operator="lessThan">
      <formula>$H$3</formula>
    </cfRule>
  </conditionalFormatting>
  <conditionalFormatting sqref="D257">
    <cfRule type="cellIs" dxfId="291" priority="57" stopIfTrue="1" operator="equal">
      <formula>$H$3</formula>
    </cfRule>
    <cfRule type="cellIs" dxfId="290" priority="58" stopIfTrue="1" operator="lessThan">
      <formula>$H$3</formula>
    </cfRule>
  </conditionalFormatting>
  <conditionalFormatting sqref="D260">
    <cfRule type="cellIs" dxfId="289" priority="3" stopIfTrue="1" operator="lessThan">
      <formula>$H$3</formula>
    </cfRule>
    <cfRule type="cellIs" dxfId="288" priority="2" stopIfTrue="1" operator="equal">
      <formula>$H$3</formula>
    </cfRule>
  </conditionalFormatting>
  <conditionalFormatting sqref="D263">
    <cfRule type="cellIs" dxfId="287" priority="52" stopIfTrue="1" operator="equal">
      <formula>$H$3</formula>
    </cfRule>
    <cfRule type="cellIs" dxfId="286" priority="53" stopIfTrue="1" operator="lessThan">
      <formula>$H$3</formula>
    </cfRule>
  </conditionalFormatting>
  <conditionalFormatting sqref="E4:E19">
    <cfRule type="expression" dxfId="285" priority="218" stopIfTrue="1">
      <formula>D4&lt;$H$3</formula>
    </cfRule>
  </conditionalFormatting>
  <conditionalFormatting sqref="E5 E191 E107">
    <cfRule type="expression" dxfId="284" priority="410883" stopIfTrue="1">
      <formula>$D5=$H$3</formula>
    </cfRule>
  </conditionalFormatting>
  <conditionalFormatting sqref="E21">
    <cfRule type="expression" dxfId="283" priority="3005" stopIfTrue="1">
      <formula>D21&lt;$H$3</formula>
    </cfRule>
    <cfRule type="expression" dxfId="282" priority="3004" stopIfTrue="1">
      <formula>$D21=$H$3</formula>
    </cfRule>
  </conditionalFormatting>
  <conditionalFormatting sqref="E22:E25 C28:C31 E28:E31 G28:G31 C33:C37 E33:E37 G33:G37 C40:C62 C121:C130 E205:E209 G205:G209 E212:E215 G212:G215">
    <cfRule type="expression" dxfId="281" priority="685" stopIfTrue="1">
      <formula>B22&lt;$H$3</formula>
    </cfRule>
    <cfRule type="expression" dxfId="280" priority="687" stopIfTrue="1">
      <formula>$B22=$H$3</formula>
    </cfRule>
  </conditionalFormatting>
  <conditionalFormatting sqref="E22:E25 C28:C31 E28:E31 G28:G31 C33:C37 E33:E37 G33:G37 C40:C62 C121:C130 E205:G209 E212:G215 E6:E9 E10:F14 E15:E19 G107 G5:G18 C6:C19 G21:G25 C115:C118 G191:G200 E192:E200 C192:C202 E201:G202">
    <cfRule type="expression" dxfId="279" priority="686" stopIfTrue="1">
      <formula>$F5=$H$3</formula>
    </cfRule>
  </conditionalFormatting>
  <conditionalFormatting sqref="E40:E62 G40:G62 C64:C74 E64:E74 G64:G74 C77:C80 E77:E80 G77:G80 C83:C86 E83:E86 G83:G86 C89 E89:E91">
    <cfRule type="expression" dxfId="278" priority="374" stopIfTrue="1">
      <formula>B40&lt;$H$3</formula>
    </cfRule>
    <cfRule type="expression" dxfId="277" priority="375" stopIfTrue="1">
      <formula>$F40=$H$3</formula>
    </cfRule>
    <cfRule type="expression" dxfId="276" priority="376" stopIfTrue="1">
      <formula>$B40=$H$3</formula>
    </cfRule>
  </conditionalFormatting>
  <conditionalFormatting sqref="E107">
    <cfRule type="expression" dxfId="275" priority="131" stopIfTrue="1">
      <formula>D107&lt;$H$3</formula>
    </cfRule>
  </conditionalFormatting>
  <conditionalFormatting sqref="E121:E130">
    <cfRule type="expression" dxfId="274" priority="724" stopIfTrue="1">
      <formula>D121&lt;$H$3</formula>
    </cfRule>
  </conditionalFormatting>
  <conditionalFormatting sqref="E133:E136">
    <cfRule type="expression" dxfId="273" priority="575" stopIfTrue="1">
      <formula>D133&lt;$H$3</formula>
    </cfRule>
  </conditionalFormatting>
  <conditionalFormatting sqref="E177">
    <cfRule type="expression" dxfId="272" priority="65" stopIfTrue="1">
      <formula>$B177=$H$3</formula>
    </cfRule>
    <cfRule type="expression" dxfId="271" priority="67" stopIfTrue="1">
      <formula>$F177=$H$3</formula>
    </cfRule>
    <cfRule type="expression" dxfId="270" priority="66" stopIfTrue="1">
      <formula>D177&lt;$H$3</formula>
    </cfRule>
  </conditionalFormatting>
  <conditionalFormatting sqref="E254:E257">
    <cfRule type="expression" dxfId="269" priority="60" stopIfTrue="1">
      <formula>D254&lt;$H$3</formula>
    </cfRule>
  </conditionalFormatting>
  <conditionalFormatting sqref="E255">
    <cfRule type="expression" dxfId="268" priority="61" stopIfTrue="1">
      <formula>$F255=$H$3</formula>
    </cfRule>
    <cfRule type="expression" dxfId="267" priority="59" stopIfTrue="1">
      <formula>$B255=$H$3</formula>
    </cfRule>
  </conditionalFormatting>
  <conditionalFormatting sqref="E260">
    <cfRule type="expression" dxfId="266" priority="1" stopIfTrue="1">
      <formula>D260&lt;$H$3</formula>
    </cfRule>
  </conditionalFormatting>
  <conditionalFormatting sqref="F4">
    <cfRule type="cellIs" dxfId="265" priority="1237" stopIfTrue="1" operator="equal">
      <formula>$H$3</formula>
    </cfRule>
  </conditionalFormatting>
  <conditionalFormatting sqref="F4:F5">
    <cfRule type="cellIs" dxfId="264" priority="1229" stopIfTrue="1" operator="equal">
      <formula>$H$3</formula>
    </cfRule>
    <cfRule type="cellIs" dxfId="263" priority="1232" stopIfTrue="1" operator="lessThan">
      <formula>$H$3</formula>
    </cfRule>
  </conditionalFormatting>
  <conditionalFormatting sqref="F5 D5">
    <cfRule type="cellIs" dxfId="262" priority="1222" stopIfTrue="1" operator="equal">
      <formula>$H$3</formula>
    </cfRule>
  </conditionalFormatting>
  <conditionalFormatting sqref="F5">
    <cfRule type="cellIs" dxfId="261" priority="1203" stopIfTrue="1" operator="lessThan">
      <formula>$H$3</formula>
    </cfRule>
  </conditionalFormatting>
  <conditionalFormatting sqref="F5:F17">
    <cfRule type="cellIs" dxfId="260" priority="1145" stopIfTrue="1" operator="equal">
      <formula>$H$3</formula>
    </cfRule>
  </conditionalFormatting>
  <conditionalFormatting sqref="F21">
    <cfRule type="cellIs" dxfId="259" priority="2994" stopIfTrue="1" operator="lessThan">
      <formula>$H$3</formula>
    </cfRule>
  </conditionalFormatting>
  <conditionalFormatting sqref="F28:F31">
    <cfRule type="cellIs" dxfId="258" priority="1072" stopIfTrue="1" operator="lessThan">
      <formula>$H$3</formula>
    </cfRule>
    <cfRule type="cellIs" dxfId="257" priority="933" stopIfTrue="1" operator="equal">
      <formula>$H$3</formula>
    </cfRule>
  </conditionalFormatting>
  <conditionalFormatting sqref="F33:F35">
    <cfRule type="cellIs" dxfId="256" priority="805" stopIfTrue="1" operator="lessThan">
      <formula>$H$3</formula>
    </cfRule>
  </conditionalFormatting>
  <conditionalFormatting sqref="F33:F37">
    <cfRule type="cellIs" dxfId="255" priority="692" stopIfTrue="1" operator="equal">
      <formula>$H$3</formula>
    </cfRule>
  </conditionalFormatting>
  <conditionalFormatting sqref="F36:F37">
    <cfRule type="cellIs" dxfId="254" priority="688" stopIfTrue="1" operator="lessThan">
      <formula>$H$3</formula>
    </cfRule>
  </conditionalFormatting>
  <conditionalFormatting sqref="F40:F62">
    <cfRule type="cellIs" dxfId="253" priority="673" stopIfTrue="1" operator="equal">
      <formula>$H$3</formula>
    </cfRule>
    <cfRule type="cellIs" dxfId="252" priority="674" stopIfTrue="1" operator="lessThan">
      <formula>$H$3</formula>
    </cfRule>
  </conditionalFormatting>
  <conditionalFormatting sqref="F64:F74">
    <cfRule type="cellIs" dxfId="251" priority="321" stopIfTrue="1" operator="lessThan">
      <formula>$H$3</formula>
    </cfRule>
    <cfRule type="cellIs" dxfId="250" priority="320" stopIfTrue="1" operator="equal">
      <formula>$H$3</formula>
    </cfRule>
  </conditionalFormatting>
  <conditionalFormatting sqref="F77:F80">
    <cfRule type="cellIs" dxfId="249" priority="224" stopIfTrue="1" operator="equal">
      <formula>$H$3</formula>
    </cfRule>
    <cfRule type="cellIs" dxfId="248" priority="225" stopIfTrue="1" operator="lessThan">
      <formula>$H$3</formula>
    </cfRule>
  </conditionalFormatting>
  <conditionalFormatting sqref="F83:F86">
    <cfRule type="cellIs" dxfId="247" priority="172" stopIfTrue="1" operator="lessThan">
      <formula>$H$3</formula>
    </cfRule>
    <cfRule type="cellIs" dxfId="246" priority="171" stopIfTrue="1" operator="equal">
      <formula>$H$3</formula>
    </cfRule>
  </conditionalFormatting>
  <conditionalFormatting sqref="F91">
    <cfRule type="cellIs" dxfId="245" priority="108" stopIfTrue="1" operator="equal">
      <formula>$H$3</formula>
    </cfRule>
    <cfRule type="cellIs" dxfId="244" priority="107" stopIfTrue="1" operator="lessThan">
      <formula>$H$3</formula>
    </cfRule>
  </conditionalFormatting>
  <conditionalFormatting sqref="F96">
    <cfRule type="cellIs" dxfId="243" priority="44" stopIfTrue="1" operator="equal">
      <formula>$H$3</formula>
    </cfRule>
    <cfRule type="cellIs" dxfId="242" priority="43" stopIfTrue="1" operator="lessThan">
      <formula>$H$3</formula>
    </cfRule>
  </conditionalFormatting>
  <conditionalFormatting sqref="F107">
    <cfRule type="cellIs" dxfId="241" priority="122" stopIfTrue="1" operator="equal">
      <formula>$H$3</formula>
    </cfRule>
    <cfRule type="cellIs" dxfId="240" priority="125" stopIfTrue="1" operator="lessThan">
      <formula>$H$3</formula>
    </cfRule>
  </conditionalFormatting>
  <conditionalFormatting sqref="F109:F112">
    <cfRule type="cellIs" dxfId="239" priority="1095" stopIfTrue="1" operator="lessThan">
      <formula>$H$3</formula>
    </cfRule>
    <cfRule type="cellIs" dxfId="238" priority="1094" stopIfTrue="1" operator="equal">
      <formula>$H$3</formula>
    </cfRule>
  </conditionalFormatting>
  <conditionalFormatting sqref="F115:F118">
    <cfRule type="cellIs" dxfId="237" priority="828" stopIfTrue="1" operator="lessThan">
      <formula>$H$3</formula>
    </cfRule>
    <cfRule type="cellIs" dxfId="236" priority="827" stopIfTrue="1" operator="equal">
      <formula>$H$3</formula>
    </cfRule>
  </conditionalFormatting>
  <conditionalFormatting sqref="F121:F130">
    <cfRule type="cellIs" dxfId="235" priority="657" stopIfTrue="1" operator="equal">
      <formula>$H$3</formula>
    </cfRule>
    <cfRule type="cellIs" dxfId="234" priority="658" stopIfTrue="1" operator="lessThan">
      <formula>$H$3</formula>
    </cfRule>
  </conditionalFormatting>
  <conditionalFormatting sqref="F133:F136">
    <cfRule type="cellIs" dxfId="233" priority="570" stopIfTrue="1" operator="equal">
      <formula>$H$3</formula>
    </cfRule>
    <cfRule type="cellIs" dxfId="232" priority="571" stopIfTrue="1" operator="lessThan">
      <formula>$H$3</formula>
    </cfRule>
  </conditionalFormatting>
  <conditionalFormatting sqref="F139:F142">
    <cfRule type="cellIs" dxfId="231" priority="504" stopIfTrue="1" operator="lessThan">
      <formula>$H$3</formula>
    </cfRule>
    <cfRule type="cellIs" dxfId="230" priority="503" stopIfTrue="1" operator="equal">
      <formula>$H$3</formula>
    </cfRule>
  </conditionalFormatting>
  <conditionalFormatting sqref="F145:F154">
    <cfRule type="cellIs" dxfId="229" priority="414" stopIfTrue="1" operator="lessThan">
      <formula>$H$3</formula>
    </cfRule>
    <cfRule type="cellIs" dxfId="228" priority="413" stopIfTrue="1" operator="equal">
      <formula>$H$3</formula>
    </cfRule>
  </conditionalFormatting>
  <conditionalFormatting sqref="F157:F166">
    <cfRule type="cellIs" dxfId="227" priority="219" stopIfTrue="1" operator="equal">
      <formula>$H$3</formula>
    </cfRule>
    <cfRule type="cellIs" dxfId="226" priority="220" stopIfTrue="1" operator="lessThan">
      <formula>$H$3</formula>
    </cfRule>
  </conditionalFormatting>
  <conditionalFormatting sqref="F169:F172">
    <cfRule type="cellIs" dxfId="225" priority="156" stopIfTrue="1" operator="equal">
      <formula>$H$3</formula>
    </cfRule>
    <cfRule type="cellIs" dxfId="224" priority="157" stopIfTrue="1" operator="lessThan">
      <formula>$H$3</formula>
    </cfRule>
  </conditionalFormatting>
  <conditionalFormatting sqref="F176:F177">
    <cfRule type="cellIs" dxfId="223" priority="101" stopIfTrue="1" operator="equal">
      <formula>$H$3</formula>
    </cfRule>
    <cfRule type="cellIs" dxfId="222" priority="100" stopIfTrue="1" operator="lessThan">
      <formula>$H$3</formula>
    </cfRule>
  </conditionalFormatting>
  <conditionalFormatting sqref="F181">
    <cfRule type="cellIs" dxfId="221" priority="36" stopIfTrue="1" operator="equal">
      <formula>$H$3</formula>
    </cfRule>
    <cfRule type="cellIs" dxfId="220" priority="35" stopIfTrue="1" operator="lessThan">
      <formula>$H$3</formula>
    </cfRule>
  </conditionalFormatting>
  <conditionalFormatting sqref="F191:F193">
    <cfRule type="cellIs" dxfId="219" priority="817" stopIfTrue="1" operator="equal">
      <formula>$H$3</formula>
    </cfRule>
  </conditionalFormatting>
  <conditionalFormatting sqref="F194:F196 F191">
    <cfRule type="cellIs" dxfId="218" priority="878" stopIfTrue="1" operator="lessThan">
      <formula>$H$3</formula>
    </cfRule>
  </conditionalFormatting>
  <conditionalFormatting sqref="F194:F196">
    <cfRule type="cellIs" dxfId="217" priority="875" stopIfTrue="1" operator="equal">
      <formula>$H$3</formula>
    </cfRule>
    <cfRule type="expression" dxfId="216" priority="872" stopIfTrue="1">
      <formula>$F194=$H$3</formula>
    </cfRule>
  </conditionalFormatting>
  <conditionalFormatting sqref="F197">
    <cfRule type="cellIs" dxfId="215" priority="856" stopIfTrue="1" operator="equal">
      <formula>$H$3</formula>
    </cfRule>
  </conditionalFormatting>
  <conditionalFormatting sqref="F197:F202">
    <cfRule type="cellIs" dxfId="214" priority="751" stopIfTrue="1" operator="lessThan">
      <formula>$H$3</formula>
    </cfRule>
  </conditionalFormatting>
  <conditionalFormatting sqref="F198:F202">
    <cfRule type="cellIs" dxfId="213" priority="750" stopIfTrue="1" operator="equal">
      <formula>$H$3</formula>
    </cfRule>
  </conditionalFormatting>
  <conditionalFormatting sqref="F205:F209">
    <cfRule type="cellIs" dxfId="212" priority="616" stopIfTrue="1" operator="lessThan">
      <formula>$H$3</formula>
    </cfRule>
    <cfRule type="cellIs" dxfId="211" priority="615" stopIfTrue="1" operator="equal">
      <formula>$H$3</formula>
    </cfRule>
  </conditionalFormatting>
  <conditionalFormatting sqref="F212:F215">
    <cfRule type="cellIs" dxfId="210" priority="539" stopIfTrue="1" operator="equal">
      <formula>$H$3</formula>
    </cfRule>
    <cfRule type="cellIs" dxfId="209" priority="540" stopIfTrue="1" operator="lessThan">
      <formula>$H$3</formula>
    </cfRule>
  </conditionalFormatting>
  <conditionalFormatting sqref="F218:F221">
    <cfRule type="cellIs" dxfId="208" priority="458" stopIfTrue="1" operator="lessThan">
      <formula>$H$3</formula>
    </cfRule>
    <cfRule type="cellIs" dxfId="207" priority="459" stopIfTrue="1" operator="equal">
      <formula>$H$3</formula>
    </cfRule>
  </conditionalFormatting>
  <conditionalFormatting sqref="F224:F227">
    <cfRule type="cellIs" dxfId="206" priority="389" stopIfTrue="1" operator="lessThan">
      <formula>$H$3</formula>
    </cfRule>
    <cfRule type="cellIs" dxfId="205" priority="390" stopIfTrue="1" operator="equal">
      <formula>$H$3</formula>
    </cfRule>
  </conditionalFormatting>
  <conditionalFormatting sqref="F230:F233">
    <cfRule type="cellIs" dxfId="204" priority="312" stopIfTrue="1" operator="equal">
      <formula>$H$3</formula>
    </cfRule>
    <cfRule type="cellIs" dxfId="203" priority="311" stopIfTrue="1" operator="lessThan">
      <formula>$H$3</formula>
    </cfRule>
  </conditionalFormatting>
  <conditionalFormatting sqref="F236:F239">
    <cfRule type="cellIs" dxfId="202" priority="242" stopIfTrue="1" operator="equal">
      <formula>$H$3</formula>
    </cfRule>
    <cfRule type="cellIs" dxfId="201" priority="241" stopIfTrue="1" operator="lessThan">
      <formula>$H$3</formula>
    </cfRule>
  </conditionalFormatting>
  <conditionalFormatting sqref="F242:F245">
    <cfRule type="cellIs" dxfId="200" priority="199" stopIfTrue="1" operator="equal">
      <formula>$H$3</formula>
    </cfRule>
    <cfRule type="cellIs" dxfId="199" priority="198" stopIfTrue="1" operator="lessThan">
      <formula>$H$3</formula>
    </cfRule>
  </conditionalFormatting>
  <conditionalFormatting sqref="F248:F249">
    <cfRule type="cellIs" dxfId="198" priority="148" stopIfTrue="1" operator="equal">
      <formula>$H$3</formula>
    </cfRule>
    <cfRule type="cellIs" dxfId="197" priority="147" stopIfTrue="1" operator="lessThan">
      <formula>$H$3</formula>
    </cfRule>
  </conditionalFormatting>
  <conditionalFormatting sqref="F254:F255">
    <cfRule type="cellIs" dxfId="196" priority="95" stopIfTrue="1" operator="lessThan">
      <formula>$H$3</formula>
    </cfRule>
    <cfRule type="cellIs" dxfId="195" priority="96" stopIfTrue="1" operator="equal">
      <formula>$H$3</formula>
    </cfRule>
  </conditionalFormatting>
  <conditionalFormatting sqref="G4:G18">
    <cfRule type="expression" dxfId="194" priority="1146" stopIfTrue="1">
      <formula>F4&lt;$H$3</formula>
    </cfRule>
  </conditionalFormatting>
  <conditionalFormatting sqref="G21:G25 E191:E202">
    <cfRule type="expression" dxfId="193" priority="1155" stopIfTrue="1">
      <formula>D21&lt;$H$3</formula>
    </cfRule>
  </conditionalFormatting>
  <conditionalFormatting sqref="G91:G92">
    <cfRule type="expression" dxfId="192" priority="111" stopIfTrue="1">
      <formula>$B91=$H$3</formula>
    </cfRule>
    <cfRule type="expression" dxfId="191" priority="110" stopIfTrue="1">
      <formula>$F91=$H$3</formula>
    </cfRule>
    <cfRule type="expression" dxfId="190" priority="109" stopIfTrue="1">
      <formula>F91&lt;$H$3</formula>
    </cfRule>
  </conditionalFormatting>
  <conditionalFormatting sqref="G96">
    <cfRule type="expression" dxfId="189" priority="40" stopIfTrue="1">
      <formula>F96&lt;$H$3</formula>
    </cfRule>
    <cfRule type="expression" dxfId="188" priority="41" stopIfTrue="1">
      <formula>$F96=$H$3</formula>
    </cfRule>
    <cfRule type="expression" dxfId="187" priority="42" stopIfTrue="1">
      <formula>$B96=$H$3</formula>
    </cfRule>
  </conditionalFormatting>
  <conditionalFormatting sqref="G107">
    <cfRule type="expression" dxfId="186" priority="121" stopIfTrue="1">
      <formula>F107&lt;$H$3</formula>
    </cfRule>
  </conditionalFormatting>
  <conditionalFormatting sqref="G121:G130">
    <cfRule type="expression" dxfId="185" priority="723" stopIfTrue="1">
      <formula>F121&lt;$H$3</formula>
    </cfRule>
  </conditionalFormatting>
  <conditionalFormatting sqref="G133:G136">
    <cfRule type="expression" dxfId="184" priority="574" stopIfTrue="1">
      <formula>F133&lt;$H$3</formula>
    </cfRule>
  </conditionalFormatting>
  <conditionalFormatting sqref="G181">
    <cfRule type="expression" dxfId="183" priority="39" stopIfTrue="1">
      <formula>$B181=$H$3</formula>
    </cfRule>
    <cfRule type="expression" dxfId="182" priority="37" stopIfTrue="1">
      <formula>F181&lt;$H$3</formula>
    </cfRule>
    <cfRule type="expression" dxfId="181" priority="38" stopIfTrue="1">
      <formula>$F181=$H$3</formula>
    </cfRule>
  </conditionalFormatting>
  <conditionalFormatting sqref="G191:G202">
    <cfRule type="expression" dxfId="180" priority="753" stopIfTrue="1">
      <formula>F191&lt;$H$3</formula>
    </cfRule>
  </conditionalFormatting>
  <pageMargins left="0.75" right="0.75" top="1" bottom="1" header="0.5" footer="0.5"/>
  <pageSetup paperSize="9" orientation="portrait"/>
  <ignoredErrors>
    <ignoredError sqref="D58 D55 D221 F140 B221 B54 F53:F54 D52 B135 F134 D49 B207 D208 F208:F211 B47:D47 B48:B49 F49 F47 B129 F128 D46 B201 B42 D124:E124 D126 B124 F198:F201 D197:D199 B127 D36 F195 D194 B148 D61 D147 F147:F148 F65 F67:F68 D151:F152 D69 F70 D153 B153 D158 B160 F238 D78 D166 F78 B79 D163:F163 B165 D164 F164:F165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1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1" ht="25.05" customHeight="1">
      <c r="A3" s="149"/>
      <c r="B3" s="149"/>
      <c r="C3" s="149"/>
      <c r="D3" s="149"/>
      <c r="E3" s="149"/>
      <c r="F3" s="149"/>
      <c r="G3" s="149"/>
      <c r="H3" s="2">
        <v>45727</v>
      </c>
      <c r="I3" s="3"/>
    </row>
    <row r="4" spans="1:11" ht="24" customHeight="1">
      <c r="A4" s="170" t="s">
        <v>728</v>
      </c>
      <c r="B4" s="171"/>
      <c r="C4" s="171"/>
      <c r="D4" s="171"/>
      <c r="E4" s="171"/>
      <c r="F4" s="171"/>
      <c r="G4" s="171"/>
      <c r="H4" s="171"/>
      <c r="I4" s="172"/>
    </row>
    <row r="5" spans="1:11" ht="24" customHeight="1">
      <c r="A5" s="4" t="s">
        <v>3</v>
      </c>
      <c r="B5" s="173" t="s">
        <v>4</v>
      </c>
      <c r="C5" s="174"/>
      <c r="D5" s="173" t="s">
        <v>5</v>
      </c>
      <c r="E5" s="174"/>
      <c r="F5" s="173" t="s">
        <v>6</v>
      </c>
      <c r="G5" s="174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3" t="s">
        <v>737</v>
      </c>
      <c r="B11" s="151"/>
      <c r="C11" s="151"/>
      <c r="D11" s="151"/>
      <c r="E11" s="151"/>
      <c r="F11" s="151"/>
      <c r="G11" s="151"/>
      <c r="H11" s="151"/>
      <c r="I11" s="152"/>
    </row>
    <row r="12" spans="1:11" ht="24" customHeight="1">
      <c r="A12" s="15" t="s">
        <v>3</v>
      </c>
      <c r="B12" s="154" t="s">
        <v>4</v>
      </c>
      <c r="C12" s="155"/>
      <c r="D12" s="154" t="s">
        <v>5</v>
      </c>
      <c r="E12" s="155"/>
      <c r="F12" s="154" t="s">
        <v>6</v>
      </c>
      <c r="G12" s="15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3" t="s">
        <v>745</v>
      </c>
      <c r="B18" s="151"/>
      <c r="C18" s="151"/>
      <c r="D18" s="151"/>
      <c r="E18" s="151"/>
      <c r="F18" s="151"/>
      <c r="G18" s="151"/>
      <c r="H18" s="151"/>
      <c r="I18" s="152"/>
    </row>
    <row r="19" spans="1:11" ht="24" customHeight="1">
      <c r="A19" s="15" t="s">
        <v>3</v>
      </c>
      <c r="B19" s="154" t="s">
        <v>4</v>
      </c>
      <c r="C19" s="155"/>
      <c r="D19" s="154" t="s">
        <v>5</v>
      </c>
      <c r="E19" s="155"/>
      <c r="F19" s="154" t="s">
        <v>6</v>
      </c>
      <c r="G19" s="15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2026-09-10T08:07:18Z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