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4BC4B5D1-AC6A-484A-BBBE-62214E16FA4D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249" l="1"/>
  <c r="D51" i="249"/>
  <c r="D127" i="246"/>
  <c r="F115" i="245"/>
  <c r="D115" i="245"/>
  <c r="F140" i="243"/>
  <c r="F159" i="242"/>
  <c r="D19" i="249"/>
  <c r="B141" i="243"/>
  <c r="F139" i="243"/>
  <c r="D139" i="243"/>
  <c r="F134" i="243"/>
  <c r="D134" i="243"/>
  <c r="D132" i="243"/>
  <c r="B132" i="243"/>
  <c r="F131" i="243"/>
  <c r="B131" i="243"/>
  <c r="F144" i="242"/>
  <c r="D144" i="242"/>
  <c r="B144" i="242"/>
  <c r="D65" i="243"/>
  <c r="D118" i="245"/>
  <c r="F118" i="245" s="1"/>
  <c r="B119" i="245" s="1"/>
  <c r="D119" i="245" s="1"/>
  <c r="F119" i="245" s="1"/>
  <c r="B120" i="245" s="1"/>
  <c r="D120" i="245" s="1"/>
  <c r="F120" i="245" s="1"/>
  <c r="B121" i="245" s="1"/>
  <c r="D138" i="243"/>
  <c r="F138" i="243" s="1"/>
  <c r="B139" i="243" s="1"/>
  <c r="D130" i="243"/>
  <c r="F130" i="243" s="1"/>
  <c r="D131" i="243" l="1"/>
  <c r="F132" i="243" s="1"/>
  <c r="D121" i="245"/>
  <c r="F121" i="245" s="1"/>
  <c r="D154" i="242" l="1"/>
  <c r="F154" i="242" s="1"/>
  <c r="B155" i="242" s="1"/>
  <c r="D155" i="242" s="1"/>
  <c r="F155" i="242" s="1"/>
  <c r="B156" i="242" s="1"/>
  <c r="D156" i="242" s="1"/>
  <c r="F156" i="242" l="1"/>
  <c r="B157" i="242" s="1"/>
  <c r="D157" i="242"/>
  <c r="F157" i="242" s="1"/>
  <c r="B158" i="242" s="1"/>
  <c r="D126" i="243"/>
  <c r="F126" i="243" s="1"/>
  <c r="B128" i="243" s="1"/>
  <c r="D128" i="243" s="1"/>
  <c r="F128" i="243" s="1"/>
  <c r="B129" i="243" s="1"/>
  <c r="D129" i="243" l="1"/>
  <c r="F129" i="243" s="1"/>
  <c r="B133" i="243" s="1"/>
  <c r="D133" i="243" s="1"/>
  <c r="F133" i="243" s="1"/>
  <c r="B134" i="243" s="1"/>
  <c r="B140" i="243"/>
  <c r="D140" i="243" l="1"/>
  <c r="D141" i="243" s="1"/>
  <c r="F141" i="243" l="1"/>
  <c r="B143" i="243" s="1"/>
  <c r="D143" i="243" s="1"/>
  <c r="F143" i="243" s="1"/>
  <c r="B144" i="243" s="1"/>
  <c r="D144" i="243" s="1"/>
  <c r="F144" i="243" s="1"/>
  <c r="D114" i="242" l="1"/>
  <c r="F114" i="242" s="1"/>
  <c r="D45" i="249" l="1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87" i="245"/>
  <c r="F87" i="245" s="1"/>
  <c r="D147" i="242" l="1"/>
  <c r="F147" i="242" s="1"/>
  <c r="B148" i="242" s="1"/>
  <c r="D148" i="242" s="1"/>
  <c r="F148" i="242" s="1"/>
  <c r="B149" i="242" l="1"/>
  <c r="D149" i="242" s="1"/>
  <c r="F149" i="242" s="1"/>
  <c r="B150" i="242" s="1"/>
  <c r="D150" i="242" s="1"/>
  <c r="F150" i="242" s="1"/>
  <c r="B151" i="242" s="1"/>
  <c r="D151" i="242" s="1"/>
  <c r="F151" i="242" s="1"/>
  <c r="B52" i="249" l="1"/>
  <c r="D52" i="249" s="1"/>
  <c r="F52" i="249" s="1"/>
  <c r="B53" i="249" s="1"/>
  <c r="D53" i="249" s="1"/>
  <c r="F53" i="249" s="1"/>
  <c r="B54" i="249" s="1"/>
  <c r="B152" i="242"/>
  <c r="D152" i="242" s="1"/>
  <c r="F152" i="242" s="1"/>
  <c r="B153" i="242" s="1"/>
  <c r="D153" i="242" s="1"/>
  <c r="F153" i="242" s="1"/>
  <c r="D118" i="243"/>
  <c r="D54" i="249" l="1"/>
  <c r="F54" i="249" s="1"/>
  <c r="B55" i="249" s="1"/>
  <c r="D55" i="249" s="1"/>
  <c r="F55" i="249" s="1"/>
  <c r="F118" i="243"/>
  <c r="B119" i="243" l="1"/>
  <c r="D119" i="243" s="1"/>
  <c r="F119" i="243" s="1"/>
  <c r="B120" i="243" s="1"/>
  <c r="D29" i="249"/>
  <c r="F29" i="249" l="1"/>
  <c r="D28" i="249" l="1"/>
  <c r="B30" i="249" l="1"/>
  <c r="D30" i="249" s="1"/>
  <c r="F30" i="249" s="1"/>
  <c r="B31" i="249" s="1"/>
  <c r="F28" i="249"/>
  <c r="D158" i="242" l="1"/>
  <c r="F158" i="242" s="1"/>
  <c r="D7" i="249"/>
  <c r="F7" i="249" s="1"/>
  <c r="B159" i="242" l="1"/>
  <c r="D159" i="242" s="1"/>
  <c r="D31" i="249"/>
  <c r="F31" i="249" s="1"/>
  <c r="B32" i="249" s="1"/>
  <c r="B8" i="249"/>
  <c r="D8" i="249" s="1"/>
  <c r="F8" i="249" s="1"/>
  <c r="B9" i="249" s="1"/>
  <c r="D32" i="249" l="1"/>
  <c r="F32" i="249" s="1"/>
  <c r="D9" i="249"/>
  <c r="D6" i="249"/>
  <c r="B33" i="249" l="1"/>
  <c r="D33" i="249" s="1"/>
  <c r="F33" i="249" s="1"/>
  <c r="B34" i="249" s="1"/>
  <c r="D34" i="249" s="1"/>
  <c r="F34" i="249" s="1"/>
  <c r="B35" i="249" s="1"/>
  <c r="F9" i="249"/>
  <c r="D120" i="243"/>
  <c r="F120" i="243" s="1"/>
  <c r="B121" i="243" s="1"/>
  <c r="D121" i="243" s="1"/>
  <c r="F121" i="243" s="1"/>
  <c r="B123" i="243" s="1"/>
  <c r="D123" i="243" s="1"/>
  <c r="F123" i="243" s="1"/>
  <c r="D35" i="249" l="1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F19" i="249" s="1"/>
  <c r="B20" i="249" s="1"/>
  <c r="D20" i="249" s="1"/>
  <c r="F20" i="249" s="1"/>
  <c r="B22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F101" i="246" l="1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22" i="249" s="1"/>
  <c r="B23" i="249" s="1"/>
  <c r="D23" i="249" s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F23" i="249" l="1"/>
  <c r="B24" i="249" s="1"/>
  <c r="D24" i="249" s="1"/>
  <c r="F24" i="249" s="1"/>
  <c r="B124" i="242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98" i="243"/>
  <c r="F98" i="243" s="1"/>
  <c r="B99" i="243" s="1"/>
  <c r="D99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5" i="243"/>
  <c r="D95" i="243" s="1"/>
  <c r="F95" i="243" s="1"/>
  <c r="D91" i="243"/>
  <c r="F91" i="243" s="1"/>
  <c r="B92" i="243" s="1"/>
  <c r="D92" i="243" s="1"/>
  <c r="F92" i="243" s="1"/>
  <c r="B93" i="243" s="1"/>
  <c r="D93" i="243" s="1"/>
  <c r="F93" i="243" s="1"/>
  <c r="B94" i="243" s="1"/>
  <c r="F77" i="243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77" i="243"/>
  <c r="D76" i="243"/>
  <c r="D75" i="243"/>
  <c r="F75" i="243" s="1"/>
  <c r="F73" i="243"/>
  <c r="B74" i="243" s="1"/>
  <c r="D74" i="243" s="1"/>
  <c r="F74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9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0" i="243"/>
  <c r="D100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B121" i="246" s="1"/>
  <c r="D121" i="246" s="1"/>
  <c r="F100" i="243"/>
  <c r="B101" i="243" s="1"/>
  <c r="D101" i="243" s="1"/>
  <c r="F101" i="243" s="1"/>
  <c r="B102" i="243" s="1"/>
  <c r="D102" i="243" s="1"/>
  <c r="F102" i="243" s="1"/>
  <c r="B103" i="243" s="1"/>
  <c r="D103" i="243" s="1"/>
  <c r="F103" i="243" s="1"/>
  <c r="B104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4" i="243"/>
  <c r="F104" i="243" s="1"/>
  <c r="B105" i="243" s="1"/>
  <c r="D105" i="243" s="1"/>
  <c r="F105" i="243" s="1"/>
  <c r="B106" i="243" s="1"/>
  <c r="D106" i="243" s="1"/>
  <c r="F106" i="243" s="1"/>
  <c r="B107" i="243" s="1"/>
  <c r="D107" i="243" s="1"/>
  <c r="F107" i="243" s="1"/>
  <c r="B108" i="243" s="1"/>
  <c r="D108" i="243" s="1"/>
  <c r="F108" i="243" s="1"/>
  <c r="B43" i="243"/>
  <c r="D43" i="243" s="1"/>
  <c r="F43" i="243" s="1"/>
  <c r="B44" i="243" s="1"/>
  <c r="D44" i="243" s="1"/>
  <c r="F44" i="243" s="1"/>
  <c r="B45" i="243" s="1"/>
  <c r="B109" i="243" l="1"/>
  <c r="D109" i="243" s="1"/>
  <c r="F109" i="243" s="1"/>
  <c r="B110" i="243" s="1"/>
  <c r="D110" i="243" s="1"/>
  <c r="F110" i="243" s="1"/>
  <c r="B111" i="243" s="1"/>
  <c r="D111" i="243" s="1"/>
  <c r="F111" i="243" s="1"/>
  <c r="B112" i="243" s="1"/>
  <c r="D45" i="243"/>
  <c r="F45" i="243" s="1"/>
  <c r="B46" i="243" s="1"/>
  <c r="D46" i="243" s="1"/>
  <c r="F46" i="243" s="1"/>
  <c r="B47" i="243" s="1"/>
  <c r="D47" i="243" s="1"/>
  <c r="F47" i="243" s="1"/>
  <c r="F121" i="246" l="1"/>
  <c r="B122" i="246" s="1"/>
  <c r="B48" i="243"/>
  <c r="D122" i="246" l="1"/>
  <c r="F122" i="246" s="1"/>
  <c r="F105" i="245"/>
  <c r="B106" i="245" s="1"/>
  <c r="D48" i="243"/>
  <c r="F48" i="243" s="1"/>
  <c r="B49" i="243" s="1"/>
  <c r="D49" i="243" s="1"/>
  <c r="F49" i="243" s="1"/>
  <c r="B50" i="243" s="1"/>
  <c r="B123" i="246" l="1"/>
  <c r="D123" i="246" s="1"/>
  <c r="F123" i="246" s="1"/>
  <c r="B124" i="246" s="1"/>
  <c r="D106" i="245"/>
  <c r="F106" i="245" s="1"/>
  <c r="B107" i="245" s="1"/>
  <c r="D107" i="245" s="1"/>
  <c r="F107" i="245" s="1"/>
  <c r="B109" i="245" s="1"/>
  <c r="D109" i="245" s="1"/>
  <c r="D50" i="243"/>
  <c r="F50" i="243" s="1"/>
  <c r="B52" i="243" s="1"/>
  <c r="D124" i="246" l="1"/>
  <c r="F124" i="246" s="1"/>
  <c r="B125" i="246" s="1"/>
  <c r="D125" i="246" s="1"/>
  <c r="F125" i="246" s="1"/>
  <c r="B126" i="246" s="1"/>
  <c r="D126" i="246" s="1"/>
  <c r="F126" i="246" s="1"/>
  <c r="B127" i="246" s="1"/>
  <c r="F127" i="246" s="1"/>
  <c r="D52" i="243"/>
  <c r="D112" i="243"/>
  <c r="F112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3" i="243"/>
  <c r="D113" i="243" s="1"/>
  <c r="F113" i="243" s="1"/>
  <c r="B114" i="243" s="1"/>
  <c r="D114" i="243" s="1"/>
  <c r="F114" i="243" s="1"/>
  <c r="F109" i="245" l="1"/>
  <c r="B111" i="245" s="1"/>
  <c r="D111" i="245" s="1"/>
  <c r="F111" i="245" s="1"/>
  <c r="B112" i="245" s="1"/>
  <c r="D112" i="245" s="1"/>
  <c r="F112" i="245" s="1"/>
  <c r="B113" i="245" s="1"/>
  <c r="B115" i="243"/>
  <c r="D115" i="243" s="1"/>
  <c r="F115" i="243" s="1"/>
  <c r="D58" i="243"/>
  <c r="F58" i="243" s="1"/>
  <c r="B59" i="243" l="1"/>
  <c r="D59" i="243" s="1"/>
  <c r="F59" i="243" s="1"/>
  <c r="B60" i="243" s="1"/>
  <c r="D60" i="243" l="1"/>
  <c r="F60" i="243" s="1"/>
  <c r="B61" i="243" s="1"/>
  <c r="B132" i="242"/>
  <c r="D132" i="242" s="1"/>
  <c r="D113" i="245" l="1"/>
  <c r="F113" i="245" s="1"/>
  <c r="B114" i="245" s="1"/>
  <c r="D114" i="245" s="1"/>
  <c r="F114" i="245" s="1"/>
  <c r="B115" i="245" s="1"/>
  <c r="F132" i="242"/>
  <c r="B133" i="242" s="1"/>
  <c r="D133" i="242" s="1"/>
  <c r="F133" i="242" s="1"/>
  <c r="D61" i="243"/>
  <c r="F61" i="243" s="1"/>
  <c r="B62" i="243" s="1"/>
  <c r="D62" i="243" s="1"/>
  <c r="F62" i="243" l="1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138" i="242"/>
  <c r="F138" i="242" s="1"/>
  <c r="B139" i="242" s="1"/>
  <c r="D139" i="242" s="1"/>
  <c r="F65" i="243" l="1"/>
  <c r="B66" i="243" s="1"/>
  <c r="D66" i="243" s="1"/>
  <c r="F66" i="243" s="1"/>
  <c r="B67" i="243" s="1"/>
  <c r="F139" i="242"/>
  <c r="B141" i="242" s="1"/>
  <c r="D141" i="242" l="1"/>
  <c r="F141" i="242" s="1"/>
  <c r="B142" i="242" s="1"/>
  <c r="D142" i="242" s="1"/>
  <c r="F142" i="242" s="1"/>
  <c r="B143" i="242" s="1"/>
  <c r="D67" i="243"/>
  <c r="F67" i="243" s="1"/>
  <c r="B68" i="243" s="1"/>
  <c r="D68" i="243" s="1"/>
  <c r="F68" i="243" s="1"/>
  <c r="B69" i="243" s="1"/>
  <c r="D69" i="243" s="1"/>
  <c r="F69" i="243" s="1"/>
  <c r="D143" i="242" l="1"/>
  <c r="F143" i="242" s="1"/>
</calcChain>
</file>

<file path=xl/sharedStrings.xml><?xml version="1.0" encoding="utf-8"?>
<sst xmlns="http://schemas.openxmlformats.org/spreadsheetml/2006/main" count="1215" uniqueCount="602">
  <si>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</si>
  <si>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</si>
  <si>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</si>
  <si>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</si>
  <si>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</si>
  <si>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</si>
  <si>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</si>
  <si>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</si>
  <si>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</si>
  <si>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</si>
  <si>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</si>
  <si>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</si>
  <si>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</si>
  <si>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</si>
  <si>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</si>
  <si>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</si>
  <si>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</si>
  <si>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</si>
  <si>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</si>
  <si>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</si>
  <si>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</si>
  <si>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</si>
  <si>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</si>
  <si>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</si>
  <si>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</si>
  <si>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</si>
  <si>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</si>
  <si>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</si>
  <si>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</si>
  <si>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</si>
  <si>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</si>
  <si>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</si>
  <si>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</si>
  <si>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</si>
  <si>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</si>
  <si>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</si>
  <si>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</si>
  <si>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</si>
  <si>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</si>
  <si>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</si>
  <si>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</si>
  <si>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</si>
  <si>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</si>
  <si>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</si>
  <si>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</si>
  <si>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</si>
  <si>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</si>
  <si>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</si>
  <si>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</si>
  <si>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</si>
  <si>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</si>
  <si>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</si>
  <si>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</si>
  <si>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</si>
  <si>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</si>
  <si>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</si>
  <si>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</si>
  <si>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</si>
  <si>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</si>
  <si>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</si>
  <si>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</si>
  <si>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</si>
  <si>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</si>
  <si>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</si>
  <si>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</si>
  <si>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</si>
  <si>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</si>
  <si>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</si>
  <si>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</si>
  <si>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</si>
  <si>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</si>
  <si>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</si>
  <si>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</si>
  <si>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</si>
  <si>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</si>
  <si>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</si>
  <si>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</si>
  <si>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</si>
  <si>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</si>
  <si>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</si>
  <si>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</si>
  <si>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</si>
  <si>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</si>
  <si>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</si>
  <si>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</si>
  <si>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</si>
  <si>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</si>
  <si>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</si>
  <si>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</si>
  <si>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</si>
  <si>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</si>
  <si>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</si>
  <si>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</si>
  <si>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</si>
  <si>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</si>
  <si>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</si>
  <si>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</si>
  <si>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</si>
  <si>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</si>
  <si>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</si>
  <si>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</si>
  <si>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</si>
  <si>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</si>
  <si>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</si>
  <si>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</si>
  <si>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</si>
  <si>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</si>
  <si>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</si>
  <si>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</si>
  <si>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</si>
  <si>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</si>
  <si>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</si>
  <si>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</si>
  <si>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</si>
  <si>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</si>
  <si>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</si>
  <si>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</si>
  <si>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</si>
  <si>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</si>
  <si>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</si>
  <si>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</si>
  <si>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</si>
  <si>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</si>
  <si>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</si>
  <si>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</si>
  <si>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</si>
  <si>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</si>
  <si>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</si>
  <si>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</si>
  <si>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</si>
  <si>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</si>
  <si>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</si>
  <si>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</si>
  <si>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</si>
  <si>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</si>
  <si>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</si>
  <si>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</si>
  <si>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</si>
  <si>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</si>
  <si>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</si>
  <si>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</si>
  <si>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</si>
  <si>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</si>
  <si>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</si>
  <si>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</si>
  <si>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</si>
  <si>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</si>
  <si>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</si>
  <si>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</si>
  <si>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</si>
  <si>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</si>
  <si>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</si>
  <si>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</si>
  <si>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</si>
  <si>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</si>
  <si>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</si>
  <si>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</si>
  <si>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</si>
  <si>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</si>
  <si>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</si>
  <si>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</si>
  <si>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</si>
  <si>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</si>
  <si>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</si>
  <si>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</si>
  <si>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</si>
  <si>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</si>
  <si>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</si>
  <si>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</si>
  <si>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</si>
  <si>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</si>
  <si>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</si>
  <si>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</si>
  <si>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</si>
  <si>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</si>
  <si>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</si>
  <si>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</si>
  <si>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</si>
  <si>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</si>
  <si>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</si>
  <si>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</si>
  <si>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</si>
  <si>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</si>
  <si>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</si>
  <si>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</si>
  <si>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</si>
  <si>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</si>
  <si>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</si>
  <si>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</si>
  <si>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</si>
  <si>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</si>
  <si>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</si>
  <si>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</si>
  <si>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</si>
  <si>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</si>
  <si>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</si>
  <si>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</si>
  <si>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</si>
  <si>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</si>
  <si>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</si>
  <si>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</si>
  <si>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</si>
  <si>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</si>
  <si>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</si>
  <si>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</si>
  <si>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</si>
  <si>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</si>
  <si>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</si>
  <si>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</si>
  <si>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</si>
  <si>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</si>
  <si>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</si>
  <si>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</si>
  <si>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</si>
  <si>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</si>
  <si>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</si>
  <si>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</si>
  <si>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</si>
  <si>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</si>
  <si>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</si>
  <si>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</si>
  <si>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</si>
  <si>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</si>
  <si>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</si>
  <si>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</si>
  <si>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</si>
  <si>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</si>
  <si>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</si>
  <si>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</si>
  <si>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</si>
  <si>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</si>
  <si>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</si>
  <si>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</si>
  <si>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</si>
  <si>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</si>
  <si>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</si>
  <si>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</si>
  <si>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</si>
  <si>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</si>
  <si>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</si>
  <si>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</si>
  <si>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</si>
  <si>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</si>
  <si>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</si>
  <si>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</si>
  <si>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</si>
  <si>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</si>
  <si>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</si>
  <si>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</si>
  <si>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</si>
  <si>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</si>
  <si>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</si>
  <si>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</si>
  <si>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</si>
  <si>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</si>
  <si>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</si>
  <si>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</si>
  <si>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</si>
  <si>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</si>
  <si>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</si>
  <si>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</si>
  <si>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</si>
  <si>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</si>
  <si>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</si>
  <si>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</si>
  <si>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</si>
  <si>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</si>
  <si>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</si>
  <si>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</si>
  <si>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</si>
  <si>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</si>
  <si>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</si>
  <si>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</si>
  <si>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</si>
  <si>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</si>
  <si>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</si>
  <si>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</si>
  <si>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</si>
  <si>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</si>
  <si>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</si>
  <si>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</si>
  <si>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</si>
  <si>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</si>
  <si>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</si>
  <si>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</si>
  <si>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</si>
  <si>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</si>
  <si>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</si>
  <si>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</si>
  <si>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</si>
  <si>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</si>
  <si>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</si>
  <si>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</si>
  <si>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</si>
  <si>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</si>
  <si>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</si>
  <si>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</si>
  <si>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</si>
  <si>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</si>
  <si>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</si>
  <si>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</si>
  <si>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</si>
  <si>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</si>
  <si>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</si>
  <si>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</si>
  <si>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</si>
  <si>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</si>
  <si>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</si>
  <si>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</si>
  <si>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</si>
  <si>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</si>
  <si>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</si>
  <si>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</si>
  <si>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</si>
  <si>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</si>
  <si>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</si>
  <si>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</si>
  <si>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</si>
  <si>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</si>
  <si>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</si>
  <si>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</si>
  <si>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</si>
  <si>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</si>
  <si>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</si>
  <si>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</si>
  <si>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</si>
  <si>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</si>
  <si>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</si>
  <si>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</si>
  <si>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</si>
  <si>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</si>
  <si>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</si>
  <si>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</si>
  <si>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</si>
  <si>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</si>
  <si>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</si>
  <si>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</si>
  <si>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</si>
  <si>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</si>
  <si>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</si>
  <si>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</si>
  <si>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</si>
  <si>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</si>
  <si>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</si>
  <si>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</si>
  <si>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</si>
  <si>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</si>
  <si>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</si>
  <si>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</si>
  <si>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</si>
  <si>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</si>
  <si>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</si>
  <si>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</si>
  <si>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</si>
  <si>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</si>
  <si>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</si>
  <si>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</si>
  <si>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</si>
  <si>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</si>
  <si>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</si>
  <si>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</si>
  <si>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</si>
  <si>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</si>
  <si>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</si>
  <si>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</si>
  <si>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</si>
  <si>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</si>
  <si>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</si>
  <si>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</si>
  <si>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</si>
  <si>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</si>
  <si>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</si>
  <si>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</si>
  <si>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</si>
  <si>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</si>
  <si>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</si>
  <si>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</si>
  <si>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</si>
  <si>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</si>
  <si>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</si>
  <si>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</si>
  <si>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</si>
  <si>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</si>
  <si>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</si>
  <si>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</si>
  <si>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</si>
  <si>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</si>
  <si>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</si>
  <si>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</si>
  <si>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</si>
  <si>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</si>
  <si>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</si>
  <si>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</si>
  <si>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</si>
  <si>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</si>
  <si>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</si>
  <si>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</si>
  <si>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</si>
  <si>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</si>
  <si>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</si>
  <si>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</si>
  <si>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</si>
  <si>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</si>
  <si>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</si>
  <si>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</si>
  <si>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</si>
  <si>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</si>
  <si>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</si>
  <si>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</si>
  <si>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</si>
  <si>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</si>
  <si>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</si>
  <si>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</si>
  <si>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</si>
  <si>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</si>
  <si>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</si>
  <si>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</si>
  <si>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</si>
  <si>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</si>
  <si>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</si>
  <si>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</si>
  <si>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</si>
  <si>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</si>
  <si>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</si>
  <si>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</si>
  <si>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</si>
  <si>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</si>
  <si>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</si>
  <si>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</si>
  <si>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</si>
  <si>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</si>
  <si>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</si>
  <si>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</si>
  <si>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</si>
  <si>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</si>
  <si>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</si>
  <si>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</si>
  <si>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</si>
  <si>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</si>
  <si>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</si>
  <si>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</si>
  <si>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</si>
  <si>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</si>
  <si>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</si>
  <si>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</si>
  <si>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</si>
  <si>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</si>
  <si>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</si>
  <si>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</si>
  <si>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</si>
  <si>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</si>
  <si>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</si>
  <si>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</si>
  <si>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</si>
  <si>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</si>
  <si>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</si>
  <si>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</si>
  <si>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</si>
  <si>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</si>
  <si>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</si>
  <si>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</si>
  <si>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</si>
  <si>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</si>
  <si>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</si>
  <si>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</si>
  <si>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</si>
  <si>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</si>
  <si>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</si>
  <si>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</si>
  <si>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</si>
  <si>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</si>
  <si>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</si>
  <si>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</si>
  <si>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</si>
  <si>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</si>
  <si>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</si>
  <si>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</si>
  <si>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</si>
  <si>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</si>
  <si>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</si>
  <si>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</si>
  <si>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</si>
  <si>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</si>
  <si>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</si>
  <si>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</si>
  <si>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</si>
  <si>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</si>
  <si>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</si>
  <si>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</si>
  <si>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</si>
  <si>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</si>
  <si>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</si>
  <si>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</si>
  <si>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</si>
  <si>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</si>
  <si>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</si>
  <si>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</si>
  <si>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</si>
  <si>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</si>
  <si>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</si>
  <si>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</si>
  <si>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</si>
  <si>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</si>
  <si>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</si>
  <si>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</si>
  <si>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</si>
  <si>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</si>
  <si>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</si>
  <si>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</si>
  <si>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</si>
  <si>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</si>
  <si>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</si>
  <si>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</si>
  <si>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</si>
  <si>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</si>
  <si>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</si>
  <si>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</si>
  <si>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</si>
  <si>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</si>
  <si>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</si>
  <si>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</si>
  <si>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</si>
  <si>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</si>
  <si>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</si>
  <si>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</si>
  <si>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</si>
  <si>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</si>
  <si>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</si>
  <si>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</si>
  <si>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</si>
  <si>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</si>
  <si>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</si>
  <si>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</si>
  <si>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</si>
  <si>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</si>
  <si>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</si>
  <si>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</si>
  <si>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</si>
  <si>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</si>
  <si>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</si>
  <si>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</si>
  <si>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</si>
  <si>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</si>
  <si>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</si>
  <si>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</si>
  <si>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</si>
  <si>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</si>
  <si>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</si>
  <si>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</si>
  <si>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</si>
  <si>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</si>
  <si>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</si>
  <si>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</si>
  <si>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</si>
  <si>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</si>
  <si>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</si>
  <si>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</si>
  <si>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</si>
  <si>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</si>
  <si>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</si>
  <si>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</si>
  <si>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</si>
  <si>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</si>
  <si>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</si>
  <si>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</si>
  <si>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</si>
  <si>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</si>
  <si>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</si>
  <si>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</si>
  <si>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will bunker first at HKG after departure from SHA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</si>
  <si>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</si>
  <si>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</si>
  <si>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</si>
  <si>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</si>
  <si>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SVP MV."FENG HAI 86" V 2628S/N</t>
    <phoneticPr fontId="42" type="noConversion"/>
  </si>
  <si>
    <t>XMN/2628S</t>
    <phoneticPr fontId="42" type="noConversion"/>
  </si>
  <si>
    <t>MNN/2628N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</si>
  <si>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phoneticPr fontId="42" type="noConversion"/>
  </si>
  <si>
    <t>SVP MV."HONG YONG LAN TIAN" V 2617S/N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</si>
  <si>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</si>
  <si>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</si>
  <si>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P/I SVP at NSA</t>
    <phoneticPr fontId="42" type="noConversion"/>
  </si>
  <si>
    <t>NPX MV."HAN HUA JU LI" V 2619S/N</t>
    <phoneticPr fontId="42" type="noConversion"/>
  </si>
  <si>
    <t>SVP2 MV."STRAITS CITY" V 2630S/N</t>
    <phoneticPr fontId="42" type="noConversion"/>
  </si>
  <si>
    <t>change to call NBCT terminal</t>
    <phoneticPr fontId="42" type="noConversion"/>
  </si>
  <si>
    <t>RZH/2636S</t>
    <phoneticPr fontId="42" type="noConversion"/>
  </si>
  <si>
    <t>TAO/2636S</t>
    <phoneticPr fontId="42" type="noConversion"/>
  </si>
  <si>
    <t>P/I HHX2 line at TAO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</si>
  <si>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</si>
  <si>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</si>
  <si>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</si>
  <si>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</si>
  <si>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</si>
  <si>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</si>
  <si>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P/I HHX1 at SHA</t>
    <phoneticPr fontId="42" type="noConversion"/>
  </si>
  <si>
    <t>TAO/2612S</t>
    <phoneticPr fontId="42" type="noConversion"/>
  </si>
  <si>
    <t>MNS/2632N</t>
    <phoneticPr fontId="42" type="noConversion"/>
  </si>
  <si>
    <t xml:space="preserve"> Max draft 10.0 m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</si>
  <si>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</si>
  <si>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</si>
  <si>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</si>
  <si>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will delay to TAO due to heavy swell/P/I HHX2 at TAO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</si>
</sst>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4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rgb="FF006100"/>
      <name val="宋体"/>
      <family val="2"/>
      <charset val="134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1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  <xf numFmtId="0" fontId="43" fillId="29" borderId="0" applyNumberFormat="0" applyBorder="0" applyAlignment="0" applyProtection="0">
      <alignment vertical="center"/>
    </xf>
  </cellStyleXfs>
  <cellXfs count="132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43" fillId="0" borderId="0" xfId="50" applyNumberFormat="1" applyFill="1" applyAlignment="1"/>
    <xf numFmtId="9" fontId="12" fillId="0" borderId="3" xfId="1" applyFont="1" applyFill="1" applyBorder="1" applyAlignment="1">
      <alignment wrapText="1"/>
    </xf>
    <xf numFmtId="20" fontId="1" fillId="30" borderId="2" xfId="27" applyNumberFormat="1" applyFont="1" applyFill="1" applyBorder="1" applyAlignment="1">
      <alignment horizontal="center" wrapText="1"/>
    </xf>
    <xf numFmtId="20" fontId="1" fillId="30" borderId="2" xfId="0" applyNumberFormat="1" applyFont="1" applyFill="1" applyBorder="1" applyAlignment="1">
      <alignment horizontal="center" wrapText="1"/>
    </xf>
    <xf numFmtId="14" fontId="1" fillId="30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9" fontId="1" fillId="0" borderId="0" xfId="1" applyFont="1" applyFill="1" applyBorder="1" applyAlignment="1">
      <alignment wrapText="1"/>
    </xf>
    <xf numFmtId="14" fontId="1" fillId="0" borderId="0" xfId="0" applyNumberFormat="1" applyFont="1" applyAlignment="1">
      <alignment horizontal="center" wrapText="1"/>
    </xf>
    <xf numFmtId="20" fontId="1" fillId="0" borderId="0" xfId="0" applyNumberFormat="1" applyFont="1" applyAlignment="1">
      <alignment horizontal="center" wrapText="1"/>
    </xf>
    <xf numFmtId="14" fontId="10" fillId="5" borderId="0" xfId="0" applyNumberFormat="1" applyFont="1" applyFill="1" applyAlignment="1">
      <alignment horizontal="center" wrapText="1"/>
    </xf>
    <xf numFmtId="20" fontId="1" fillId="0" borderId="0" xfId="27" applyNumberFormat="1" applyFont="1" applyAlignment="1">
      <alignment horizontal="center" wrapText="1"/>
    </xf>
    <xf numFmtId="20" fontId="1" fillId="7" borderId="0" xfId="27" applyNumberFormat="1" applyFont="1" applyFill="1" applyAlignment="1">
      <alignment horizontal="center" wrapText="1"/>
    </xf>
    <xf numFmtId="176" fontId="11" fillId="0" borderId="0" xfId="27" applyFont="1" applyAlignment="1">
      <alignment horizontal="center" wrapText="1"/>
    </xf>
    <xf numFmtId="14" fontId="1" fillId="30" borderId="2" xfId="27" applyNumberFormat="1" applyFont="1" applyFill="1" applyBorder="1" applyAlignment="1">
      <alignment horizontal="center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1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" xfId="50" builtinId="26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331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9"/>
  <sheetViews>
    <sheetView tabSelected="1" zoomScaleNormal="100" zoomScaleSheetLayoutView="50" workbookViewId="0">
      <selection activeCell="C160" sqref="C160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109"/>
      <c r="B1" s="109"/>
      <c r="C1" s="110" t="s">
        <v>0</v>
      </c>
      <c r="D1" s="111"/>
      <c r="E1" s="111"/>
      <c r="F1" s="111"/>
      <c r="G1" s="111"/>
      <c r="H1" s="111"/>
      <c r="I1" s="111"/>
    </row>
    <row r="2" spans="1:9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9" ht="25.35" customHeight="1">
      <c r="A3" s="114"/>
      <c r="B3" s="114"/>
      <c r="C3" s="114"/>
      <c r="D3" s="114"/>
      <c r="E3" s="114"/>
      <c r="F3" s="114"/>
      <c r="G3" s="114"/>
      <c r="H3" s="3">
        <v>46254</v>
      </c>
      <c r="I3" s="4"/>
    </row>
    <row r="4" spans="1:9" ht="24.75" hidden="1" customHeight="1">
      <c r="A4" s="117" t="s">
        <v>58</v>
      </c>
      <c r="B4" s="118"/>
      <c r="C4" s="118"/>
      <c r="D4" s="118"/>
      <c r="E4" s="118"/>
      <c r="F4" s="118"/>
      <c r="G4" s="118"/>
      <c r="H4" s="118"/>
      <c r="I4" s="119"/>
    </row>
    <row r="5" spans="1:9" ht="26.85" hidden="1" customHeight="1">
      <c r="A5" s="6" t="s">
        <v>4</v>
      </c>
      <c r="B5" s="106" t="s">
        <v>5</v>
      </c>
      <c r="C5" s="107"/>
      <c r="D5" s="106" t="s">
        <v>6</v>
      </c>
      <c r="E5" s="107"/>
      <c r="F5" s="106" t="s">
        <v>7</v>
      </c>
      <c r="G5" s="107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96" t="s">
        <v>3</v>
      </c>
      <c r="B31" s="115"/>
      <c r="C31" s="115"/>
      <c r="D31" s="115"/>
      <c r="E31" s="115"/>
      <c r="F31" s="115"/>
      <c r="G31" s="115"/>
      <c r="H31" s="115"/>
      <c r="I31" s="116"/>
    </row>
    <row r="32" spans="1:11" customFormat="1" ht="24" hidden="1" customHeight="1">
      <c r="A32" s="27" t="s">
        <v>4</v>
      </c>
      <c r="B32" s="99" t="s">
        <v>5</v>
      </c>
      <c r="C32" s="100"/>
      <c r="D32" s="99" t="s">
        <v>6</v>
      </c>
      <c r="E32" s="100"/>
      <c r="F32" s="99" t="s">
        <v>7</v>
      </c>
      <c r="G32" s="100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96" t="s">
        <v>29</v>
      </c>
      <c r="B46" s="97"/>
      <c r="C46" s="97"/>
      <c r="D46" s="97"/>
      <c r="E46" s="97"/>
      <c r="F46" s="97"/>
      <c r="G46" s="97"/>
      <c r="H46" s="97"/>
      <c r="I46" s="98"/>
    </row>
    <row r="47" spans="1:14" customFormat="1" ht="24" hidden="1" customHeight="1">
      <c r="A47" s="27" t="s">
        <v>4</v>
      </c>
      <c r="B47" s="99" t="s">
        <v>5</v>
      </c>
      <c r="C47" s="100"/>
      <c r="D47" s="99" t="s">
        <v>6</v>
      </c>
      <c r="E47" s="100"/>
      <c r="F47" s="99" t="s">
        <v>7</v>
      </c>
      <c r="G47" s="100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20" t="s">
        <v>309</v>
      </c>
      <c r="B54" s="108"/>
      <c r="C54" s="108"/>
      <c r="D54" s="108"/>
      <c r="E54" s="108"/>
      <c r="F54" s="108"/>
      <c r="G54" s="108"/>
      <c r="H54" s="108"/>
      <c r="I54" s="108"/>
    </row>
    <row r="55" spans="1:9" ht="26.85" hidden="1" customHeight="1">
      <c r="A55" s="6" t="s">
        <v>4</v>
      </c>
      <c r="B55" s="106" t="s">
        <v>5</v>
      </c>
      <c r="C55" s="107"/>
      <c r="D55" s="106" t="s">
        <v>6</v>
      </c>
      <c r="E55" s="107"/>
      <c r="F55" s="106" t="s">
        <v>7</v>
      </c>
      <c r="G55" s="107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96" t="s">
        <v>40</v>
      </c>
      <c r="B68" s="97"/>
      <c r="C68" s="97"/>
      <c r="D68" s="97"/>
      <c r="E68" s="97"/>
      <c r="F68" s="97"/>
      <c r="G68" s="97"/>
      <c r="H68" s="97"/>
      <c r="I68" s="98"/>
    </row>
    <row r="69" spans="1:14" customFormat="1" ht="24" hidden="1" customHeight="1">
      <c r="A69" s="27" t="s">
        <v>4</v>
      </c>
      <c r="B69" s="99" t="s">
        <v>5</v>
      </c>
      <c r="C69" s="100"/>
      <c r="D69" s="99" t="s">
        <v>6</v>
      </c>
      <c r="E69" s="100"/>
      <c r="F69" s="99" t="s">
        <v>7</v>
      </c>
      <c r="G69" s="100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96" t="s">
        <v>321</v>
      </c>
      <c r="B75" s="97"/>
      <c r="C75" s="97"/>
      <c r="D75" s="97"/>
      <c r="E75" s="97"/>
      <c r="F75" s="97"/>
      <c r="G75" s="97"/>
      <c r="H75" s="97"/>
      <c r="I75" s="98"/>
    </row>
    <row r="76" spans="1:14" customFormat="1" ht="24" hidden="1" customHeight="1">
      <c r="A76" s="27" t="s">
        <v>4</v>
      </c>
      <c r="B76" s="99" t="s">
        <v>5</v>
      </c>
      <c r="C76" s="100"/>
      <c r="D76" s="99" t="s">
        <v>6</v>
      </c>
      <c r="E76" s="100"/>
      <c r="F76" s="99" t="s">
        <v>7</v>
      </c>
      <c r="G76" s="100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20" t="s">
        <v>379</v>
      </c>
      <c r="B83" s="108"/>
      <c r="C83" s="108"/>
      <c r="D83" s="108"/>
      <c r="E83" s="108"/>
      <c r="F83" s="108"/>
      <c r="G83" s="108"/>
      <c r="H83" s="108"/>
      <c r="I83" s="108"/>
    </row>
    <row r="84" spans="1:11" ht="26.85" hidden="1" customHeight="1">
      <c r="A84" s="6" t="s">
        <v>4</v>
      </c>
      <c r="B84" s="106" t="s">
        <v>5</v>
      </c>
      <c r="C84" s="107"/>
      <c r="D84" s="106" t="s">
        <v>6</v>
      </c>
      <c r="E84" s="107"/>
      <c r="F84" s="106" t="s">
        <v>7</v>
      </c>
      <c r="G84" s="107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96" t="s">
        <v>318</v>
      </c>
      <c r="B93" s="97"/>
      <c r="C93" s="97"/>
      <c r="D93" s="97"/>
      <c r="E93" s="97"/>
      <c r="F93" s="97"/>
      <c r="G93" s="97"/>
      <c r="H93" s="97"/>
      <c r="I93" s="98"/>
    </row>
    <row r="94" spans="1:11" customFormat="1" ht="24" hidden="1" customHeight="1">
      <c r="A94" s="27" t="s">
        <v>4</v>
      </c>
      <c r="B94" s="99" t="s">
        <v>5</v>
      </c>
      <c r="C94" s="100"/>
      <c r="D94" s="99" t="s">
        <v>6</v>
      </c>
      <c r="E94" s="100"/>
      <c r="F94" s="99" t="s">
        <v>7</v>
      </c>
      <c r="G94" s="100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108" t="s">
        <v>520</v>
      </c>
      <c r="B102" s="108"/>
      <c r="C102" s="108"/>
      <c r="D102" s="108"/>
      <c r="E102" s="108"/>
      <c r="F102" s="108"/>
      <c r="G102" s="108"/>
      <c r="H102" s="108"/>
      <c r="I102" s="108"/>
    </row>
    <row r="103" spans="1:14" ht="24" hidden="1" customHeight="1">
      <c r="A103" s="6" t="s">
        <v>4</v>
      </c>
      <c r="B103" s="106" t="s">
        <v>5</v>
      </c>
      <c r="C103" s="107"/>
      <c r="D103" s="106" t="s">
        <v>6</v>
      </c>
      <c r="E103" s="107"/>
      <c r="F103" s="106" t="s">
        <v>7</v>
      </c>
      <c r="G103" s="107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526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96" t="s">
        <v>540</v>
      </c>
      <c r="B117" s="97"/>
      <c r="C117" s="97"/>
      <c r="D117" s="97"/>
      <c r="E117" s="97"/>
      <c r="F117" s="97"/>
      <c r="G117" s="97"/>
      <c r="H117" s="97"/>
      <c r="I117" s="98"/>
    </row>
    <row r="118" spans="1:9" ht="26.85" customHeight="1">
      <c r="A118" s="6" t="s">
        <v>4</v>
      </c>
      <c r="B118" s="106" t="s">
        <v>5</v>
      </c>
      <c r="C118" s="107"/>
      <c r="D118" s="106" t="s">
        <v>6</v>
      </c>
      <c r="E118" s="107"/>
      <c r="F118" s="106" t="s">
        <v>7</v>
      </c>
      <c r="G118" s="107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519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:F139" si="9">D135+1</f>
        <v>46234</v>
      </c>
      <c r="G135" s="18">
        <v>0.55625000000000002</v>
      </c>
      <c r="H135" s="35"/>
      <c r="I135" s="51"/>
    </row>
    <row r="136" spans="1:9" ht="25.35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541</v>
      </c>
      <c r="I136" s="51"/>
    </row>
    <row r="137" spans="1:9" ht="25.35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559</v>
      </c>
      <c r="I137" s="51"/>
    </row>
    <row r="138" spans="1:9" ht="25.35" customHeight="1">
      <c r="A138" s="29" t="s">
        <v>516</v>
      </c>
      <c r="B138" s="8">
        <f>F137+1</f>
        <v>46246</v>
      </c>
      <c r="C138" s="18">
        <v>0.5</v>
      </c>
      <c r="D138" s="8">
        <f>B138+6</f>
        <v>46252</v>
      </c>
      <c r="E138" s="83">
        <v>0.3611111111111111</v>
      </c>
      <c r="F138" s="85">
        <f>D138</f>
        <v>46252</v>
      </c>
      <c r="G138" s="83">
        <v>0.81666666666666665</v>
      </c>
      <c r="H138" s="30" t="s">
        <v>573</v>
      </c>
      <c r="I138" s="51"/>
    </row>
    <row r="139" spans="1:9" ht="25.35" customHeight="1">
      <c r="A139" s="29" t="s">
        <v>518</v>
      </c>
      <c r="B139" s="8">
        <f>F138+3</f>
        <v>46255</v>
      </c>
      <c r="C139" s="18">
        <v>0.5</v>
      </c>
      <c r="D139" s="8">
        <f>B139+2</f>
        <v>46257</v>
      </c>
      <c r="E139" s="18">
        <v>4.1666666666666664E-2</v>
      </c>
      <c r="F139" s="8">
        <f t="shared" si="9"/>
        <v>46258</v>
      </c>
      <c r="G139" s="18">
        <v>0.1875</v>
      </c>
      <c r="H139" s="35" t="s">
        <v>14</v>
      </c>
      <c r="I139" s="51"/>
    </row>
    <row r="140" spans="1:9" ht="25.35" customHeight="1">
      <c r="A140" s="29" t="s">
        <v>529</v>
      </c>
      <c r="B140" s="33"/>
      <c r="C140" s="20"/>
      <c r="D140" s="33"/>
      <c r="E140" s="20"/>
      <c r="F140" s="33"/>
      <c r="G140" s="20"/>
      <c r="H140" s="30" t="s">
        <v>598</v>
      </c>
      <c r="I140" s="51"/>
    </row>
    <row r="141" spans="1:9" ht="25.35" customHeight="1">
      <c r="A141" s="29" t="s">
        <v>550</v>
      </c>
      <c r="B141" s="8">
        <f>F139+2</f>
        <v>46260</v>
      </c>
      <c r="C141" s="18">
        <v>0.97916666666666663</v>
      </c>
      <c r="D141" s="8">
        <f>B141+1</f>
        <v>46261</v>
      </c>
      <c r="E141" s="18">
        <v>1.4791666666666667</v>
      </c>
      <c r="F141" s="8">
        <f>D141</f>
        <v>46261</v>
      </c>
      <c r="G141" s="18">
        <v>0.89583333333333337</v>
      </c>
      <c r="H141" s="30"/>
      <c r="I141" s="51"/>
    </row>
    <row r="142" spans="1:9" ht="25.35" customHeight="1">
      <c r="A142" s="58" t="s">
        <v>562</v>
      </c>
      <c r="B142" s="8">
        <f>F141+1</f>
        <v>46262</v>
      </c>
      <c r="C142" s="18">
        <v>1.4583333333333333</v>
      </c>
      <c r="D142" s="8">
        <f>B142</f>
        <v>46262</v>
      </c>
      <c r="E142" s="18">
        <v>0.54166666666666663</v>
      </c>
      <c r="F142" s="8">
        <f>D142</f>
        <v>46262</v>
      </c>
      <c r="G142" s="18">
        <v>0.95833333333333337</v>
      </c>
      <c r="H142" s="30"/>
      <c r="I142" s="51"/>
    </row>
    <row r="143" spans="1:9" ht="25.35" customHeight="1">
      <c r="A143" s="29" t="s">
        <v>588</v>
      </c>
      <c r="B143" s="8">
        <f>F142+3</f>
        <v>46265</v>
      </c>
      <c r="C143" s="18">
        <v>0.79166666666666663</v>
      </c>
      <c r="D143" s="8">
        <f>B143+2</f>
        <v>46267</v>
      </c>
      <c r="E143" s="18">
        <v>0.79166666666666663</v>
      </c>
      <c r="F143" s="8">
        <f>D143+1</f>
        <v>46268</v>
      </c>
      <c r="G143" s="18">
        <v>0.79166666666666663</v>
      </c>
      <c r="H143" s="30"/>
      <c r="I143" s="51"/>
    </row>
    <row r="144" spans="1:9" ht="25.35" customHeight="1">
      <c r="A144" s="29" t="s">
        <v>599</v>
      </c>
      <c r="B144" s="72">
        <f>F143+4</f>
        <v>46272</v>
      </c>
      <c r="C144" s="18">
        <v>0.625</v>
      </c>
      <c r="D144" s="72">
        <f>B144</f>
        <v>46272</v>
      </c>
      <c r="E144" s="18">
        <v>0.66666666666666663</v>
      </c>
      <c r="F144" s="72">
        <f>D144+1</f>
        <v>46273</v>
      </c>
      <c r="G144" s="18">
        <v>0.16666666666666666</v>
      </c>
      <c r="H144" s="86"/>
      <c r="I144" s="31"/>
    </row>
    <row r="145" spans="1:9" customFormat="1" ht="24" customHeight="1">
      <c r="A145" s="96" t="s">
        <v>582</v>
      </c>
      <c r="B145" s="97"/>
      <c r="C145" s="97"/>
      <c r="D145" s="97"/>
      <c r="E145" s="97"/>
      <c r="F145" s="97"/>
      <c r="G145" s="97"/>
      <c r="H145" s="97"/>
      <c r="I145" s="98"/>
    </row>
    <row r="146" spans="1:9" customFormat="1" ht="24" customHeight="1">
      <c r="A146" s="27" t="s">
        <v>4</v>
      </c>
      <c r="B146" s="99" t="s">
        <v>5</v>
      </c>
      <c r="C146" s="100"/>
      <c r="D146" s="99" t="s">
        <v>6</v>
      </c>
      <c r="E146" s="100"/>
      <c r="F146" s="99" t="s">
        <v>7</v>
      </c>
      <c r="G146" s="100"/>
      <c r="H146" s="28" t="s">
        <v>8</v>
      </c>
      <c r="I146" s="28" t="s">
        <v>9</v>
      </c>
    </row>
    <row r="147" spans="1:9" customFormat="1" ht="24" hidden="1" customHeight="1">
      <c r="A147" s="68" t="s">
        <v>303</v>
      </c>
      <c r="B147" s="8">
        <v>46210</v>
      </c>
      <c r="C147" s="22">
        <v>0.1875</v>
      </c>
      <c r="D147" s="8">
        <f>B147+1</f>
        <v>46211</v>
      </c>
      <c r="E147" s="9">
        <v>0.90416666666666667</v>
      </c>
      <c r="F147" s="8">
        <f>D147+1</f>
        <v>46212</v>
      </c>
      <c r="G147" s="9">
        <v>0.51249999999999996</v>
      </c>
      <c r="H147" s="30" t="s">
        <v>477</v>
      </c>
      <c r="I147" s="60"/>
    </row>
    <row r="148" spans="1:9" customFormat="1" ht="24" hidden="1" customHeight="1">
      <c r="A148" s="69" t="s">
        <v>298</v>
      </c>
      <c r="B148" s="8">
        <f>F147+1</f>
        <v>46213</v>
      </c>
      <c r="C148" s="22">
        <v>4.1666666666666664E-2</v>
      </c>
      <c r="D148" s="8">
        <f t="shared" ref="D148:D149" si="10">B148</f>
        <v>46213</v>
      </c>
      <c r="E148" s="22">
        <v>0.54166666666666663</v>
      </c>
      <c r="F148" s="8">
        <f>D148</f>
        <v>46213</v>
      </c>
      <c r="G148" s="22">
        <v>0.84930555555555554</v>
      </c>
      <c r="H148" s="30" t="s">
        <v>484</v>
      </c>
      <c r="I148" s="60"/>
    </row>
    <row r="149" spans="1:9" customFormat="1" ht="24" hidden="1" customHeight="1">
      <c r="A149" s="69" t="s">
        <v>300</v>
      </c>
      <c r="B149" s="8">
        <f>F148+6</f>
        <v>46219</v>
      </c>
      <c r="C149" s="22">
        <v>0.36458333333333331</v>
      </c>
      <c r="D149" s="8">
        <f t="shared" si="10"/>
        <v>46219</v>
      </c>
      <c r="E149" s="22">
        <v>0.41666666666666669</v>
      </c>
      <c r="F149" s="8">
        <f>D149</f>
        <v>46219</v>
      </c>
      <c r="G149" s="22">
        <v>0.83750000000000002</v>
      </c>
      <c r="H149" s="30" t="s">
        <v>476</v>
      </c>
      <c r="I149" s="60"/>
    </row>
    <row r="150" spans="1:9" customFormat="1" ht="24" hidden="1" customHeight="1">
      <c r="A150" s="69" t="s">
        <v>304</v>
      </c>
      <c r="B150" s="8">
        <f>F149+6</f>
        <v>46225</v>
      </c>
      <c r="C150" s="22">
        <v>0.25</v>
      </c>
      <c r="D150" s="8">
        <f>B150+1</f>
        <v>46226</v>
      </c>
      <c r="E150" s="9">
        <v>0.34166666666666667</v>
      </c>
      <c r="F150" s="8">
        <f t="shared" ref="F150:F152" si="11">D150+1</f>
        <v>46227</v>
      </c>
      <c r="G150" s="22">
        <v>0.52777777777777779</v>
      </c>
      <c r="H150" s="35" t="s">
        <v>14</v>
      </c>
      <c r="I150" s="60"/>
    </row>
    <row r="151" spans="1:9" customFormat="1" ht="24" hidden="1" customHeight="1">
      <c r="A151" s="69" t="s">
        <v>334</v>
      </c>
      <c r="B151" s="8">
        <f>F150+5</f>
        <v>46232</v>
      </c>
      <c r="C151" s="22">
        <v>0.66666666666666663</v>
      </c>
      <c r="D151" s="8">
        <f>B151+2</f>
        <v>46234</v>
      </c>
      <c r="E151" s="9">
        <v>0.89583333333333337</v>
      </c>
      <c r="F151" s="8">
        <f t="shared" si="11"/>
        <v>46235</v>
      </c>
      <c r="G151" s="22">
        <v>0.625</v>
      </c>
      <c r="H151" s="35" t="s">
        <v>14</v>
      </c>
      <c r="I151" s="60"/>
    </row>
    <row r="152" spans="1:9" customFormat="1" ht="24" customHeight="1">
      <c r="A152" s="69" t="s">
        <v>335</v>
      </c>
      <c r="B152" s="8">
        <f>F151+1</f>
        <v>46236</v>
      </c>
      <c r="C152" s="22">
        <v>0.83750000000000002</v>
      </c>
      <c r="D152" s="8">
        <f>B152+2</f>
        <v>46238</v>
      </c>
      <c r="E152" s="9">
        <v>0.64583333333333337</v>
      </c>
      <c r="F152" s="8">
        <f t="shared" si="11"/>
        <v>46239</v>
      </c>
      <c r="G152" s="22">
        <v>9.166666666666666E-2</v>
      </c>
      <c r="H152" s="35" t="s">
        <v>14</v>
      </c>
      <c r="I152" s="60"/>
    </row>
    <row r="153" spans="1:9" customFormat="1" ht="24" customHeight="1">
      <c r="A153" s="69" t="s">
        <v>492</v>
      </c>
      <c r="B153" s="8">
        <f>F152</f>
        <v>46239</v>
      </c>
      <c r="C153" s="22">
        <v>0.70833333333333337</v>
      </c>
      <c r="D153" s="8">
        <f>B153+1</f>
        <v>46240</v>
      </c>
      <c r="E153" s="9">
        <v>0.44444444444444442</v>
      </c>
      <c r="F153" s="8">
        <f>D153</f>
        <v>46240</v>
      </c>
      <c r="G153" s="22">
        <v>0.80208333333333337</v>
      </c>
      <c r="H153" s="35" t="s">
        <v>14</v>
      </c>
      <c r="I153" s="60"/>
    </row>
    <row r="154" spans="1:9" customFormat="1" ht="24" customHeight="1">
      <c r="A154" s="69" t="s">
        <v>350</v>
      </c>
      <c r="B154" s="8">
        <v>46245</v>
      </c>
      <c r="C154" s="22">
        <v>0.33333333333333331</v>
      </c>
      <c r="D154" s="8">
        <f>B154+2</f>
        <v>46247</v>
      </c>
      <c r="E154" s="9">
        <v>0.625</v>
      </c>
      <c r="F154" s="8">
        <f>D154+2</f>
        <v>46249</v>
      </c>
      <c r="G154" s="22">
        <v>0.20416666666666666</v>
      </c>
      <c r="H154" s="35" t="s">
        <v>560</v>
      </c>
      <c r="I154" s="60"/>
    </row>
    <row r="155" spans="1:9" customFormat="1" ht="24" customHeight="1">
      <c r="A155" s="69" t="s">
        <v>339</v>
      </c>
      <c r="B155" s="8">
        <f>F154+5</f>
        <v>46254</v>
      </c>
      <c r="C155" s="22">
        <v>8.3333333333333329E-2</v>
      </c>
      <c r="D155" s="8">
        <f>B155</f>
        <v>46254</v>
      </c>
      <c r="E155" s="22">
        <v>0.75</v>
      </c>
      <c r="F155" s="8">
        <f>D155+1</f>
        <v>46255</v>
      </c>
      <c r="G155" s="22">
        <v>0.16666666666666666</v>
      </c>
      <c r="H155" s="35" t="s">
        <v>14</v>
      </c>
      <c r="I155" s="60"/>
    </row>
    <row r="156" spans="1:9" customFormat="1" ht="24" customHeight="1">
      <c r="A156" s="69" t="s">
        <v>351</v>
      </c>
      <c r="B156" s="8">
        <f>F155+1</f>
        <v>46256</v>
      </c>
      <c r="C156" s="22">
        <v>0.5</v>
      </c>
      <c r="D156" s="8">
        <f>B156+1</f>
        <v>46257</v>
      </c>
      <c r="E156" s="22">
        <v>0</v>
      </c>
      <c r="F156" s="8">
        <f>D156</f>
        <v>46257</v>
      </c>
      <c r="G156" s="22">
        <v>0.41666666666666669</v>
      </c>
      <c r="H156" s="30"/>
      <c r="I156" s="60"/>
    </row>
    <row r="157" spans="1:9" customFormat="1" ht="24" customHeight="1">
      <c r="A157" s="69" t="s">
        <v>549</v>
      </c>
      <c r="B157" s="8">
        <f>F156+1</f>
        <v>46258</v>
      </c>
      <c r="C157" s="22">
        <v>0</v>
      </c>
      <c r="D157" s="8">
        <f>B157</f>
        <v>46258</v>
      </c>
      <c r="E157" s="22">
        <v>8.3333333333333329E-2</v>
      </c>
      <c r="F157" s="8">
        <f>D157</f>
        <v>46258</v>
      </c>
      <c r="G157" s="22">
        <v>0.5</v>
      </c>
      <c r="H157" s="30" t="s">
        <v>584</v>
      </c>
      <c r="I157" s="60"/>
    </row>
    <row r="158" spans="1:9" customFormat="1" ht="24" customHeight="1">
      <c r="A158" s="69" t="s">
        <v>375</v>
      </c>
      <c r="B158" s="8">
        <f>F157+4</f>
        <v>46262</v>
      </c>
      <c r="C158" s="22">
        <v>0.41666666666666669</v>
      </c>
      <c r="D158" s="8">
        <f>B158+2</f>
        <v>46264</v>
      </c>
      <c r="E158" s="22">
        <v>0.41666666666666669</v>
      </c>
      <c r="F158" s="8">
        <f>D158+1</f>
        <v>46265</v>
      </c>
      <c r="G158" s="22">
        <v>0.41666666666666669</v>
      </c>
      <c r="H158" s="30"/>
      <c r="I158" s="60"/>
    </row>
    <row r="159" spans="1:9" ht="25.35" customHeight="1">
      <c r="A159" s="69" t="s">
        <v>378</v>
      </c>
      <c r="B159" s="8">
        <f>F158+5</f>
        <v>46270</v>
      </c>
      <c r="C159" s="22">
        <v>0.41666666666666669</v>
      </c>
      <c r="D159" s="8">
        <f>B159</f>
        <v>46270</v>
      </c>
      <c r="E159" s="22">
        <v>0.45833333333333331</v>
      </c>
      <c r="F159" s="8">
        <f>D159</f>
        <v>46270</v>
      </c>
      <c r="G159" s="22">
        <v>0.95833333333333337</v>
      </c>
      <c r="H159" s="30"/>
      <c r="I159" s="60"/>
    </row>
  </sheetData>
  <mergeCells count="49"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  <mergeCell ref="A145:I145"/>
    <mergeCell ref="B146:C146"/>
    <mergeCell ref="D146:E146"/>
    <mergeCell ref="B47:C47"/>
    <mergeCell ref="D47:E47"/>
    <mergeCell ref="F76:G76"/>
    <mergeCell ref="A93:I93"/>
    <mergeCell ref="B94:C94"/>
    <mergeCell ref="D94:E94"/>
    <mergeCell ref="F94:G94"/>
    <mergeCell ref="F146:G146"/>
    <mergeCell ref="F47:G47"/>
    <mergeCell ref="A68:I68"/>
    <mergeCell ref="B69:C69"/>
    <mergeCell ref="D69:E69"/>
    <mergeCell ref="F69:G69"/>
    <mergeCell ref="A31:I31"/>
    <mergeCell ref="B32:C32"/>
    <mergeCell ref="D32:E32"/>
    <mergeCell ref="F32:G32"/>
    <mergeCell ref="A46:I46"/>
    <mergeCell ref="A1:B1"/>
    <mergeCell ref="C1:I1"/>
    <mergeCell ref="A2:B2"/>
    <mergeCell ref="C2:I2"/>
    <mergeCell ref="A3:G3"/>
    <mergeCell ref="A75:I75"/>
    <mergeCell ref="B76:C76"/>
    <mergeCell ref="B103:C103"/>
    <mergeCell ref="D103:E103"/>
    <mergeCell ref="F103:G103"/>
    <mergeCell ref="D76:E76"/>
    <mergeCell ref="A102:I102"/>
  </mergeCells>
  <phoneticPr fontId="42" type="noConversion"/>
  <conditionalFormatting sqref="B6:B7">
    <cfRule type="cellIs" dxfId="1330" priority="1386" stopIfTrue="1" operator="lessThan">
      <formula>$H$3</formula>
    </cfRule>
    <cfRule type="cellIs" dxfId="1329" priority="1383" stopIfTrue="1" operator="equal">
      <formula>$H$3</formula>
    </cfRule>
  </conditionalFormatting>
  <conditionalFormatting sqref="B9:B11 F31:F32 B73:B94 D73:D94 F73:F94 B117:B139 B141:B159 F99:F101 F104:F113 F117:F139 F141:F145 D117:D139 D141:D159">
    <cfRule type="cellIs" dxfId="1328" priority="6330" stopIfTrue="1" operator="lessThan">
      <formula>$H$3</formula>
    </cfRule>
  </conditionalFormatting>
  <conditionalFormatting sqref="B9:B31">
    <cfRule type="cellIs" dxfId="1327" priority="1364" stopIfTrue="1" operator="lessThan">
      <formula>$H$3</formula>
    </cfRule>
  </conditionalFormatting>
  <conditionalFormatting sqref="B12:B13">
    <cfRule type="cellIs" dxfId="1326" priority="1363" stopIfTrue="1" operator="equal">
      <formula>$H$3</formula>
    </cfRule>
  </conditionalFormatting>
  <conditionalFormatting sqref="B12:B30">
    <cfRule type="cellIs" dxfId="1325" priority="1342" stopIfTrue="1" operator="lessThan">
      <formula>$H$3</formula>
    </cfRule>
  </conditionalFormatting>
  <conditionalFormatting sqref="B12:B32">
    <cfRule type="cellIs" dxfId="1324" priority="1263" stopIfTrue="1" operator="equal">
      <formula>$H$3</formula>
    </cfRule>
  </conditionalFormatting>
  <conditionalFormatting sqref="B15:B18">
    <cfRule type="cellIs" dxfId="1323" priority="1262" stopIfTrue="1" operator="lessThan">
      <formula>$H$3</formula>
    </cfRule>
    <cfRule type="cellIs" dxfId="1322" priority="1252" stopIfTrue="1" operator="equal">
      <formula>$H$3</formula>
    </cfRule>
  </conditionalFormatting>
  <conditionalFormatting sqref="B21:B24">
    <cfRule type="cellIs" dxfId="1321" priority="1183" stopIfTrue="1" operator="lessThan">
      <formula>$H$3</formula>
    </cfRule>
    <cfRule type="cellIs" dxfId="1320" priority="1182" stopIfTrue="1" operator="equal">
      <formula>$H$3</formula>
    </cfRule>
  </conditionalFormatting>
  <conditionalFormatting sqref="B32:B35">
    <cfRule type="cellIs" dxfId="1319" priority="1226" stopIfTrue="1" operator="lessThan">
      <formula>$H$3</formula>
    </cfRule>
  </conditionalFormatting>
  <conditionalFormatting sqref="B36:B39 B117:B139 B73:B94 F73:F94 D73:D94 B141:B159">
    <cfRule type="cellIs" dxfId="1318" priority="1246" stopIfTrue="1" operator="equal">
      <formula>$H$3</formula>
    </cfRule>
  </conditionalFormatting>
  <conditionalFormatting sqref="B36:B39">
    <cfRule type="cellIs" dxfId="1317" priority="1247" stopIfTrue="1" operator="lessThan">
      <formula>$H$3</formula>
    </cfRule>
  </conditionalFormatting>
  <conditionalFormatting sqref="B36:B69">
    <cfRule type="cellIs" dxfId="1316" priority="1245" stopIfTrue="1" operator="lessThan">
      <formula>$H$3</formula>
    </cfRule>
  </conditionalFormatting>
  <conditionalFormatting sqref="B40:B43">
    <cfRule type="cellIs" dxfId="1315" priority="1204" stopIfTrue="1" operator="equal">
      <formula>$H$3</formula>
    </cfRule>
  </conditionalFormatting>
  <conditionalFormatting sqref="B40:B45">
    <cfRule type="cellIs" dxfId="1314" priority="1205" stopIfTrue="1" operator="lessThan">
      <formula>$H$3</formula>
    </cfRule>
  </conditionalFormatting>
  <conditionalFormatting sqref="B48:B67 B117 F147:F159">
    <cfRule type="cellIs" dxfId="1313" priority="1110" stopIfTrue="1" operator="lessThan">
      <formula>$H$3</formula>
    </cfRule>
  </conditionalFormatting>
  <conditionalFormatting sqref="B48:B67 F147:F159 B117">
    <cfRule type="cellIs" dxfId="1312" priority="1109" stopIfTrue="1" operator="equal">
      <formula>$H$3</formula>
    </cfRule>
  </conditionalFormatting>
  <conditionalFormatting sqref="B56:B67">
    <cfRule type="cellIs" dxfId="1311" priority="1029" stopIfTrue="1" operator="equal">
      <formula>$H$3</formula>
    </cfRule>
    <cfRule type="cellIs" dxfId="1310" priority="1047" stopIfTrue="1" operator="lessThan">
      <formula>$H$3</formula>
    </cfRule>
  </conditionalFormatting>
  <conditionalFormatting sqref="B70:B71">
    <cfRule type="cellIs" dxfId="1309" priority="1053" stopIfTrue="1" operator="lessThan">
      <formula>$H$3</formula>
    </cfRule>
    <cfRule type="cellIs" dxfId="1308" priority="1052" stopIfTrue="1" operator="equal">
      <formula>$H$3</formula>
    </cfRule>
  </conditionalFormatting>
  <conditionalFormatting sqref="B75:B76">
    <cfRule type="cellIs" dxfId="1307" priority="1014" stopIfTrue="1" operator="equal">
      <formula>$H$3</formula>
    </cfRule>
    <cfRule type="cellIs" dxfId="1306" priority="1021" stopIfTrue="1" operator="lessThan">
      <formula>$H$3</formula>
    </cfRule>
  </conditionalFormatting>
  <conditionalFormatting sqref="B76 D76">
    <cfRule type="cellIs" dxfId="1305" priority="1011" stopIfTrue="1" operator="lessThan">
      <formula>$H$3</formula>
    </cfRule>
    <cfRule type="cellIs" dxfId="1304" priority="1010" stopIfTrue="1" operator="equal">
      <formula>$H$3</formula>
    </cfRule>
  </conditionalFormatting>
  <conditionalFormatting sqref="B76">
    <cfRule type="cellIs" dxfId="1303" priority="1008" stopIfTrue="1" operator="equal">
      <formula>$H$3</formula>
    </cfRule>
    <cfRule type="cellIs" dxfId="1302" priority="1009" stopIfTrue="1" operator="lessThan">
      <formula>$H$3</formula>
    </cfRule>
  </conditionalFormatting>
  <conditionalFormatting sqref="B85:B90">
    <cfRule type="cellIs" dxfId="1301" priority="956" stopIfTrue="1" operator="equal">
      <formula>$H$3</formula>
    </cfRule>
  </conditionalFormatting>
  <conditionalFormatting sqref="B93:B94">
    <cfRule type="cellIs" dxfId="1300" priority="870" stopIfTrue="1" operator="equal">
      <formula>$H$3</formula>
    </cfRule>
    <cfRule type="cellIs" dxfId="1299" priority="877" stopIfTrue="1" operator="lessThan">
      <formula>$H$3</formula>
    </cfRule>
  </conditionalFormatting>
  <conditionalFormatting sqref="B94">
    <cfRule type="cellIs" dxfId="1298" priority="866" stopIfTrue="1" operator="equal">
      <formula>$H$3</formula>
    </cfRule>
    <cfRule type="cellIs" dxfId="1297" priority="867" stopIfTrue="1" operator="lessThan">
      <formula>$H$3</formula>
    </cfRule>
  </conditionalFormatting>
  <conditionalFormatting sqref="B94:B96 D94:D96">
    <cfRule type="cellIs" dxfId="1296" priority="859" stopIfTrue="1" operator="lessThan">
      <formula>$H$3</formula>
    </cfRule>
  </conditionalFormatting>
  <conditionalFormatting sqref="B95">
    <cfRule type="cellIs" dxfId="1295" priority="854" stopIfTrue="1" operator="lessThan">
      <formula>$H$3</formula>
    </cfRule>
    <cfRule type="cellIs" dxfId="1294" priority="853" stopIfTrue="1" operator="equal">
      <formula>$H$3</formula>
    </cfRule>
  </conditionalFormatting>
  <conditionalFormatting sqref="B98:B117 F114:F117">
    <cfRule type="cellIs" dxfId="1293" priority="49" stopIfTrue="1" operator="lessThan">
      <formula>$H$3</formula>
    </cfRule>
  </conditionalFormatting>
  <conditionalFormatting sqref="B98:B117">
    <cfRule type="cellIs" dxfId="1292" priority="48" stopIfTrue="1" operator="equal">
      <formula>$H$3</formula>
    </cfRule>
  </conditionalFormatting>
  <conditionalFormatting sqref="B121:B139 B141:B146">
    <cfRule type="cellIs" dxfId="1291" priority="551" stopIfTrue="1" operator="lessThan">
      <formula>$H$3</formula>
    </cfRule>
  </conditionalFormatting>
  <conditionalFormatting sqref="B141:B146 B119:B139">
    <cfRule type="cellIs" dxfId="1290" priority="550" stopIfTrue="1" operator="equal">
      <formula>$H$3</formula>
    </cfRule>
  </conditionalFormatting>
  <conditionalFormatting sqref="B146">
    <cfRule type="cellIs" dxfId="1289" priority="543" stopIfTrue="1" operator="equal">
      <formula>$H$3</formula>
    </cfRule>
    <cfRule type="cellIs" dxfId="1288" priority="548" stopIfTrue="1" operator="lessThan">
      <formula>$H$3</formula>
    </cfRule>
    <cfRule type="cellIs" dxfId="1287" priority="539" stopIfTrue="1" operator="equal">
      <formula>$H$3</formula>
    </cfRule>
    <cfRule type="cellIs" dxfId="1286" priority="540" stopIfTrue="1" operator="lessThan">
      <formula>$H$3</formula>
    </cfRule>
  </conditionalFormatting>
  <conditionalFormatting sqref="B46:C46">
    <cfRule type="expression" dxfId="1285" priority="86978" stopIfTrue="1">
      <formula>AND($B289=$H$3,$B289&lt;&gt;"")</formula>
    </cfRule>
    <cfRule type="expression" dxfId="1284" priority="86979" stopIfTrue="1">
      <formula>AND($B289&lt;$H$3,$B289&lt;&gt;"")</formula>
    </cfRule>
  </conditionalFormatting>
  <conditionalFormatting sqref="B68:C68">
    <cfRule type="expression" dxfId="1283" priority="86986" stopIfTrue="1">
      <formula>AND($B297=$H$3,$B297&lt;&gt;"")</formula>
    </cfRule>
    <cfRule type="expression" dxfId="1282" priority="86987" stopIfTrue="1">
      <formula>AND($B297&lt;$H$3,$B297&lt;&gt;"")</formula>
    </cfRule>
  </conditionalFormatting>
  <conditionalFormatting sqref="B102:C102">
    <cfRule type="expression" dxfId="1281" priority="86989" stopIfTrue="1">
      <formula>AND($B265&lt;$H$3,$B265&lt;&gt;"")</formula>
    </cfRule>
    <cfRule type="expression" dxfId="1280" priority="86988" stopIfTrue="1">
      <formula>AND($B265=$H$3,$B265&lt;&gt;"")</formula>
    </cfRule>
  </conditionalFormatting>
  <conditionalFormatting sqref="C6:C7">
    <cfRule type="expression" dxfId="1279" priority="3795" stopIfTrue="1">
      <formula>B6&lt;$H$3</formula>
    </cfRule>
  </conditionalFormatting>
  <conditionalFormatting sqref="C9:C11">
    <cfRule type="expression" dxfId="1278" priority="6372" stopIfTrue="1">
      <formula>B9&lt;$H$3</formula>
    </cfRule>
  </conditionalFormatting>
  <conditionalFormatting sqref="C9:C30 G104:G116 C104:C116 E73:E74 G73:G74 G76:G82 C77:C82 E77:E82 C85:C92 E85:E92 G85:G92 G94:G96 E95:E96 E98 G98:G99 C98:C101 E99:F99 E100:G101 E147:G154 E155:F155 E156:G159 G146 C147:C159 C6:C7 E6:E7 G6:G7 E9:G11 E12:E24 G12:G24 E25:G29 E30:F30 G32:G45 C33:C45 E33:E45 C48:C51 E48:E51 G56:G66 C56:C67 E56:E67 C70:C71 E70:E71 G70:G71 C73:C74 F77:F81 C95:C96">
    <cfRule type="expression" dxfId="1277" priority="803" stopIfTrue="1">
      <formula>$F6=$H$3</formula>
    </cfRule>
  </conditionalFormatting>
  <conditionalFormatting sqref="C9:C30">
    <cfRule type="expression" dxfId="1276" priority="802" stopIfTrue="1">
      <formula>B9&lt;$H$3</formula>
    </cfRule>
  </conditionalFormatting>
  <conditionalFormatting sqref="C9:C45 C6:C7 E31:E45 G31:G45 E73:E82 E85:E96 E145:E159 E6:E7 G6:G7 C73:C82 C98:C101 E98:E101 G98:G101 C104:C117 G9:G29 G56:G66 C70:C71 E70:E71 G70:G71 E56:E67 C56:C67 C85:C96 G104:G117 G73:G82 G85:G96 G145:G154 C145:C159 G156:G159 E104:E117">
    <cfRule type="expression" dxfId="1275" priority="6385" stopIfTrue="1">
      <formula>$B6=$H$3</formula>
    </cfRule>
  </conditionalFormatting>
  <conditionalFormatting sqref="C32:C45 C73:C74 C101 E101 G101 C115:C116">
    <cfRule type="expression" dxfId="1274" priority="1219" stopIfTrue="1">
      <formula>B32&lt;$H$3</formula>
    </cfRule>
  </conditionalFormatting>
  <conditionalFormatting sqref="C48:C51 E48:E51">
    <cfRule type="expression" dxfId="1273" priority="1084" stopIfTrue="1">
      <formula>B48&lt;$H$3</formula>
    </cfRule>
    <cfRule type="expression" dxfId="1272" priority="1089" stopIfTrue="1">
      <formula>$B48=$H$3</formula>
    </cfRule>
  </conditionalFormatting>
  <conditionalFormatting sqref="C49:C51">
    <cfRule type="expression" dxfId="1271" priority="1118" stopIfTrue="1">
      <formula>B49&lt;$H$3</formula>
    </cfRule>
    <cfRule type="expression" dxfId="1270" priority="1107" stopIfTrue="1">
      <formula>$F49=$H$3</formula>
    </cfRule>
  </conditionalFormatting>
  <conditionalFormatting sqref="C56:C67">
    <cfRule type="expression" dxfId="1269" priority="901" stopIfTrue="1">
      <formula>B56&lt;$H$3</formula>
    </cfRule>
  </conditionalFormatting>
  <conditionalFormatting sqref="C94:C96">
    <cfRule type="expression" dxfId="1268" priority="832" stopIfTrue="1">
      <formula>B94&lt;$H$3</formula>
    </cfRule>
  </conditionalFormatting>
  <conditionalFormatting sqref="C104:C112">
    <cfRule type="expression" dxfId="1267" priority="763" stopIfTrue="1">
      <formula>B104&lt;$H$3</formula>
    </cfRule>
  </conditionalFormatting>
  <conditionalFormatting sqref="C114">
    <cfRule type="expression" dxfId="1266" priority="45" stopIfTrue="1">
      <formula>B114&lt;$H$3</formula>
    </cfRule>
  </conditionalFormatting>
  <conditionalFormatting sqref="C146:C159">
    <cfRule type="expression" dxfId="1265" priority="1" stopIfTrue="1">
      <formula>B146&lt;$H$3</formula>
    </cfRule>
  </conditionalFormatting>
  <conditionalFormatting sqref="D6:D7">
    <cfRule type="cellIs" dxfId="1264" priority="1384" stopIfTrue="1" operator="equal">
      <formula>$H$3</formula>
    </cfRule>
    <cfRule type="cellIs" dxfId="1263" priority="1385" stopIfTrue="1" operator="lessThan">
      <formula>$H$3</formula>
    </cfRule>
  </conditionalFormatting>
  <conditionalFormatting sqref="D9:D10 B9:B11 D31:D32 F31:F32">
    <cfRule type="cellIs" dxfId="1262" priority="2405" stopIfTrue="1" operator="equal">
      <formula>$H$3</formula>
    </cfRule>
  </conditionalFormatting>
  <conditionalFormatting sqref="D9:D10">
    <cfRule type="cellIs" dxfId="1261" priority="1880" stopIfTrue="1" operator="lessThan">
      <formula>$H$3</formula>
    </cfRule>
    <cfRule type="cellIs" dxfId="1260" priority="1877" stopIfTrue="1" operator="equal">
      <formula>$H$3</formula>
    </cfRule>
  </conditionalFormatting>
  <conditionalFormatting sqref="D11:D13">
    <cfRule type="cellIs" dxfId="1259" priority="1367" stopIfTrue="1" operator="equal">
      <formula>$H$3</formula>
    </cfRule>
    <cfRule type="cellIs" dxfId="1258" priority="1361" stopIfTrue="1" operator="lessThan">
      <formula>$H$3</formula>
    </cfRule>
  </conditionalFormatting>
  <conditionalFormatting sqref="D11:D29">
    <cfRule type="cellIs" dxfId="1257" priority="1340" stopIfTrue="1" operator="equal">
      <formula>$H$3</formula>
    </cfRule>
  </conditionalFormatting>
  <conditionalFormatting sqref="D14">
    <cfRule type="cellIs" dxfId="1256" priority="1339" stopIfTrue="1" operator="lessThan">
      <formula>$H$3</formula>
    </cfRule>
    <cfRule type="cellIs" dxfId="1255" priority="1337" stopIfTrue="1" operator="equal">
      <formula>$H$3</formula>
    </cfRule>
    <cfRule type="cellIs" dxfId="1254" priority="1334" stopIfTrue="1" operator="lessThan">
      <formula>$H$3</formula>
    </cfRule>
  </conditionalFormatting>
  <conditionalFormatting sqref="D14:D18">
    <cfRule type="cellIs" dxfId="1253" priority="1266" stopIfTrue="1" operator="equal">
      <formula>$H$3</formula>
    </cfRule>
  </conditionalFormatting>
  <conditionalFormatting sqref="D15:D18">
    <cfRule type="cellIs" dxfId="1252" priority="1255" stopIfTrue="1" operator="equal">
      <formula>$H$3</formula>
    </cfRule>
    <cfRule type="cellIs" dxfId="1251" priority="1265" stopIfTrue="1" operator="lessThan">
      <formula>$H$3</formula>
    </cfRule>
  </conditionalFormatting>
  <conditionalFormatting sqref="D15:D30">
    <cfRule type="cellIs" dxfId="1250" priority="1099" stopIfTrue="1" operator="lessThan">
      <formula>$H$3</formula>
    </cfRule>
  </conditionalFormatting>
  <conditionalFormatting sqref="D19:D30">
    <cfRule type="cellIs" dxfId="1249" priority="1098" stopIfTrue="1" operator="equal">
      <formula>$H$3</formula>
    </cfRule>
  </conditionalFormatting>
  <conditionalFormatting sqref="D30">
    <cfRule type="cellIs" dxfId="1248" priority="1090" stopIfTrue="1" operator="equal">
      <formula>$H$3</formula>
    </cfRule>
    <cfRule type="cellIs" dxfId="1247" priority="1091" stopIfTrue="1" operator="lessThan">
      <formula>$H$3</formula>
    </cfRule>
  </conditionalFormatting>
  <conditionalFormatting sqref="D31:D35 F32:F35">
    <cfRule type="cellIs" dxfId="1246" priority="1217" stopIfTrue="1" operator="equal">
      <formula>$H$3</formula>
    </cfRule>
  </conditionalFormatting>
  <conditionalFormatting sqref="D31:D45 F32:F45">
    <cfRule type="cellIs" dxfId="1245" priority="1218" stopIfTrue="1" operator="lessThan">
      <formula>$H$3</formula>
    </cfRule>
  </conditionalFormatting>
  <conditionalFormatting sqref="D32">
    <cfRule type="cellIs" dxfId="1244" priority="1295" stopIfTrue="1" operator="equal">
      <formula>$H$3</formula>
    </cfRule>
    <cfRule type="cellIs" dxfId="1243" priority="1296" stopIfTrue="1" operator="lessThan">
      <formula>$H$3</formula>
    </cfRule>
  </conditionalFormatting>
  <conditionalFormatting sqref="D33:D35 F33:F35">
    <cfRule type="cellIs" dxfId="1242" priority="1214" stopIfTrue="1" operator="lessThan">
      <formula>$H$3</formula>
    </cfRule>
    <cfRule type="cellIs" dxfId="1241" priority="1213" stopIfTrue="1" operator="equal">
      <formula>$H$3</formula>
    </cfRule>
  </conditionalFormatting>
  <conditionalFormatting sqref="D36:D45 B44:B69">
    <cfRule type="cellIs" dxfId="1240" priority="1244" stopIfTrue="1" operator="equal">
      <formula>$H$3</formula>
    </cfRule>
  </conditionalFormatting>
  <conditionalFormatting sqref="D46:D47">
    <cfRule type="cellIs" dxfId="1239" priority="1127" stopIfTrue="1" operator="equal">
      <formula>$H$3</formula>
    </cfRule>
    <cfRule type="cellIs" dxfId="1238" priority="1128" stopIfTrue="1" operator="lessThan">
      <formula>$H$3</formula>
    </cfRule>
  </conditionalFormatting>
  <conditionalFormatting sqref="D48:D51">
    <cfRule type="cellIs" dxfId="1237" priority="1083" stopIfTrue="1" operator="lessThan">
      <formula>$H$3</formula>
    </cfRule>
  </conditionalFormatting>
  <conditionalFormatting sqref="D48:D67">
    <cfRule type="cellIs" dxfId="1236" priority="1085" stopIfTrue="1" operator="equal">
      <formula>$H$3</formula>
    </cfRule>
  </conditionalFormatting>
  <conditionalFormatting sqref="D52:D67">
    <cfRule type="cellIs" dxfId="1235" priority="1117" stopIfTrue="1" operator="lessThan">
      <formula>$H$3</formula>
    </cfRule>
  </conditionalFormatting>
  <conditionalFormatting sqref="D56:D67 F56:F67">
    <cfRule type="cellIs" dxfId="1234" priority="1046" stopIfTrue="1" operator="equal">
      <formula>$H$3</formula>
    </cfRule>
    <cfRule type="cellIs" dxfId="1233" priority="1044" stopIfTrue="1" operator="lessThan">
      <formula>$H$3</formula>
    </cfRule>
  </conditionalFormatting>
  <conditionalFormatting sqref="D68:D69">
    <cfRule type="cellIs" dxfId="1232" priority="1069" stopIfTrue="1" operator="equal">
      <formula>$H$3</formula>
    </cfRule>
    <cfRule type="cellIs" dxfId="1231" priority="1070" stopIfTrue="1" operator="lessThan">
      <formula>$H$3</formula>
    </cfRule>
  </conditionalFormatting>
  <conditionalFormatting sqref="D70:D71">
    <cfRule type="cellIs" dxfId="1230" priority="1033" stopIfTrue="1" operator="equal">
      <formula>$H$3</formula>
    </cfRule>
    <cfRule type="cellIs" dxfId="1229" priority="1034" stopIfTrue="1" operator="lessThan">
      <formula>$H$3</formula>
    </cfRule>
  </conditionalFormatting>
  <conditionalFormatting sqref="D75:D76">
    <cfRule type="cellIs" dxfId="1228" priority="1016" stopIfTrue="1" operator="lessThan">
      <formula>$H$3</formula>
    </cfRule>
    <cfRule type="cellIs" dxfId="1227" priority="1012" stopIfTrue="1" operator="equal">
      <formula>$H$3</formula>
    </cfRule>
  </conditionalFormatting>
  <conditionalFormatting sqref="D93:D94">
    <cfRule type="cellIs" dxfId="1226" priority="868" stopIfTrue="1" operator="equal">
      <formula>$H$3</formula>
    </cfRule>
    <cfRule type="cellIs" dxfId="1225" priority="872" stopIfTrue="1" operator="lessThan">
      <formula>$H$3</formula>
    </cfRule>
  </conditionalFormatting>
  <conditionalFormatting sqref="D94:D96 B94:B96 F94:F96">
    <cfRule type="cellIs" dxfId="1224" priority="858" stopIfTrue="1" operator="equal">
      <formula>$H$3</formula>
    </cfRule>
  </conditionalFormatting>
  <conditionalFormatting sqref="D95:D96">
    <cfRule type="cellIs" dxfId="1223" priority="857" stopIfTrue="1" operator="lessThan">
      <formula>$H$3</formula>
    </cfRule>
    <cfRule type="cellIs" dxfId="1222" priority="856" stopIfTrue="1" operator="equal">
      <formula>$H$3</formula>
    </cfRule>
  </conditionalFormatting>
  <conditionalFormatting sqref="D98:D100">
    <cfRule type="cellIs" dxfId="1221" priority="730" stopIfTrue="1" operator="equal">
      <formula>$H$3</formula>
    </cfRule>
    <cfRule type="cellIs" dxfId="1220" priority="729" stopIfTrue="1" operator="lessThan">
      <formula>$H$3</formula>
    </cfRule>
    <cfRule type="cellIs" dxfId="1219" priority="728" stopIfTrue="1" operator="equal">
      <formula>$H$3</formula>
    </cfRule>
    <cfRule type="cellIs" dxfId="1218" priority="731" stopIfTrue="1" operator="lessThan">
      <formula>$H$3</formula>
    </cfRule>
  </conditionalFormatting>
  <conditionalFormatting sqref="D101:D113">
    <cfRule type="cellIs" dxfId="1217" priority="822" stopIfTrue="1" operator="lessThan">
      <formula>$H$3</formula>
    </cfRule>
    <cfRule type="cellIs" dxfId="1216" priority="821" stopIfTrue="1" operator="equal">
      <formula>$H$3</formula>
    </cfRule>
  </conditionalFormatting>
  <conditionalFormatting sqref="D114:D117">
    <cfRule type="cellIs" dxfId="1215" priority="42" stopIfTrue="1" operator="equal">
      <formula>$H$3</formula>
    </cfRule>
    <cfRule type="cellIs" dxfId="1214" priority="43" stopIfTrue="1" operator="lessThan">
      <formula>$H$3</formula>
    </cfRule>
  </conditionalFormatting>
  <conditionalFormatting sqref="D119:D139 D141:D144">
    <cfRule type="cellIs" dxfId="1213" priority="37" stopIfTrue="1" operator="equal">
      <formula>$H$3</formula>
    </cfRule>
    <cfRule type="cellIs" dxfId="1212" priority="38" stopIfTrue="1" operator="lessThan">
      <formula>$H$3</formula>
    </cfRule>
  </conditionalFormatting>
  <conditionalFormatting sqref="D141:D159 D117:D139">
    <cfRule type="cellIs" dxfId="1211" priority="557" stopIfTrue="1" operator="equal">
      <formula>$H$3</formula>
    </cfRule>
  </conditionalFormatting>
  <conditionalFormatting sqref="D145:D146">
    <cfRule type="cellIs" dxfId="1210" priority="553" stopIfTrue="1" operator="lessThan">
      <formula>$H$3</formula>
    </cfRule>
    <cfRule type="cellIs" dxfId="1209" priority="549" stopIfTrue="1" operator="equal">
      <formula>$H$3</formula>
    </cfRule>
  </conditionalFormatting>
  <conditionalFormatting sqref="D146">
    <cfRule type="cellIs" dxfId="1208" priority="545" stopIfTrue="1" operator="lessThan">
      <formula>$H$3</formula>
    </cfRule>
    <cfRule type="cellIs" dxfId="1207" priority="541" stopIfTrue="1" operator="equal">
      <formula>$H$3</formula>
    </cfRule>
  </conditionalFormatting>
  <conditionalFormatting sqref="D46:E46">
    <cfRule type="expression" dxfId="1206" priority="86980">
      <formula>AND($D289&lt;$H$3,$D289&lt;&gt;"")</formula>
    </cfRule>
    <cfRule type="expression" dxfId="1205" priority="86981">
      <formula>AND($D289=$H$3,$D289&lt;&gt;"")</formula>
    </cfRule>
  </conditionalFormatting>
  <conditionalFormatting sqref="D68:E68">
    <cfRule type="expression" dxfId="1204" priority="86990">
      <formula>AND($D297&lt;$H$3,$D297&lt;&gt;"")</formula>
    </cfRule>
    <cfRule type="expression" dxfId="1203" priority="86991">
      <formula>AND($D297=$H$3,$D297&lt;&gt;"")</formula>
    </cfRule>
  </conditionalFormatting>
  <conditionalFormatting sqref="D102:E102">
    <cfRule type="expression" dxfId="1202" priority="86992">
      <formula>AND($D265&lt;$H$3,$D265&lt;&gt;"")</formula>
    </cfRule>
    <cfRule type="expression" dxfId="1201" priority="86993">
      <formula>AND($D265=$H$3,$D265&lt;&gt;"")</formula>
    </cfRule>
  </conditionalFormatting>
  <conditionalFormatting sqref="D46:F47">
    <cfRule type="cellIs" dxfId="1200" priority="1124" stopIfTrue="1" operator="lessThan">
      <formula>$H$3</formula>
    </cfRule>
  </conditionalFormatting>
  <conditionalFormatting sqref="D68:F69">
    <cfRule type="cellIs" dxfId="1199" priority="1066" stopIfTrue="1" operator="lessThan">
      <formula>$H$3</formula>
    </cfRule>
  </conditionalFormatting>
  <conditionalFormatting sqref="D102:F103">
    <cfRule type="cellIs" dxfId="1198" priority="818" stopIfTrue="1" operator="lessThan">
      <formula>$H$3</formula>
    </cfRule>
  </conditionalFormatting>
  <conditionalFormatting sqref="E6:E7 G6:G7">
    <cfRule type="expression" dxfId="1197" priority="1378" stopIfTrue="1">
      <formula>D6&lt;$H$3</formula>
    </cfRule>
  </conditionalFormatting>
  <conditionalFormatting sqref="E9:E30">
    <cfRule type="expression" dxfId="1196" priority="1036" stopIfTrue="1">
      <formula>D9&lt;$H$3</formula>
    </cfRule>
    <cfRule type="expression" dxfId="1195" priority="1035" stopIfTrue="1">
      <formula>$B9=$H$3</formula>
    </cfRule>
  </conditionalFormatting>
  <conditionalFormatting sqref="E31:E45 G31:G45">
    <cfRule type="expression" dxfId="1194" priority="2080" stopIfTrue="1">
      <formula>D31&lt;$H$3</formula>
    </cfRule>
  </conditionalFormatting>
  <conditionalFormatting sqref="E46">
    <cfRule type="expression" dxfId="1193" priority="86982" stopIfTrue="1">
      <formula>$D289=$H$3</formula>
    </cfRule>
  </conditionalFormatting>
  <conditionalFormatting sqref="E56:E67">
    <cfRule type="expression" dxfId="1192" priority="902" stopIfTrue="1">
      <formula>D56&lt;$H$3</formula>
    </cfRule>
  </conditionalFormatting>
  <conditionalFormatting sqref="E68">
    <cfRule type="expression" dxfId="1191" priority="86994" stopIfTrue="1">
      <formula>$D297=$H$3</formula>
    </cfRule>
  </conditionalFormatting>
  <conditionalFormatting sqref="E73:E82 G73:G82 C76:C82 C85:C92 E85:E96 G85:G96 C98:C100 E98:E100 G98:G100 G117">
    <cfRule type="expression" dxfId="1190" priority="726" stopIfTrue="1">
      <formula>B73&lt;$H$3</formula>
    </cfRule>
  </conditionalFormatting>
  <conditionalFormatting sqref="E76 E94 E146 E32">
    <cfRule type="expression" dxfId="1189" priority="1582" stopIfTrue="1">
      <formula>$D32=$H$3</formula>
    </cfRule>
  </conditionalFormatting>
  <conditionalFormatting sqref="E102">
    <cfRule type="expression" dxfId="1188" priority="86995" stopIfTrue="1">
      <formula>$D265=$H$3</formula>
    </cfRule>
  </conditionalFormatting>
  <conditionalFormatting sqref="E104:E116">
    <cfRule type="expression" dxfId="1187" priority="673" stopIfTrue="1">
      <formula>$F104=$H$3</formula>
    </cfRule>
  </conditionalFormatting>
  <conditionalFormatting sqref="E104:E117">
    <cfRule type="expression" dxfId="1186" priority="661" stopIfTrue="1">
      <formula>D104&lt;$H$3</formula>
    </cfRule>
  </conditionalFormatting>
  <conditionalFormatting sqref="E119:E137 C119:C138 E141:E142">
    <cfRule type="expression" dxfId="1185" priority="53" stopIfTrue="1">
      <formula>$B119=$H$3</formula>
    </cfRule>
    <cfRule type="expression" dxfId="1184" priority="52" stopIfTrue="1">
      <formula>$F119=$H$3</formula>
    </cfRule>
  </conditionalFormatting>
  <conditionalFormatting sqref="E119:E137 C119:C138">
    <cfRule type="expression" dxfId="1183" priority="51" stopIfTrue="1">
      <formula>B119&lt;$H$3</formula>
    </cfRule>
  </conditionalFormatting>
  <conditionalFormatting sqref="E141:E142">
    <cfRule type="expression" dxfId="1182" priority="16" stopIfTrue="1">
      <formula>D141&lt;$H$3</formula>
    </cfRule>
  </conditionalFormatting>
  <conditionalFormatting sqref="E145:E159">
    <cfRule type="expression" dxfId="1181" priority="4" stopIfTrue="1">
      <formula>D145&lt;$H$3</formula>
    </cfRule>
  </conditionalFormatting>
  <conditionalFormatting sqref="F6:F7">
    <cfRule type="cellIs" dxfId="1180" priority="1394" stopIfTrue="1" operator="lessThan">
      <formula>$H$3</formula>
    </cfRule>
    <cfRule type="cellIs" dxfId="1179" priority="1393" stopIfTrue="1" operator="equal">
      <formula>$H$3</formula>
    </cfRule>
  </conditionalFormatting>
  <conditionalFormatting sqref="F9:F11">
    <cfRule type="cellIs" dxfId="1178" priority="1885" stopIfTrue="1" operator="equal">
      <formula>$H$3</formula>
    </cfRule>
    <cfRule type="cellIs" dxfId="1177" priority="1886" stopIfTrue="1" operator="lessThan">
      <formula>$H$3</formula>
    </cfRule>
  </conditionalFormatting>
  <conditionalFormatting sqref="F9:F24 D9:D29">
    <cfRule type="cellIs" dxfId="1176" priority="1373" stopIfTrue="1" operator="lessThan">
      <formula>$H$3</formula>
    </cfRule>
  </conditionalFormatting>
  <conditionalFormatting sqref="F9:F24">
    <cfRule type="cellIs" dxfId="1175" priority="1372" stopIfTrue="1" operator="equal">
      <formula>$H$3</formula>
    </cfRule>
  </conditionalFormatting>
  <conditionalFormatting sqref="F12:F32">
    <cfRule type="cellIs" dxfId="1174" priority="1293" stopIfTrue="1" operator="lessThan">
      <formula>$H$3</formula>
    </cfRule>
    <cfRule type="cellIs" dxfId="1173" priority="1256" stopIfTrue="1" operator="equal">
      <formula>$H$3</formula>
    </cfRule>
  </conditionalFormatting>
  <conditionalFormatting sqref="F25:F30">
    <cfRule type="cellIs" dxfId="1172" priority="1176" stopIfTrue="1" operator="lessThan">
      <formula>$H$3</formula>
    </cfRule>
    <cfRule type="cellIs" dxfId="1171" priority="1175" stopIfTrue="1" operator="equal">
      <formula>$H$3</formula>
    </cfRule>
  </conditionalFormatting>
  <conditionalFormatting sqref="F36:F69 B33:B35">
    <cfRule type="cellIs" dxfId="1170" priority="1224" stopIfTrue="1" operator="equal">
      <formula>$H$3</formula>
    </cfRule>
  </conditionalFormatting>
  <conditionalFormatting sqref="F48:F67">
    <cfRule type="cellIs" dxfId="1169" priority="1108" stopIfTrue="1" operator="lessThan">
      <formula>$H$3</formula>
    </cfRule>
  </conditionalFormatting>
  <conditionalFormatting sqref="F70:F71">
    <cfRule type="cellIs" dxfId="1168" priority="1031" stopIfTrue="1" operator="equal">
      <formula>$H$3</formula>
    </cfRule>
    <cfRule type="cellIs" dxfId="1167" priority="1032" stopIfTrue="1" operator="lessThan">
      <formula>$H$3</formula>
    </cfRule>
  </conditionalFormatting>
  <conditionalFormatting sqref="F75:F76">
    <cfRule type="cellIs" dxfId="1166" priority="1018" stopIfTrue="1" operator="lessThan">
      <formula>$H$3</formula>
    </cfRule>
    <cfRule type="cellIs" dxfId="1165" priority="1017" stopIfTrue="1" operator="equal">
      <formula>$H$3</formula>
    </cfRule>
  </conditionalFormatting>
  <conditionalFormatting sqref="F75:F81">
    <cfRule type="cellIs" dxfId="1164" priority="1019" stopIfTrue="1" operator="equal">
      <formula>$H$3</formula>
    </cfRule>
    <cfRule type="cellIs" dxfId="1163" priority="1020" stopIfTrue="1" operator="lessThan">
      <formula>$H$3</formula>
    </cfRule>
  </conditionalFormatting>
  <conditionalFormatting sqref="F76">
    <cfRule type="cellIs" dxfId="1162" priority="1013" stopIfTrue="1" operator="equal">
      <formula>$H$3</formula>
    </cfRule>
    <cfRule type="cellIs" dxfId="1161" priority="1015" stopIfTrue="1" operator="lessThan">
      <formula>$H$3</formula>
    </cfRule>
  </conditionalFormatting>
  <conditionalFormatting sqref="F93">
    <cfRule type="cellIs" dxfId="1160" priority="876" stopIfTrue="1" operator="lessThan">
      <formula>$H$3</formula>
    </cfRule>
    <cfRule type="cellIs" dxfId="1159" priority="875" stopIfTrue="1" operator="equal">
      <formula>$H$3</formula>
    </cfRule>
  </conditionalFormatting>
  <conditionalFormatting sqref="F93:F94">
    <cfRule type="cellIs" dxfId="1158" priority="874" stopIfTrue="1" operator="lessThan">
      <formula>$H$3</formula>
    </cfRule>
    <cfRule type="cellIs" dxfId="1157" priority="873" stopIfTrue="1" operator="equal">
      <formula>$H$3</formula>
    </cfRule>
  </conditionalFormatting>
  <conditionalFormatting sqref="F94">
    <cfRule type="cellIs" dxfId="1156" priority="871" stopIfTrue="1" operator="lessThan">
      <formula>$H$3</formula>
    </cfRule>
    <cfRule type="cellIs" dxfId="1155" priority="863" stopIfTrue="1" operator="lessThan">
      <formula>$H$3</formula>
    </cfRule>
    <cfRule type="cellIs" dxfId="1154" priority="869" stopIfTrue="1" operator="equal">
      <formula>$H$3</formula>
    </cfRule>
  </conditionalFormatting>
  <conditionalFormatting sqref="F95:F96">
    <cfRule type="cellIs" dxfId="1153" priority="851" stopIfTrue="1" operator="lessThan">
      <formula>$H$3</formula>
    </cfRule>
  </conditionalFormatting>
  <conditionalFormatting sqref="F98">
    <cfRule type="cellIs" dxfId="1152" priority="727" stopIfTrue="1" operator="lessThan">
      <formula>$H$3</formula>
    </cfRule>
  </conditionalFormatting>
  <conditionalFormatting sqref="F98:F113">
    <cfRule type="cellIs" dxfId="1151" priority="1022" stopIfTrue="1" operator="equal">
      <formula>$H$3</formula>
    </cfRule>
  </conditionalFormatting>
  <conditionalFormatting sqref="F99:F101">
    <cfRule type="cellIs" dxfId="1150" priority="848" stopIfTrue="1" operator="lessThan">
      <formula>$H$3</formula>
    </cfRule>
  </conditionalFormatting>
  <conditionalFormatting sqref="F114:F117">
    <cfRule type="cellIs" dxfId="1149" priority="44" stopIfTrue="1" operator="equal">
      <formula>$H$3</formula>
    </cfRule>
  </conditionalFormatting>
  <conditionalFormatting sqref="F117">
    <cfRule type="cellIs" dxfId="1148" priority="61" stopIfTrue="1" operator="lessThan">
      <formula>$H$3</formula>
    </cfRule>
    <cfRule type="cellIs" dxfId="1147" priority="60" stopIfTrue="1" operator="equal">
      <formula>$H$3</formula>
    </cfRule>
  </conditionalFormatting>
  <conditionalFormatting sqref="F141:F145 F117:F139">
    <cfRule type="cellIs" dxfId="1146" priority="560" stopIfTrue="1" operator="equal">
      <formula>$H$3</formula>
    </cfRule>
  </conditionalFormatting>
  <conditionalFormatting sqref="F145">
    <cfRule type="cellIs" dxfId="1145" priority="556" stopIfTrue="1" operator="lessThan">
      <formula>$H$3</formula>
    </cfRule>
    <cfRule type="cellIs" dxfId="1144" priority="555" stopIfTrue="1" operator="equal">
      <formula>$H$3</formula>
    </cfRule>
  </conditionalFormatting>
  <conditionalFormatting sqref="F145:F146">
    <cfRule type="cellIs" dxfId="1143" priority="554" stopIfTrue="1" operator="lessThan">
      <formula>$H$3</formula>
    </cfRule>
    <cfRule type="cellIs" dxfId="1142" priority="552" stopIfTrue="1" operator="equal">
      <formula>$H$3</formula>
    </cfRule>
  </conditionalFormatting>
  <conditionalFormatting sqref="F146">
    <cfRule type="cellIs" dxfId="1141" priority="542" stopIfTrue="1" operator="equal">
      <formula>$H$3</formula>
    </cfRule>
    <cfRule type="cellIs" dxfId="1140" priority="544" stopIfTrue="1" operator="lessThan">
      <formula>$H$3</formula>
    </cfRule>
    <cfRule type="cellIs" dxfId="1139" priority="546" stopIfTrue="1" operator="equal">
      <formula>$H$3</formula>
    </cfRule>
    <cfRule type="cellIs" dxfId="1138" priority="547" stopIfTrue="1" operator="lessThan">
      <formula>$H$3</formula>
    </cfRule>
  </conditionalFormatting>
  <conditionalFormatting sqref="F146:F159">
    <cfRule type="cellIs" dxfId="1137" priority="86" stopIfTrue="1" operator="equal">
      <formula>$H$3</formula>
    </cfRule>
    <cfRule type="cellIs" dxfId="1136" priority="87" stopIfTrue="1" operator="lessThan">
      <formula>$H$3</formula>
    </cfRule>
  </conditionalFormatting>
  <conditionalFormatting sqref="F46:G46">
    <cfRule type="expression" dxfId="1135" priority="86983">
      <formula>AND($F289&lt;$H$3,$F289&lt;&gt;"")</formula>
    </cfRule>
    <cfRule type="expression" dxfId="1134" priority="86984">
      <formula>AND($F289=$H$3,$F289&lt;&gt;"")</formula>
    </cfRule>
  </conditionalFormatting>
  <conditionalFormatting sqref="F68:G68">
    <cfRule type="expression" dxfId="1133" priority="86996">
      <formula>AND($F297&lt;$H$3,$F297&lt;&gt;"")</formula>
    </cfRule>
    <cfRule type="expression" dxfId="1132" priority="86997">
      <formula>AND($F297=$H$3,$F297&lt;&gt;"")</formula>
    </cfRule>
  </conditionalFormatting>
  <conditionalFormatting sqref="F102:G102">
    <cfRule type="expression" dxfId="1131" priority="86998">
      <formula>AND($F265&lt;$H$3,$F265&lt;&gt;"")</formula>
    </cfRule>
    <cfRule type="expression" dxfId="1130" priority="86999">
      <formula>AND($F265=$H$3,$F265&lt;&gt;"")</formula>
    </cfRule>
  </conditionalFormatting>
  <conditionalFormatting sqref="G9:G29">
    <cfRule type="expression" dxfId="1129" priority="1100" stopIfTrue="1">
      <formula>F9&lt;$H$3</formula>
    </cfRule>
  </conditionalFormatting>
  <conditionalFormatting sqref="G46">
    <cfRule type="expression" dxfId="1128" priority="86985" stopIfTrue="1">
      <formula>$F289=$H$3</formula>
    </cfRule>
  </conditionalFormatting>
  <conditionalFormatting sqref="G48:G50">
    <cfRule type="expression" dxfId="1127" priority="1080" stopIfTrue="1">
      <formula>F48&lt;$H$3</formula>
    </cfRule>
    <cfRule type="expression" dxfId="1126" priority="1082" stopIfTrue="1">
      <formula>$F48=$H$3</formula>
    </cfRule>
    <cfRule type="expression" dxfId="1125" priority="1081" stopIfTrue="1">
      <formula>$B48=$H$3</formula>
    </cfRule>
  </conditionalFormatting>
  <conditionalFormatting sqref="G56:G66 C70:C71 E70:E71 G70:G71 C107:C113">
    <cfRule type="expression" dxfId="1124" priority="1055" stopIfTrue="1">
      <formula>B56&lt;$H$3</formula>
    </cfRule>
  </conditionalFormatting>
  <conditionalFormatting sqref="G68">
    <cfRule type="expression" dxfId="1123" priority="87000" stopIfTrue="1">
      <formula>$F297=$H$3</formula>
    </cfRule>
  </conditionalFormatting>
  <conditionalFormatting sqref="G102">
    <cfRule type="expression" dxfId="1122" priority="87001" stopIfTrue="1">
      <formula>$F265=$H$3</formula>
    </cfRule>
  </conditionalFormatting>
  <conditionalFormatting sqref="G104:G105">
    <cfRule type="expression" dxfId="1121" priority="764" stopIfTrue="1">
      <formula>F104&lt;$H$3</formula>
    </cfRule>
  </conditionalFormatting>
  <conditionalFormatting sqref="G106:G116">
    <cfRule type="expression" dxfId="1120" priority="808" stopIfTrue="1">
      <formula>F106&lt;$H$3</formula>
    </cfRule>
  </conditionalFormatting>
  <conditionalFormatting sqref="G110:G114">
    <cfRule type="expression" dxfId="1119" priority="522" stopIfTrue="1">
      <formula>$F110=$H$3</formula>
    </cfRule>
    <cfRule type="expression" dxfId="1118" priority="41" stopIfTrue="1">
      <formula>F110&lt;$H$3</formula>
    </cfRule>
  </conditionalFormatting>
  <conditionalFormatting sqref="G119:G137">
    <cfRule type="expression" dxfId="1117" priority="28" stopIfTrue="1">
      <formula>F119&lt;$H$3</formula>
    </cfRule>
    <cfRule type="expression" dxfId="1116" priority="29" stopIfTrue="1">
      <formula>$F119=$H$3</formula>
    </cfRule>
    <cfRule type="expression" dxfId="1115" priority="30" stopIfTrue="1">
      <formula>$B119=$H$3</formula>
    </cfRule>
  </conditionalFormatting>
  <conditionalFormatting sqref="G145:G154">
    <cfRule type="expression" dxfId="1114" priority="5" stopIfTrue="1">
      <formula>F145&lt;$H$3</formula>
    </cfRule>
  </conditionalFormatting>
  <conditionalFormatting sqref="G156:G159">
    <cfRule type="expression" dxfId="1113" priority="2" stopIfTrue="1">
      <formula>F156&lt;$H$3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4"/>
  <sheetViews>
    <sheetView zoomScaleNormal="100" workbookViewId="0">
      <selection activeCell="A141" sqref="A141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09"/>
      <c r="B1" s="109"/>
      <c r="C1" s="110" t="s">
        <v>0</v>
      </c>
      <c r="D1" s="111"/>
      <c r="E1" s="111"/>
      <c r="F1" s="111"/>
      <c r="G1" s="111"/>
      <c r="H1" s="111"/>
      <c r="I1" s="111"/>
    </row>
    <row r="2" spans="1:14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14" ht="25.35" customHeight="1">
      <c r="A3" s="114"/>
      <c r="B3" s="114"/>
      <c r="C3" s="114"/>
      <c r="D3" s="114"/>
      <c r="E3" s="114"/>
      <c r="F3" s="114"/>
      <c r="G3" s="114"/>
      <c r="H3" s="3">
        <v>46254</v>
      </c>
      <c r="I3" s="4"/>
    </row>
    <row r="4" spans="1:14" customFormat="1" ht="24" hidden="1" customHeight="1">
      <c r="A4" s="121" t="s">
        <v>101</v>
      </c>
      <c r="B4" s="122"/>
      <c r="C4" s="122"/>
      <c r="D4" s="122"/>
      <c r="E4" s="122"/>
      <c r="F4" s="122"/>
      <c r="G4" s="122"/>
      <c r="H4" s="122"/>
      <c r="I4" s="122"/>
    </row>
    <row r="5" spans="1:14" customFormat="1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21" t="s">
        <v>577</v>
      </c>
      <c r="B11" s="122"/>
      <c r="C11" s="122"/>
      <c r="D11" s="122"/>
      <c r="E11" s="122"/>
      <c r="F11" s="122"/>
      <c r="G11" s="122"/>
      <c r="H11" s="122"/>
      <c r="I11" s="122"/>
    </row>
    <row r="12" spans="1:14" customFormat="1" ht="24" customHeight="1">
      <c r="A12" s="27" t="s">
        <v>4</v>
      </c>
      <c r="B12" s="99" t="s">
        <v>5</v>
      </c>
      <c r="C12" s="100"/>
      <c r="D12" s="99" t="s">
        <v>6</v>
      </c>
      <c r="E12" s="100"/>
      <c r="F12" s="99" t="s">
        <v>7</v>
      </c>
      <c r="G12" s="100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563</v>
      </c>
      <c r="I62" s="13"/>
    </row>
    <row r="63" spans="1:9" ht="25.35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customHeight="1">
      <c r="A64" s="53" t="s">
        <v>514</v>
      </c>
      <c r="B64" s="10">
        <f>F63+1</f>
        <v>46251</v>
      </c>
      <c r="C64" s="84">
        <v>0.4236111111111111</v>
      </c>
      <c r="D64" s="85">
        <f>B64</f>
        <v>46251</v>
      </c>
      <c r="E64" s="84">
        <v>0.55000000000000004</v>
      </c>
      <c r="F64" s="85">
        <f>D64</f>
        <v>46251</v>
      </c>
      <c r="G64" s="84">
        <v>0.75</v>
      </c>
      <c r="H64" s="30"/>
      <c r="I64" s="13"/>
    </row>
    <row r="65" spans="1:14" ht="25.35" customHeight="1">
      <c r="A65" s="74" t="s">
        <v>469</v>
      </c>
      <c r="B65" s="85">
        <f>F64+1</f>
        <v>46252</v>
      </c>
      <c r="C65" s="84">
        <v>0.99583333333333335</v>
      </c>
      <c r="D65" s="8">
        <f>B65+4</f>
        <v>46256</v>
      </c>
      <c r="E65" s="11">
        <v>0.33333333333333331</v>
      </c>
      <c r="F65" s="8">
        <f>D65</f>
        <v>46256</v>
      </c>
      <c r="G65" s="11">
        <v>0.75</v>
      </c>
      <c r="H65" s="35" t="s">
        <v>14</v>
      </c>
      <c r="I65" s="13"/>
    </row>
    <row r="66" spans="1:14" ht="25.35" customHeight="1">
      <c r="A66" s="74" t="s">
        <v>538</v>
      </c>
      <c r="B66" s="8">
        <f>F65+2</f>
        <v>46258</v>
      </c>
      <c r="C66" s="11">
        <v>0.875</v>
      </c>
      <c r="D66" s="8">
        <f>B66</f>
        <v>46258</v>
      </c>
      <c r="E66" s="11">
        <v>0.91666666666666663</v>
      </c>
      <c r="F66" s="8">
        <f>D66+1</f>
        <v>46259</v>
      </c>
      <c r="G66" s="11">
        <v>0.33333333333333331</v>
      </c>
      <c r="H66" s="30"/>
      <c r="I66" s="13"/>
    </row>
    <row r="67" spans="1:14" ht="25.35" customHeight="1">
      <c r="A67" s="52" t="s">
        <v>551</v>
      </c>
      <c r="B67" s="8">
        <f>F66+2</f>
        <v>46261</v>
      </c>
      <c r="C67" s="11">
        <v>0.83333333333333337</v>
      </c>
      <c r="D67" s="8">
        <f>B67+1</f>
        <v>46262</v>
      </c>
      <c r="E67" s="11">
        <v>0.83333333333333337</v>
      </c>
      <c r="F67" s="8">
        <f>D67+1</f>
        <v>46263</v>
      </c>
      <c r="G67" s="11">
        <v>0.83333333333333337</v>
      </c>
      <c r="H67" s="30"/>
      <c r="I67" s="13"/>
    </row>
    <row r="68" spans="1:14" ht="25.35" customHeight="1">
      <c r="A68" s="52" t="s">
        <v>567</v>
      </c>
      <c r="B68" s="8">
        <f>F67+5</f>
        <v>46268</v>
      </c>
      <c r="C68" s="11">
        <v>0.83333333333333337</v>
      </c>
      <c r="D68" s="8">
        <f>B68</f>
        <v>46268</v>
      </c>
      <c r="E68" s="11">
        <v>0.875</v>
      </c>
      <c r="F68" s="8">
        <f>D68+1</f>
        <v>46269</v>
      </c>
      <c r="G68" s="11">
        <v>1.2916666666666667</v>
      </c>
      <c r="H68" s="30"/>
      <c r="I68" s="13"/>
    </row>
    <row r="69" spans="1:14" ht="25.35" customHeight="1">
      <c r="A69" s="74" t="s">
        <v>595</v>
      </c>
      <c r="B69" s="8">
        <f>F68</f>
        <v>46269</v>
      </c>
      <c r="C69" s="11">
        <v>0.70833333333333337</v>
      </c>
      <c r="D69" s="8">
        <f>B69</f>
        <v>46269</v>
      </c>
      <c r="E69" s="11">
        <v>0.75</v>
      </c>
      <c r="F69" s="8">
        <f>D69+1</f>
        <v>46270</v>
      </c>
      <c r="G69" s="11">
        <v>0.16666666666666666</v>
      </c>
      <c r="H69" s="30"/>
      <c r="I69" s="13"/>
    </row>
    <row r="70" spans="1:14" ht="25.35" customHeight="1">
      <c r="A70" s="88"/>
      <c r="B70" s="89"/>
      <c r="C70" s="90"/>
      <c r="D70" s="89"/>
      <c r="E70" s="90"/>
      <c r="F70" s="89"/>
      <c r="G70" s="90"/>
      <c r="H70" s="91"/>
    </row>
    <row r="71" spans="1:14" customFormat="1" ht="24" hidden="1" customHeight="1">
      <c r="A71" s="123" t="s">
        <v>144</v>
      </c>
      <c r="B71" s="124"/>
      <c r="C71" s="124"/>
      <c r="D71" s="124"/>
      <c r="E71" s="124"/>
      <c r="F71" s="124"/>
      <c r="G71" s="124"/>
      <c r="H71" s="124"/>
      <c r="I71" s="124"/>
    </row>
    <row r="72" spans="1:14" customFormat="1" ht="24" hidden="1" customHeight="1">
      <c r="A72" s="27" t="s">
        <v>4</v>
      </c>
      <c r="B72" s="99" t="s">
        <v>5</v>
      </c>
      <c r="C72" s="100"/>
      <c r="D72" s="99" t="s">
        <v>6</v>
      </c>
      <c r="E72" s="100"/>
      <c r="F72" s="99" t="s">
        <v>7</v>
      </c>
      <c r="G72" s="100"/>
      <c r="H72" s="28" t="s">
        <v>8</v>
      </c>
      <c r="I72" s="28" t="s">
        <v>9</v>
      </c>
      <c r="N72" t="s">
        <v>30</v>
      </c>
    </row>
    <row r="73" spans="1:14" ht="25.35" hidden="1" customHeight="1">
      <c r="A73" s="52" t="s">
        <v>112</v>
      </c>
      <c r="B73" s="8">
        <v>46026</v>
      </c>
      <c r="C73" s="34">
        <v>0.45694444444444399</v>
      </c>
      <c r="D73" s="8">
        <v>46027</v>
      </c>
      <c r="E73" s="34">
        <v>0.29513888888888901</v>
      </c>
      <c r="F73" s="8">
        <f>D73</f>
        <v>46027</v>
      </c>
      <c r="G73" s="34">
        <v>0.625</v>
      </c>
      <c r="H73" s="35" t="s">
        <v>103</v>
      </c>
      <c r="I73" s="13"/>
    </row>
    <row r="74" spans="1:14" ht="25.35" hidden="1" customHeight="1">
      <c r="A74" s="52" t="s">
        <v>114</v>
      </c>
      <c r="B74" s="8">
        <f>F73+1</f>
        <v>46028</v>
      </c>
      <c r="C74" s="34">
        <v>0.66666666666666696</v>
      </c>
      <c r="D74" s="8">
        <f>B74+1</f>
        <v>46029</v>
      </c>
      <c r="E74" s="34">
        <v>0.104166666666667</v>
      </c>
      <c r="F74" s="8">
        <f>D74</f>
        <v>46029</v>
      </c>
      <c r="G74" s="34">
        <v>0.30486111111111103</v>
      </c>
      <c r="H74" s="35"/>
      <c r="I74" s="13"/>
    </row>
    <row r="75" spans="1:14" ht="25.35" hidden="1" customHeight="1">
      <c r="A75" s="52" t="s">
        <v>115</v>
      </c>
      <c r="B75" s="8">
        <v>46031</v>
      </c>
      <c r="C75" s="34">
        <v>0.20833333333333301</v>
      </c>
      <c r="D75" s="8">
        <f>B75</f>
        <v>46031</v>
      </c>
      <c r="E75" s="34">
        <v>0.46319444444444402</v>
      </c>
      <c r="F75" s="8">
        <f>D75</f>
        <v>46031</v>
      </c>
      <c r="G75" s="11">
        <v>0.69930555555555596</v>
      </c>
      <c r="H75" s="35"/>
      <c r="I75" s="13"/>
    </row>
    <row r="76" spans="1:14" ht="25.35" hidden="1" customHeight="1">
      <c r="A76" s="15" t="s">
        <v>117</v>
      </c>
      <c r="B76" s="8">
        <v>46034</v>
      </c>
      <c r="C76" s="34">
        <v>0.33333333333333298</v>
      </c>
      <c r="D76" s="8">
        <f>B76+4</f>
        <v>46038</v>
      </c>
      <c r="E76" s="34">
        <v>0.125</v>
      </c>
      <c r="F76" s="8">
        <v>46040</v>
      </c>
      <c r="G76" s="11">
        <v>1.3194444444444399E-2</v>
      </c>
      <c r="H76" s="35" t="s">
        <v>14</v>
      </c>
      <c r="I76" s="13"/>
    </row>
    <row r="77" spans="1:14" ht="25.35" hidden="1" customHeight="1">
      <c r="A77" s="15" t="s">
        <v>132</v>
      </c>
      <c r="B77" s="8">
        <f>F76+4</f>
        <v>46044</v>
      </c>
      <c r="C77" s="34">
        <v>0.75</v>
      </c>
      <c r="D77" s="8">
        <v>46046</v>
      </c>
      <c r="E77" s="34">
        <v>0.66666666666666696</v>
      </c>
      <c r="F77" s="8">
        <f t="shared" ref="F77:F80" si="8">D77+1</f>
        <v>46047</v>
      </c>
      <c r="G77" s="11">
        <v>0.27083333333333298</v>
      </c>
      <c r="H77" s="35" t="s">
        <v>14</v>
      </c>
      <c r="I77" s="13"/>
    </row>
    <row r="78" spans="1:14" ht="25.35" hidden="1" customHeight="1">
      <c r="A78" s="15" t="s">
        <v>133</v>
      </c>
      <c r="B78" s="8">
        <f>F77+1</f>
        <v>46048</v>
      </c>
      <c r="C78" s="34">
        <v>0.375</v>
      </c>
      <c r="D78" s="8">
        <f>B78+1</f>
        <v>46049</v>
      </c>
      <c r="E78" s="34">
        <v>0.72916666666666696</v>
      </c>
      <c r="F78" s="8">
        <f t="shared" si="8"/>
        <v>46050</v>
      </c>
      <c r="G78" s="11">
        <v>2.0833333333333301E-2</v>
      </c>
      <c r="H78" s="35" t="s">
        <v>14</v>
      </c>
      <c r="I78" s="13"/>
    </row>
    <row r="79" spans="1:14" ht="25.35" hidden="1" customHeight="1">
      <c r="A79" s="15" t="s">
        <v>134</v>
      </c>
      <c r="B79" s="8">
        <f>F78+1</f>
        <v>46051</v>
      </c>
      <c r="C79" s="34">
        <v>0.70833333333333304</v>
      </c>
      <c r="D79" s="8">
        <f>B79+1</f>
        <v>46052</v>
      </c>
      <c r="E79" s="34">
        <v>0</v>
      </c>
      <c r="F79" s="8">
        <f>D79</f>
        <v>46052</v>
      </c>
      <c r="G79" s="11">
        <v>0.41666666666666702</v>
      </c>
      <c r="H79" s="35"/>
      <c r="I79" s="13"/>
    </row>
    <row r="80" spans="1:14" ht="25.35" hidden="1" customHeight="1">
      <c r="A80" s="15" t="s">
        <v>135</v>
      </c>
      <c r="B80" s="8">
        <f>F79+2</f>
        <v>46054</v>
      </c>
      <c r="C80" s="34">
        <v>0.453472222222222</v>
      </c>
      <c r="D80" s="8">
        <f>B80+4</f>
        <v>46058</v>
      </c>
      <c r="E80" s="34">
        <v>0.21875</v>
      </c>
      <c r="F80" s="8">
        <f t="shared" si="8"/>
        <v>46059</v>
      </c>
      <c r="G80" s="11">
        <v>0.66666666666666696</v>
      </c>
      <c r="H80" s="35" t="s">
        <v>14</v>
      </c>
      <c r="I80" s="13"/>
    </row>
    <row r="81" spans="1:14" ht="25.35" hidden="1" customHeight="1">
      <c r="A81" s="15" t="s">
        <v>49</v>
      </c>
      <c r="B81" s="8">
        <f>F80+7</f>
        <v>46066</v>
      </c>
      <c r="C81" s="34">
        <v>0</v>
      </c>
      <c r="D81" s="8">
        <f>B81+1</f>
        <v>46067</v>
      </c>
      <c r="E81" s="34">
        <v>0.15833333333333299</v>
      </c>
      <c r="F81" s="8">
        <f>D81</f>
        <v>46067</v>
      </c>
      <c r="G81" s="11">
        <v>0.83333333333333304</v>
      </c>
      <c r="H81" s="35" t="s">
        <v>145</v>
      </c>
      <c r="I81" s="13"/>
    </row>
    <row r="82" spans="1:14" ht="25.35" hidden="1" customHeight="1">
      <c r="A82" s="15" t="s">
        <v>51</v>
      </c>
      <c r="B82" s="8">
        <f>F81+1</f>
        <v>46068</v>
      </c>
      <c r="C82" s="18">
        <v>0.91666666666666696</v>
      </c>
      <c r="D82" s="8">
        <f>B82+4</f>
        <v>46072</v>
      </c>
      <c r="E82" s="34">
        <v>0.79166666666666696</v>
      </c>
      <c r="F82" s="8">
        <f>D82+1</f>
        <v>46073</v>
      </c>
      <c r="G82" s="11">
        <v>0.14583333333333301</v>
      </c>
      <c r="H82" s="35" t="s">
        <v>14</v>
      </c>
      <c r="I82" s="13"/>
    </row>
    <row r="83" spans="1:14" ht="25.35" hidden="1" customHeight="1">
      <c r="A83" s="15" t="s">
        <v>138</v>
      </c>
      <c r="B83" s="8">
        <f>F82+1</f>
        <v>46074</v>
      </c>
      <c r="C83" s="18">
        <v>0.75</v>
      </c>
      <c r="D83" s="8">
        <f>B83</f>
        <v>46074</v>
      </c>
      <c r="E83" s="18">
        <v>0.95833333333333304</v>
      </c>
      <c r="F83" s="8">
        <f>D83+1</f>
        <v>46075</v>
      </c>
      <c r="G83" s="11">
        <v>0.15347222222222201</v>
      </c>
      <c r="H83" s="35"/>
      <c r="I83" s="13"/>
    </row>
    <row r="84" spans="1:14" ht="25.35" hidden="1" customHeight="1">
      <c r="A84" s="15" t="s">
        <v>139</v>
      </c>
      <c r="B84" s="8">
        <f>F83+2</f>
        <v>46077</v>
      </c>
      <c r="C84" s="18">
        <v>0.27638888888888902</v>
      </c>
      <c r="D84" s="8">
        <f>B84+4</f>
        <v>46081</v>
      </c>
      <c r="E84" s="18">
        <v>0.66666666666666696</v>
      </c>
      <c r="F84" s="8">
        <f>D84+2</f>
        <v>46083</v>
      </c>
      <c r="G84" s="11">
        <v>0.48819444444444399</v>
      </c>
      <c r="H84" s="35" t="s">
        <v>14</v>
      </c>
      <c r="I84" s="13"/>
    </row>
    <row r="85" spans="1:14" ht="25.35" hidden="1" customHeight="1">
      <c r="A85" s="15" t="s">
        <v>57</v>
      </c>
      <c r="B85" s="8">
        <f>F84+4</f>
        <v>46087</v>
      </c>
      <c r="C85" s="18">
        <v>0.41666666666666702</v>
      </c>
      <c r="D85" s="8">
        <f>B85+1</f>
        <v>46088</v>
      </c>
      <c r="E85" s="18">
        <v>0.70833333333333304</v>
      </c>
      <c r="F85" s="8">
        <f>D85+1</f>
        <v>46089</v>
      </c>
      <c r="G85" s="11">
        <v>0.125</v>
      </c>
      <c r="H85" s="35" t="s">
        <v>14</v>
      </c>
      <c r="I85" s="13"/>
    </row>
    <row r="86" spans="1:14" ht="25.35" hidden="1" customHeight="1">
      <c r="A86" s="15" t="s">
        <v>146</v>
      </c>
      <c r="B86" s="8">
        <f>F85+1</f>
        <v>46090</v>
      </c>
      <c r="C86" s="18">
        <v>0.16666666666666699</v>
      </c>
      <c r="D86" s="8">
        <f>B86+1</f>
        <v>46091</v>
      </c>
      <c r="E86" s="9">
        <v>0.8125</v>
      </c>
      <c r="F86" s="8">
        <f>D86+1</f>
        <v>46092</v>
      </c>
      <c r="G86" s="11">
        <v>0.125</v>
      </c>
      <c r="H86" s="35" t="s">
        <v>14</v>
      </c>
      <c r="I86" s="13"/>
    </row>
    <row r="87" spans="1:14" ht="25.35" hidden="1" customHeight="1">
      <c r="A87" s="15" t="s">
        <v>147</v>
      </c>
      <c r="B87" s="8">
        <f>F86+1</f>
        <v>46093</v>
      </c>
      <c r="C87" s="18">
        <v>0.91666666666666696</v>
      </c>
      <c r="D87" s="8">
        <f>B87+1</f>
        <v>46094</v>
      </c>
      <c r="E87" s="9">
        <v>0.23888888888888901</v>
      </c>
      <c r="F87" s="8">
        <f>D87</f>
        <v>46094</v>
      </c>
      <c r="G87" s="11">
        <v>0.625</v>
      </c>
      <c r="H87" s="35"/>
      <c r="I87" s="13"/>
    </row>
    <row r="88" spans="1:14" ht="25.35" hidden="1" customHeight="1">
      <c r="A88" s="15" t="s">
        <v>148</v>
      </c>
      <c r="B88" s="8">
        <f>F87+2</f>
        <v>46096</v>
      </c>
      <c r="C88" s="18">
        <v>0.625</v>
      </c>
      <c r="D88" s="8">
        <f>B88</f>
        <v>46096</v>
      </c>
      <c r="E88" s="9">
        <v>0.80555555555555602</v>
      </c>
      <c r="F88" s="8">
        <f>D88+1</f>
        <v>46097</v>
      </c>
      <c r="G88" s="11">
        <v>0.89444444444444404</v>
      </c>
      <c r="H88" s="35" t="s">
        <v>149</v>
      </c>
      <c r="I88" s="13"/>
    </row>
    <row r="89" spans="1:14" customFormat="1" ht="24" hidden="1" customHeight="1">
      <c r="A89" s="121" t="s">
        <v>150</v>
      </c>
      <c r="B89" s="122"/>
      <c r="C89" s="122"/>
      <c r="D89" s="122"/>
      <c r="E89" s="122"/>
      <c r="F89" s="122"/>
      <c r="G89" s="122"/>
      <c r="H89" s="122"/>
      <c r="I89" s="122"/>
    </row>
    <row r="90" spans="1:14" customFormat="1" ht="24" hidden="1" customHeight="1">
      <c r="A90" s="27" t="s">
        <v>4</v>
      </c>
      <c r="B90" s="99" t="s">
        <v>5</v>
      </c>
      <c r="C90" s="100"/>
      <c r="D90" s="99" t="s">
        <v>6</v>
      </c>
      <c r="E90" s="100"/>
      <c r="F90" s="99" t="s">
        <v>7</v>
      </c>
      <c r="G90" s="100"/>
      <c r="H90" s="28" t="s">
        <v>8</v>
      </c>
      <c r="I90" s="28" t="s">
        <v>9</v>
      </c>
      <c r="N90" t="s">
        <v>30</v>
      </c>
    </row>
    <row r="91" spans="1:14" ht="25.35" hidden="1" customHeight="1">
      <c r="A91" s="15" t="s">
        <v>151</v>
      </c>
      <c r="B91" s="8">
        <v>46105</v>
      </c>
      <c r="C91" s="11">
        <v>0.20833333333333301</v>
      </c>
      <c r="D91" s="8">
        <f>B91+1</f>
        <v>46106</v>
      </c>
      <c r="E91" s="9">
        <v>0.19236111111111101</v>
      </c>
      <c r="F91" s="8">
        <f>D91+1</f>
        <v>46107</v>
      </c>
      <c r="G91" s="11">
        <v>0.16666666666666699</v>
      </c>
      <c r="H91" s="30" t="s">
        <v>152</v>
      </c>
      <c r="I91" s="13"/>
    </row>
    <row r="92" spans="1:14" ht="25.35" hidden="1" customHeight="1">
      <c r="A92" s="15" t="s">
        <v>153</v>
      </c>
      <c r="B92" s="8">
        <f>F91+1</f>
        <v>46108</v>
      </c>
      <c r="C92" s="11">
        <v>0.25</v>
      </c>
      <c r="D92" s="8">
        <f>B92+1</f>
        <v>46109</v>
      </c>
      <c r="E92" s="9">
        <v>0.375</v>
      </c>
      <c r="F92" s="8">
        <f>D92</f>
        <v>46109</v>
      </c>
      <c r="G92" s="11">
        <v>0.69444444444444398</v>
      </c>
      <c r="H92" s="35" t="s">
        <v>14</v>
      </c>
      <c r="I92" s="13"/>
    </row>
    <row r="93" spans="1:14" ht="25.35" hidden="1" customHeight="1">
      <c r="A93" s="15" t="s">
        <v>154</v>
      </c>
      <c r="B93" s="8">
        <f>F92+2</f>
        <v>46111</v>
      </c>
      <c r="C93" s="11">
        <v>0.33333333333333298</v>
      </c>
      <c r="D93" s="8">
        <f>B93+1</f>
        <v>46112</v>
      </c>
      <c r="E93" s="9">
        <v>0.75</v>
      </c>
      <c r="F93" s="8">
        <f>D93+1</f>
        <v>46113</v>
      </c>
      <c r="G93" s="18">
        <v>0.20833333333333301</v>
      </c>
      <c r="H93" s="35"/>
      <c r="I93" s="13"/>
    </row>
    <row r="94" spans="1:14" ht="25.35" hidden="1" customHeight="1">
      <c r="A94" s="15" t="s">
        <v>155</v>
      </c>
      <c r="B94" s="8">
        <f>F93+2</f>
        <v>46115</v>
      </c>
      <c r="C94" s="11">
        <v>0.20833333333333301</v>
      </c>
      <c r="D94" s="8">
        <v>46116</v>
      </c>
      <c r="E94" s="11">
        <v>0.32222222222222202</v>
      </c>
      <c r="F94" s="8">
        <v>46117</v>
      </c>
      <c r="G94" s="11">
        <v>0.625</v>
      </c>
      <c r="H94" s="56"/>
      <c r="I94" s="13"/>
    </row>
    <row r="95" spans="1:14" ht="25.35" hidden="1" customHeight="1">
      <c r="A95" s="15" t="s">
        <v>156</v>
      </c>
      <c r="B95" s="8">
        <f>F94+4</f>
        <v>46121</v>
      </c>
      <c r="C95" s="9">
        <v>0.41666666666666702</v>
      </c>
      <c r="D95" s="8">
        <f>B95+2</f>
        <v>46123</v>
      </c>
      <c r="E95" s="9">
        <v>0.27013888888888887</v>
      </c>
      <c r="F95" s="8">
        <f>D95+1</f>
        <v>46124</v>
      </c>
      <c r="G95" s="11">
        <v>0.27083333333333331</v>
      </c>
      <c r="H95" s="30" t="s">
        <v>157</v>
      </c>
      <c r="I95" s="13"/>
    </row>
    <row r="96" spans="1:14" customFormat="1" ht="24" hidden="1" customHeight="1">
      <c r="A96" s="121" t="s">
        <v>442</v>
      </c>
      <c r="B96" s="122"/>
      <c r="C96" s="122"/>
      <c r="D96" s="122"/>
      <c r="E96" s="122"/>
      <c r="F96" s="122"/>
      <c r="G96" s="122"/>
      <c r="H96" s="122"/>
      <c r="I96" s="122"/>
    </row>
    <row r="97" spans="1:14" customFormat="1" ht="24" hidden="1" customHeight="1">
      <c r="A97" s="27" t="s">
        <v>4</v>
      </c>
      <c r="B97" s="99" t="s">
        <v>5</v>
      </c>
      <c r="C97" s="100"/>
      <c r="D97" s="99" t="s">
        <v>6</v>
      </c>
      <c r="E97" s="100"/>
      <c r="F97" s="99" t="s">
        <v>7</v>
      </c>
      <c r="G97" s="100"/>
      <c r="H97" s="28" t="s">
        <v>8</v>
      </c>
      <c r="I97" s="28" t="s">
        <v>9</v>
      </c>
      <c r="N97" t="s">
        <v>30</v>
      </c>
    </row>
    <row r="98" spans="1:14" ht="25.05" hidden="1" customHeight="1">
      <c r="A98" s="15" t="s">
        <v>158</v>
      </c>
      <c r="B98" s="8">
        <v>46123</v>
      </c>
      <c r="C98" s="11">
        <v>0.25</v>
      </c>
      <c r="D98" s="8">
        <f>B98+3</f>
        <v>46126</v>
      </c>
      <c r="E98" s="9">
        <v>0.17708333333333334</v>
      </c>
      <c r="F98" s="8">
        <f>D98</f>
        <v>46126</v>
      </c>
      <c r="G98" s="9">
        <v>0.97291666666666665</v>
      </c>
      <c r="H98" s="30" t="s">
        <v>159</v>
      </c>
      <c r="I98" s="13"/>
    </row>
    <row r="99" spans="1:14" ht="25.35" hidden="1" customHeight="1">
      <c r="A99" s="15" t="s">
        <v>160</v>
      </c>
      <c r="B99" s="8">
        <f>F98+2</f>
        <v>46128</v>
      </c>
      <c r="C99" s="11">
        <v>0.25</v>
      </c>
      <c r="D99" s="8">
        <f>B99+1</f>
        <v>46129</v>
      </c>
      <c r="E99" s="9">
        <v>0.91666666666666663</v>
      </c>
      <c r="F99" s="8">
        <f>D99+1</f>
        <v>46130</v>
      </c>
      <c r="G99" s="9">
        <v>0.14583333333333334</v>
      </c>
      <c r="H99" s="35" t="s">
        <v>14</v>
      </c>
      <c r="I99" s="13"/>
    </row>
    <row r="100" spans="1:14" ht="25.35" hidden="1" customHeight="1">
      <c r="A100" s="15" t="s">
        <v>161</v>
      </c>
      <c r="B100" s="8">
        <f>F99+2</f>
        <v>46132</v>
      </c>
      <c r="C100" s="11">
        <v>0.41666666666666669</v>
      </c>
      <c r="D100" s="8">
        <f t="shared" ref="D100:D104" si="9">B100</f>
        <v>46132</v>
      </c>
      <c r="E100" s="9">
        <v>0.45833333333333331</v>
      </c>
      <c r="F100" s="8">
        <f>D100</f>
        <v>46132</v>
      </c>
      <c r="G100" s="18">
        <v>0.91666666666666663</v>
      </c>
      <c r="H100" s="30"/>
      <c r="I100" s="13"/>
    </row>
    <row r="101" spans="1:14" ht="25.35" hidden="1" customHeight="1">
      <c r="A101" s="15" t="s">
        <v>162</v>
      </c>
      <c r="B101" s="8">
        <f>F100+3</f>
        <v>46135</v>
      </c>
      <c r="C101" s="11">
        <v>0.58333333333333337</v>
      </c>
      <c r="D101" s="8">
        <f>B101+1</f>
        <v>46136</v>
      </c>
      <c r="E101" s="9">
        <v>0.81527777777777777</v>
      </c>
      <c r="F101" s="8">
        <f>D101+2</f>
        <v>46138</v>
      </c>
      <c r="G101" s="18">
        <v>0.22222222222222221</v>
      </c>
      <c r="H101" s="30"/>
      <c r="I101" s="13"/>
    </row>
    <row r="102" spans="1:14" ht="25.35" hidden="1" customHeight="1">
      <c r="A102" s="15" t="s">
        <v>297</v>
      </c>
      <c r="B102" s="8">
        <f>F101+5</f>
        <v>46143</v>
      </c>
      <c r="C102" s="11">
        <v>0.8125</v>
      </c>
      <c r="D102" s="8">
        <f>B102+5</f>
        <v>46148</v>
      </c>
      <c r="E102" s="9">
        <v>0.16666666666666666</v>
      </c>
      <c r="F102" s="8">
        <f>D102</f>
        <v>46148</v>
      </c>
      <c r="G102" s="18">
        <v>0.63680555555555551</v>
      </c>
      <c r="H102" s="35" t="s">
        <v>14</v>
      </c>
      <c r="I102" s="13"/>
    </row>
    <row r="103" spans="1:14" ht="25.35" hidden="1" customHeight="1">
      <c r="A103" s="15" t="s">
        <v>298</v>
      </c>
      <c r="B103" s="8">
        <f>F102+2</f>
        <v>46150</v>
      </c>
      <c r="C103" s="11">
        <v>0</v>
      </c>
      <c r="D103" s="8">
        <f>B103+2</f>
        <v>46152</v>
      </c>
      <c r="E103" s="9">
        <v>0.625</v>
      </c>
      <c r="F103" s="8">
        <f>D103+1</f>
        <v>46153</v>
      </c>
      <c r="G103" s="18">
        <v>8.5416666666666669E-2</v>
      </c>
      <c r="H103" s="35" t="s">
        <v>14</v>
      </c>
      <c r="I103" s="13"/>
    </row>
    <row r="104" spans="1:14" ht="25.35" hidden="1" customHeight="1">
      <c r="A104" s="15" t="s">
        <v>300</v>
      </c>
      <c r="B104" s="8">
        <f>F103+2</f>
        <v>46155</v>
      </c>
      <c r="C104" s="11">
        <v>0.33333333333333331</v>
      </c>
      <c r="D104" s="8">
        <f t="shared" si="9"/>
        <v>46155</v>
      </c>
      <c r="E104" s="9">
        <v>0.80833333333333335</v>
      </c>
      <c r="F104" s="8">
        <f>D104+1</f>
        <v>46156</v>
      </c>
      <c r="G104" s="18">
        <v>0.125</v>
      </c>
      <c r="H104" s="35" t="s">
        <v>14</v>
      </c>
      <c r="I104" s="13"/>
    </row>
    <row r="105" spans="1:14" ht="25.35" hidden="1" customHeight="1">
      <c r="A105" s="15" t="s">
        <v>319</v>
      </c>
      <c r="B105" s="8">
        <f>F104+2</f>
        <v>46158</v>
      </c>
      <c r="C105" s="11">
        <v>0.79166666666666663</v>
      </c>
      <c r="D105" s="8">
        <f>B105+4</f>
        <v>46162</v>
      </c>
      <c r="E105" s="9">
        <v>0.77083333333333337</v>
      </c>
      <c r="F105" s="8">
        <f>D105+2</f>
        <v>46164</v>
      </c>
      <c r="G105" s="18">
        <v>0.25</v>
      </c>
      <c r="H105" s="35" t="s">
        <v>301</v>
      </c>
      <c r="I105" s="13"/>
    </row>
    <row r="106" spans="1:14" ht="25.35" hidden="1" customHeight="1">
      <c r="A106" s="15" t="s">
        <v>339</v>
      </c>
      <c r="B106" s="8">
        <f>F105+5</f>
        <v>46169</v>
      </c>
      <c r="C106" s="11">
        <v>0.1111111111111111</v>
      </c>
      <c r="D106" s="8">
        <f>B106+1</f>
        <v>46170</v>
      </c>
      <c r="E106" s="9">
        <v>0.70833333333333337</v>
      </c>
      <c r="F106" s="8">
        <f t="shared" ref="F106" si="10">D106+1</f>
        <v>46171</v>
      </c>
      <c r="G106" s="18">
        <v>0.26458333333333334</v>
      </c>
      <c r="H106" s="35" t="s">
        <v>393</v>
      </c>
      <c r="I106" s="13"/>
    </row>
    <row r="107" spans="1:14" ht="25.35" hidden="1" customHeight="1">
      <c r="A107" s="15" t="s">
        <v>351</v>
      </c>
      <c r="B107" s="8">
        <f>F106+1</f>
        <v>46172</v>
      </c>
      <c r="C107" s="11">
        <v>0.59027777777777779</v>
      </c>
      <c r="D107" s="8">
        <f>B107+2</f>
        <v>46174</v>
      </c>
      <c r="E107" s="9">
        <v>0.75</v>
      </c>
      <c r="F107" s="8">
        <f>D107+1</f>
        <v>46175</v>
      </c>
      <c r="G107" s="18">
        <v>0.20833333333333334</v>
      </c>
      <c r="H107" s="35" t="s">
        <v>14</v>
      </c>
      <c r="I107" s="13"/>
    </row>
    <row r="108" spans="1:14" ht="25.35" hidden="1" customHeight="1">
      <c r="A108" s="15" t="s">
        <v>324</v>
      </c>
      <c r="B108" s="8">
        <f>F107+2</f>
        <v>46177</v>
      </c>
      <c r="C108" s="11">
        <v>0.5</v>
      </c>
      <c r="D108" s="8">
        <f>B108</f>
        <v>46177</v>
      </c>
      <c r="E108" s="18">
        <v>0.60416666666666663</v>
      </c>
      <c r="F108" s="8">
        <f>D108</f>
        <v>46177</v>
      </c>
      <c r="G108" s="18">
        <v>0.875</v>
      </c>
      <c r="H108" s="30"/>
      <c r="I108" s="13"/>
    </row>
    <row r="109" spans="1:14" ht="25.35" hidden="1" customHeight="1">
      <c r="A109" s="15" t="s">
        <v>325</v>
      </c>
      <c r="B109" s="8">
        <f>F108+3</f>
        <v>46180</v>
      </c>
      <c r="C109" s="11">
        <v>0.60416666666666663</v>
      </c>
      <c r="D109" s="8">
        <f>B109+5</f>
        <v>46185</v>
      </c>
      <c r="E109" s="9">
        <v>0.66666666666666663</v>
      </c>
      <c r="F109" s="8">
        <f>D109+2</f>
        <v>46187</v>
      </c>
      <c r="G109" s="18">
        <v>0.33333333333333331</v>
      </c>
      <c r="H109" s="35" t="s">
        <v>301</v>
      </c>
      <c r="I109" s="13"/>
    </row>
    <row r="110" spans="1:14" ht="25.35" hidden="1" customHeight="1">
      <c r="A110" s="15" t="s">
        <v>391</v>
      </c>
      <c r="B110" s="8">
        <f>F109+5</f>
        <v>46192</v>
      </c>
      <c r="C110" s="9">
        <v>0.5625</v>
      </c>
      <c r="D110" s="8">
        <f>B110+1</f>
        <v>46193</v>
      </c>
      <c r="E110" s="9">
        <v>0.91388888888888886</v>
      </c>
      <c r="F110" s="8">
        <f>D110+1</f>
        <v>46194</v>
      </c>
      <c r="G110" s="18">
        <v>0.60347222222222219</v>
      </c>
      <c r="H110" s="30" t="s">
        <v>445</v>
      </c>
      <c r="I110" s="13"/>
    </row>
    <row r="111" spans="1:14" ht="25.35" hidden="1" customHeight="1">
      <c r="A111" s="15" t="s">
        <v>394</v>
      </c>
      <c r="B111" s="8">
        <f>F110+1</f>
        <v>46195</v>
      </c>
      <c r="C111" s="9">
        <v>0.93125000000000002</v>
      </c>
      <c r="D111" s="8">
        <f>B111+3</f>
        <v>46198</v>
      </c>
      <c r="E111" s="9">
        <v>0.38472222222222224</v>
      </c>
      <c r="F111" s="8">
        <f>D111</f>
        <v>46198</v>
      </c>
      <c r="G111" s="18">
        <v>0.8208333333333333</v>
      </c>
      <c r="H111" s="35" t="s">
        <v>301</v>
      </c>
      <c r="I111" s="13"/>
    </row>
    <row r="112" spans="1:14" ht="25.35" hidden="1" customHeight="1">
      <c r="A112" s="15" t="s">
        <v>400</v>
      </c>
      <c r="B112" s="8">
        <f>F111+3</f>
        <v>46201</v>
      </c>
      <c r="C112" s="18">
        <v>0.16666666666666666</v>
      </c>
      <c r="D112" s="8">
        <f>B112</f>
        <v>46201</v>
      </c>
      <c r="E112" s="18">
        <v>0.375</v>
      </c>
      <c r="F112" s="8">
        <f>D112</f>
        <v>46201</v>
      </c>
      <c r="G112" s="18">
        <v>0.70347222222222228</v>
      </c>
      <c r="H112" s="30"/>
      <c r="I112" s="13"/>
    </row>
    <row r="113" spans="1:14" ht="25.35" hidden="1" customHeight="1">
      <c r="A113" s="15" t="s">
        <v>416</v>
      </c>
      <c r="B113" s="8">
        <f>F112+3</f>
        <v>46204</v>
      </c>
      <c r="C113" s="9">
        <v>0.4375</v>
      </c>
      <c r="D113" s="8">
        <f>B113+3</f>
        <v>46207</v>
      </c>
      <c r="E113" s="9">
        <v>7.7083333333333337E-2</v>
      </c>
      <c r="F113" s="8">
        <f>D113+1</f>
        <v>46208</v>
      </c>
      <c r="G113" s="18">
        <v>0.54236111111111107</v>
      </c>
      <c r="H113" s="35" t="s">
        <v>301</v>
      </c>
      <c r="I113" s="13"/>
    </row>
    <row r="114" spans="1:14" ht="25.35" hidden="1" customHeight="1">
      <c r="A114" s="16" t="s">
        <v>451</v>
      </c>
      <c r="B114" s="8">
        <f>F113+5</f>
        <v>46213</v>
      </c>
      <c r="C114" s="9">
        <v>0.83333333333333337</v>
      </c>
      <c r="D114" s="8">
        <f>B114+1</f>
        <v>46214</v>
      </c>
      <c r="E114" s="9">
        <v>0.875</v>
      </c>
      <c r="F114" s="8">
        <f>D114+1</f>
        <v>46215</v>
      </c>
      <c r="G114" s="18">
        <v>0.375</v>
      </c>
      <c r="H114" s="30" t="s">
        <v>486</v>
      </c>
      <c r="I114" s="13"/>
    </row>
    <row r="115" spans="1:14" ht="25.35" hidden="1" customHeight="1">
      <c r="A115" s="16" t="s">
        <v>450</v>
      </c>
      <c r="B115" s="8">
        <f>F114+2</f>
        <v>46217</v>
      </c>
      <c r="C115" s="9">
        <v>0.875</v>
      </c>
      <c r="D115" s="8">
        <f>B115+3</f>
        <v>46220</v>
      </c>
      <c r="E115" s="9">
        <v>0.27638888888888891</v>
      </c>
      <c r="F115" s="8">
        <f>D115</f>
        <v>46220</v>
      </c>
      <c r="G115" s="18">
        <v>0.5625</v>
      </c>
      <c r="H115" s="30" t="s">
        <v>482</v>
      </c>
      <c r="I115" s="13"/>
    </row>
    <row r="116" spans="1:14" ht="25.35" hidden="1" customHeight="1">
      <c r="A116" s="121" t="s">
        <v>460</v>
      </c>
      <c r="B116" s="122"/>
      <c r="C116" s="122"/>
      <c r="D116" s="122"/>
      <c r="E116" s="122"/>
      <c r="F116" s="122"/>
      <c r="G116" s="122"/>
      <c r="H116" s="122"/>
      <c r="I116" s="122"/>
    </row>
    <row r="117" spans="1:14" ht="25.35" hidden="1" customHeight="1">
      <c r="A117" s="27" t="s">
        <v>4</v>
      </c>
      <c r="B117" s="99" t="s">
        <v>5</v>
      </c>
      <c r="C117" s="100"/>
      <c r="D117" s="99" t="s">
        <v>6</v>
      </c>
      <c r="E117" s="100"/>
      <c r="F117" s="99" t="s">
        <v>7</v>
      </c>
      <c r="G117" s="100"/>
      <c r="H117" s="28" t="s">
        <v>8</v>
      </c>
      <c r="I117" s="28" t="s">
        <v>9</v>
      </c>
    </row>
    <row r="118" spans="1:14" ht="25.35" hidden="1" customHeight="1">
      <c r="A118" s="15" t="s">
        <v>452</v>
      </c>
      <c r="B118" s="8">
        <v>46209</v>
      </c>
      <c r="C118" s="11">
        <v>0.33333333333333331</v>
      </c>
      <c r="D118" s="8">
        <f>B118+1</f>
        <v>46210</v>
      </c>
      <c r="E118" s="11">
        <v>0.66666666666666663</v>
      </c>
      <c r="F118" s="8">
        <f>D118</f>
        <v>46210</v>
      </c>
      <c r="G118" s="11">
        <v>0.91666666666666663</v>
      </c>
      <c r="H118" s="30" t="s">
        <v>483</v>
      </c>
      <c r="I118" s="13"/>
    </row>
    <row r="119" spans="1:14" ht="25.35" hidden="1" customHeight="1">
      <c r="A119" s="15" t="s">
        <v>453</v>
      </c>
      <c r="B119" s="8">
        <f>F118+7</f>
        <v>46217</v>
      </c>
      <c r="C119" s="11">
        <v>0.75</v>
      </c>
      <c r="D119" s="8">
        <f>B119+4</f>
        <v>46221</v>
      </c>
      <c r="E119" s="11">
        <v>0.75</v>
      </c>
      <c r="F119" s="8">
        <f>D119+1</f>
        <v>46222</v>
      </c>
      <c r="G119" s="11">
        <v>0</v>
      </c>
      <c r="H119" s="35" t="s">
        <v>473</v>
      </c>
      <c r="I119" s="13"/>
    </row>
    <row r="120" spans="1:14" ht="25.35" hidden="1" customHeight="1">
      <c r="A120" s="16" t="s">
        <v>433</v>
      </c>
      <c r="B120" s="8">
        <f>F119+2</f>
        <v>46224</v>
      </c>
      <c r="C120" s="11">
        <v>0.25</v>
      </c>
      <c r="D120" s="8">
        <f>B120</f>
        <v>46224</v>
      </c>
      <c r="E120" s="11">
        <v>0.83333333333333337</v>
      </c>
      <c r="F120" s="8">
        <f>D120+1</f>
        <v>46225</v>
      </c>
      <c r="G120" s="11">
        <v>0.19583333333333333</v>
      </c>
      <c r="H120" s="35" t="s">
        <v>512</v>
      </c>
      <c r="I120" s="13"/>
    </row>
    <row r="121" spans="1:14" ht="25.35" hidden="1" customHeight="1">
      <c r="A121" s="15" t="s">
        <v>420</v>
      </c>
      <c r="B121" s="8">
        <f>F120+4</f>
        <v>46229</v>
      </c>
      <c r="C121" s="11">
        <v>0.125</v>
      </c>
      <c r="D121" s="8">
        <f>B121+2</f>
        <v>46231</v>
      </c>
      <c r="E121" s="11">
        <v>0.80694444444444446</v>
      </c>
      <c r="F121" s="8">
        <f>D121+2</f>
        <v>46233</v>
      </c>
      <c r="G121" s="11">
        <v>0.12083333333333333</v>
      </c>
      <c r="H121" s="30" t="s">
        <v>524</v>
      </c>
      <c r="I121" s="13"/>
    </row>
    <row r="122" spans="1:14" ht="25.35" hidden="1" customHeight="1">
      <c r="A122" s="40" t="s">
        <v>498</v>
      </c>
      <c r="B122" s="33"/>
      <c r="C122" s="20"/>
      <c r="D122" s="19"/>
      <c r="E122" s="20"/>
      <c r="F122" s="19"/>
      <c r="G122" s="20"/>
      <c r="H122" s="35" t="s">
        <v>513</v>
      </c>
      <c r="I122" s="13"/>
    </row>
    <row r="123" spans="1:14" ht="25.35" hidden="1" customHeight="1">
      <c r="A123" s="15" t="s">
        <v>499</v>
      </c>
      <c r="B123" s="8">
        <f>F121+4</f>
        <v>46237</v>
      </c>
      <c r="C123" s="11">
        <v>8.3333333333333329E-2</v>
      </c>
      <c r="D123" s="8">
        <f>B123+3</f>
        <v>46240</v>
      </c>
      <c r="E123" s="34">
        <v>0.88194444444444442</v>
      </c>
      <c r="F123" s="8">
        <f>D123+1</f>
        <v>46241</v>
      </c>
      <c r="G123" s="11">
        <v>0.85416666666666663</v>
      </c>
      <c r="H123" s="35" t="s">
        <v>528</v>
      </c>
      <c r="I123" s="13"/>
    </row>
    <row r="124" spans="1:14" ht="24" customHeight="1">
      <c r="A124" s="108" t="s">
        <v>507</v>
      </c>
      <c r="B124" s="108"/>
      <c r="C124" s="108"/>
      <c r="D124" s="108"/>
      <c r="E124" s="108"/>
      <c r="F124" s="108"/>
      <c r="G124" s="108"/>
      <c r="H124" s="108"/>
      <c r="I124" s="108"/>
    </row>
    <row r="125" spans="1:14" ht="24" customHeight="1">
      <c r="A125" s="6" t="s">
        <v>4</v>
      </c>
      <c r="B125" s="106" t="s">
        <v>5</v>
      </c>
      <c r="C125" s="107"/>
      <c r="D125" s="106" t="s">
        <v>6</v>
      </c>
      <c r="E125" s="107"/>
      <c r="F125" s="106" t="s">
        <v>7</v>
      </c>
      <c r="G125" s="107"/>
      <c r="H125" s="7" t="s">
        <v>8</v>
      </c>
      <c r="I125" s="7" t="s">
        <v>9</v>
      </c>
      <c r="N125" s="1" t="s">
        <v>30</v>
      </c>
    </row>
    <row r="126" spans="1:14" ht="25.35" hidden="1" customHeight="1">
      <c r="A126" s="53" t="s">
        <v>501</v>
      </c>
      <c r="B126" s="8">
        <v>46229</v>
      </c>
      <c r="C126" s="18">
        <v>0.83333333333333337</v>
      </c>
      <c r="D126" s="8">
        <f>B126+3</f>
        <v>46232</v>
      </c>
      <c r="E126" s="22">
        <v>0.20416666666666666</v>
      </c>
      <c r="F126" s="8">
        <f>D126</f>
        <v>46232</v>
      </c>
      <c r="G126" s="9">
        <v>0.78888888888888886</v>
      </c>
      <c r="H126" s="35" t="s">
        <v>526</v>
      </c>
      <c r="I126" s="46"/>
    </row>
    <row r="127" spans="1:14" ht="25.35" hidden="1" customHeight="1">
      <c r="A127" s="5" t="s">
        <v>502</v>
      </c>
      <c r="B127" s="33"/>
      <c r="C127" s="20"/>
      <c r="D127" s="33"/>
      <c r="E127" s="20"/>
      <c r="F127" s="33"/>
      <c r="G127" s="20"/>
      <c r="H127" s="35" t="s">
        <v>511</v>
      </c>
      <c r="I127" s="13"/>
    </row>
    <row r="128" spans="1:14" ht="25.35" customHeight="1">
      <c r="A128" s="5" t="s">
        <v>496</v>
      </c>
      <c r="B128" s="8">
        <f>F126+2</f>
        <v>46234</v>
      </c>
      <c r="C128" s="11">
        <v>0.16666666666666666</v>
      </c>
      <c r="D128" s="8">
        <f>B128+2</f>
        <v>46236</v>
      </c>
      <c r="E128" s="11">
        <v>8.7500000000000008E-2</v>
      </c>
      <c r="F128" s="8">
        <f>D128</f>
        <v>46236</v>
      </c>
      <c r="G128" s="11">
        <v>0.55277777777777781</v>
      </c>
      <c r="H128" s="35" t="s">
        <v>301</v>
      </c>
      <c r="I128" s="46"/>
    </row>
    <row r="129" spans="1:9" ht="25.35" customHeight="1">
      <c r="A129" s="5" t="s">
        <v>497</v>
      </c>
      <c r="B129" s="8">
        <f>F128+2</f>
        <v>46238</v>
      </c>
      <c r="C129" s="18">
        <v>0.91666666666666663</v>
      </c>
      <c r="D129" s="8">
        <f>B129+1</f>
        <v>46239</v>
      </c>
      <c r="E129" s="18">
        <v>1.2500000000000001E-2</v>
      </c>
      <c r="F129" s="8">
        <f>D129</f>
        <v>46239</v>
      </c>
      <c r="G129" s="11">
        <v>0.46250000000000002</v>
      </c>
      <c r="H129" s="35"/>
      <c r="I129" s="46"/>
    </row>
    <row r="130" spans="1:9" ht="25.35" customHeight="1">
      <c r="A130" s="58" t="s">
        <v>503</v>
      </c>
      <c r="B130" s="8">
        <v>46242</v>
      </c>
      <c r="C130" s="83">
        <v>0.16666666666666666</v>
      </c>
      <c r="D130" s="8">
        <f>B130+8</f>
        <v>46250</v>
      </c>
      <c r="E130" s="83">
        <v>0.98750000000000004</v>
      </c>
      <c r="F130" s="8">
        <f>D130+3</f>
        <v>46253</v>
      </c>
      <c r="G130" s="83">
        <v>0.56874999999999998</v>
      </c>
      <c r="H130" s="35" t="s">
        <v>560</v>
      </c>
      <c r="I130" s="31"/>
    </row>
    <row r="131" spans="1:9" ht="25.35" customHeight="1">
      <c r="A131" s="58" t="s">
        <v>552</v>
      </c>
      <c r="B131" s="8">
        <f>F130+6</f>
        <v>46259</v>
      </c>
      <c r="C131" s="22">
        <v>8.3333333333333329E-2</v>
      </c>
      <c r="D131" s="8">
        <f>B131</f>
        <v>46259</v>
      </c>
      <c r="E131" s="18">
        <v>0.125</v>
      </c>
      <c r="F131" s="8">
        <f>D131</f>
        <v>46259</v>
      </c>
      <c r="G131" s="18">
        <v>0.625</v>
      </c>
      <c r="H131" s="35" t="s">
        <v>601</v>
      </c>
      <c r="I131" s="31"/>
    </row>
    <row r="132" spans="1:9" ht="25.35" customHeight="1">
      <c r="A132" s="58" t="s">
        <v>553</v>
      </c>
      <c r="B132" s="8">
        <f>F131+2</f>
        <v>46261</v>
      </c>
      <c r="C132" s="18">
        <v>1.0416666666666667</v>
      </c>
      <c r="D132" s="8">
        <f>B132</f>
        <v>46261</v>
      </c>
      <c r="E132" s="18">
        <v>0.54166666666666663</v>
      </c>
      <c r="F132" s="8">
        <f>D132</f>
        <v>46261</v>
      </c>
      <c r="G132" s="18">
        <v>0.95833333333333337</v>
      </c>
      <c r="H132" s="35"/>
      <c r="I132" s="31"/>
    </row>
    <row r="133" spans="1:9" ht="25.35" customHeight="1">
      <c r="A133" s="58" t="s">
        <v>554</v>
      </c>
      <c r="B133" s="8">
        <f>F132+3</f>
        <v>46264</v>
      </c>
      <c r="C133" s="18">
        <v>0.79166666666666663</v>
      </c>
      <c r="D133" s="8">
        <f>B133</f>
        <v>46264</v>
      </c>
      <c r="E133" s="18">
        <v>0.83333333333333337</v>
      </c>
      <c r="F133" s="8">
        <f>D133+1</f>
        <v>46265</v>
      </c>
      <c r="G133" s="18">
        <v>0.16666666666666666</v>
      </c>
      <c r="H133" s="35"/>
      <c r="I133" s="31"/>
    </row>
    <row r="134" spans="1:9" ht="25.35" customHeight="1">
      <c r="A134" s="58" t="s">
        <v>557</v>
      </c>
      <c r="B134" s="8">
        <f>F133+1</f>
        <v>46266</v>
      </c>
      <c r="C134" s="22">
        <v>0.95833333333333337</v>
      </c>
      <c r="D134" s="8">
        <f>B134+1</f>
        <v>46267</v>
      </c>
      <c r="E134" s="18">
        <v>6.25E-2</v>
      </c>
      <c r="F134" s="8">
        <f>D134</f>
        <v>46267</v>
      </c>
      <c r="G134" s="18">
        <v>0.77083333333333337</v>
      </c>
      <c r="H134" s="35" t="s">
        <v>597</v>
      </c>
      <c r="I134" s="31"/>
    </row>
    <row r="135" spans="1:9" ht="25.35" customHeight="1">
      <c r="A135" s="25"/>
      <c r="B135" s="89"/>
      <c r="C135" s="92"/>
      <c r="D135" s="89"/>
      <c r="E135" s="93"/>
      <c r="F135" s="89"/>
      <c r="G135" s="93"/>
      <c r="H135" s="94"/>
      <c r="I135"/>
    </row>
    <row r="136" spans="1:9" ht="25.35" customHeight="1">
      <c r="A136" s="123" t="s">
        <v>542</v>
      </c>
      <c r="B136" s="124"/>
      <c r="C136" s="124"/>
      <c r="D136" s="124"/>
      <c r="E136" s="124"/>
      <c r="F136" s="124"/>
      <c r="G136" s="124"/>
      <c r="H136" s="124"/>
      <c r="I136" s="124"/>
    </row>
    <row r="137" spans="1:9" ht="25.35" customHeight="1">
      <c r="A137" s="27" t="s">
        <v>4</v>
      </c>
      <c r="B137" s="99" t="s">
        <v>5</v>
      </c>
      <c r="C137" s="100"/>
      <c r="D137" s="99" t="s">
        <v>6</v>
      </c>
      <c r="E137" s="100"/>
      <c r="F137" s="99" t="s">
        <v>7</v>
      </c>
      <c r="G137" s="100"/>
      <c r="H137" s="28" t="s">
        <v>8</v>
      </c>
      <c r="I137" s="28" t="s">
        <v>9</v>
      </c>
    </row>
    <row r="138" spans="1:9" ht="25.35" customHeight="1">
      <c r="A138" s="52" t="s">
        <v>543</v>
      </c>
      <c r="B138" s="8">
        <v>46252</v>
      </c>
      <c r="C138" s="11">
        <v>0.625</v>
      </c>
      <c r="D138" s="8">
        <f>B138</f>
        <v>46252</v>
      </c>
      <c r="E138" s="11">
        <v>0.70833333333333337</v>
      </c>
      <c r="F138" s="8">
        <f>D138+1</f>
        <v>46253</v>
      </c>
      <c r="G138" s="84">
        <v>8.3333333333333332E-3</v>
      </c>
      <c r="H138" s="35" t="s">
        <v>547</v>
      </c>
      <c r="I138" s="13"/>
    </row>
    <row r="139" spans="1:9" ht="25.35" customHeight="1">
      <c r="A139" s="52" t="s">
        <v>544</v>
      </c>
      <c r="B139" s="8">
        <f>F138+1</f>
        <v>46254</v>
      </c>
      <c r="C139" s="11">
        <v>0.33333333333333331</v>
      </c>
      <c r="D139" s="8">
        <f>B139+2</f>
        <v>46256</v>
      </c>
      <c r="E139" s="11">
        <v>0.33333333333333331</v>
      </c>
      <c r="F139" s="8">
        <f>D139</f>
        <v>46256</v>
      </c>
      <c r="G139" s="11">
        <v>0.75</v>
      </c>
      <c r="H139" s="35" t="s">
        <v>301</v>
      </c>
      <c r="I139" s="13"/>
    </row>
    <row r="140" spans="1:9" ht="25.35" customHeight="1">
      <c r="A140" s="74" t="s">
        <v>545</v>
      </c>
      <c r="B140" s="8">
        <f>F139+2</f>
        <v>46258</v>
      </c>
      <c r="C140" s="11">
        <v>0.91666666666666663</v>
      </c>
      <c r="D140" s="8">
        <f>B140</f>
        <v>46258</v>
      </c>
      <c r="E140" s="11">
        <v>0.95833333333333337</v>
      </c>
      <c r="F140" s="8">
        <f>D140+1</f>
        <v>46259</v>
      </c>
      <c r="G140" s="11">
        <v>1.375</v>
      </c>
      <c r="H140" s="35"/>
      <c r="I140" s="13"/>
    </row>
    <row r="141" spans="1:9" ht="25.35" customHeight="1">
      <c r="A141" s="52" t="s">
        <v>546</v>
      </c>
      <c r="B141" s="8">
        <f>F140+2</f>
        <v>46261</v>
      </c>
      <c r="C141" s="11">
        <v>0.875</v>
      </c>
      <c r="D141" s="8">
        <f>B141+1</f>
        <v>46262</v>
      </c>
      <c r="E141" s="11">
        <v>0.875</v>
      </c>
      <c r="F141" s="8">
        <f>D141+1</f>
        <v>46263</v>
      </c>
      <c r="G141" s="11">
        <v>0.875</v>
      </c>
      <c r="H141" s="35"/>
      <c r="I141" s="13"/>
    </row>
    <row r="142" spans="1:9" ht="25.35" customHeight="1">
      <c r="A142" s="52" t="s">
        <v>585</v>
      </c>
      <c r="B142" s="33"/>
      <c r="C142" s="38"/>
      <c r="D142" s="33"/>
      <c r="E142" s="38"/>
      <c r="F142" s="33"/>
      <c r="G142" s="38"/>
      <c r="H142" s="35" t="s">
        <v>511</v>
      </c>
      <c r="I142" s="13"/>
    </row>
    <row r="143" spans="1:9" ht="25.35" customHeight="1">
      <c r="A143" s="52" t="s">
        <v>586</v>
      </c>
      <c r="B143" s="8">
        <f>F141+5</f>
        <v>46268</v>
      </c>
      <c r="C143" s="11">
        <v>0.875</v>
      </c>
      <c r="D143" s="8">
        <f>B143</f>
        <v>46268</v>
      </c>
      <c r="E143" s="11">
        <v>0.91666666666666663</v>
      </c>
      <c r="F143" s="8">
        <f>D143+1</f>
        <v>46269</v>
      </c>
      <c r="G143" s="11">
        <v>1.4166666666666667</v>
      </c>
      <c r="H143" s="35"/>
      <c r="I143" s="13"/>
    </row>
    <row r="144" spans="1:9" ht="25.35" customHeight="1">
      <c r="A144" s="52" t="s">
        <v>600</v>
      </c>
      <c r="B144" s="8">
        <f>F143+1</f>
        <v>46270</v>
      </c>
      <c r="C144" s="11">
        <v>0.75</v>
      </c>
      <c r="D144" s="8">
        <f>B144+1</f>
        <v>46271</v>
      </c>
      <c r="E144" s="11">
        <v>1.25</v>
      </c>
      <c r="F144" s="8">
        <f>D144</f>
        <v>46271</v>
      </c>
      <c r="G144" s="11">
        <v>0.66666666666666663</v>
      </c>
      <c r="H144" s="35"/>
      <c r="I144" s="13"/>
    </row>
  </sheetData>
  <mergeCells count="37">
    <mergeCell ref="A136:I136"/>
    <mergeCell ref="B137:C137"/>
    <mergeCell ref="D137:E137"/>
    <mergeCell ref="F137:G137"/>
    <mergeCell ref="A116:I116"/>
    <mergeCell ref="B117:C117"/>
    <mergeCell ref="D117:E117"/>
    <mergeCell ref="F117:G117"/>
    <mergeCell ref="A124:I124"/>
    <mergeCell ref="B125:C125"/>
    <mergeCell ref="D125:E125"/>
    <mergeCell ref="F125:G125"/>
    <mergeCell ref="B97:C97"/>
    <mergeCell ref="D97:E97"/>
    <mergeCell ref="F97:G97"/>
    <mergeCell ref="A89:I89"/>
    <mergeCell ref="B90:C90"/>
    <mergeCell ref="D90:E90"/>
    <mergeCell ref="F90:G90"/>
    <mergeCell ref="A96:I96"/>
    <mergeCell ref="B12:C12"/>
    <mergeCell ref="D12:E12"/>
    <mergeCell ref="F12:G12"/>
    <mergeCell ref="A71:I71"/>
    <mergeCell ref="B72:C72"/>
    <mergeCell ref="D72:E72"/>
    <mergeCell ref="F72:G72"/>
    <mergeCell ref="A4:I4"/>
    <mergeCell ref="B5:C5"/>
    <mergeCell ref="D5:E5"/>
    <mergeCell ref="F5:G5"/>
    <mergeCell ref="A11:I11"/>
    <mergeCell ref="A1:B1"/>
    <mergeCell ref="C1:I1"/>
    <mergeCell ref="A2:B2"/>
    <mergeCell ref="C2:I2"/>
    <mergeCell ref="A3:G3"/>
  </mergeCells>
  <phoneticPr fontId="42" type="noConversion"/>
  <conditionalFormatting sqref="B4:B6 B124:B126 D124:D126">
    <cfRule type="cellIs" dxfId="1112" priority="1830" stopIfTrue="1" operator="lessThan">
      <formula>$H$3</formula>
    </cfRule>
  </conditionalFormatting>
  <conditionalFormatting sqref="B8:B25 B128:B134 B136:B141 B143:B144">
    <cfRule type="cellIs" dxfId="1111" priority="732" stopIfTrue="1" operator="lessThan">
      <formula>$H$3</formula>
    </cfRule>
  </conditionalFormatting>
  <conditionalFormatting sqref="B27:B50">
    <cfRule type="cellIs" dxfId="1110" priority="652" stopIfTrue="1" operator="lessThan">
      <formula>$H$3</formula>
    </cfRule>
    <cfRule type="cellIs" dxfId="1109" priority="651" stopIfTrue="1" operator="equal">
      <formula>$H$3</formula>
    </cfRule>
  </conditionalFormatting>
  <conditionalFormatting sqref="B123:B126">
    <cfRule type="cellIs" dxfId="1108" priority="57" stopIfTrue="1" operator="equal">
      <formula>$H$3</formula>
    </cfRule>
    <cfRule type="cellIs" dxfId="1107" priority="58" stopIfTrue="1" operator="lessThan">
      <formula>$H$3</formula>
    </cfRule>
  </conditionalFormatting>
  <conditionalFormatting sqref="B128:B134 B8:B25 B136:B141 B143:B144">
    <cfRule type="cellIs" dxfId="1106" priority="731" stopIfTrue="1" operator="equal">
      <formula>$H$3</formula>
    </cfRule>
  </conditionalFormatting>
  <conditionalFormatting sqref="B4:C4">
    <cfRule type="expression" dxfId="1105" priority="87304" stopIfTrue="1">
      <formula>AND($B258&lt;$H$3,$B258&lt;&gt;"")</formula>
    </cfRule>
    <cfRule type="expression" dxfId="1104" priority="87303" stopIfTrue="1">
      <formula>AND($B258=$H$3,$B258&lt;&gt;"")</formula>
    </cfRule>
  </conditionalFormatting>
  <conditionalFormatting sqref="B11:C11">
    <cfRule type="expression" dxfId="1103" priority="87305" stopIfTrue="1">
      <formula>AND($B240=$H$3,$B240&lt;&gt;"")</formula>
    </cfRule>
    <cfRule type="expression" dxfId="1102" priority="87306" stopIfTrue="1">
      <formula>AND($B240&lt;$H$3,$B240&lt;&gt;"")</formula>
    </cfRule>
  </conditionalFormatting>
  <conditionalFormatting sqref="B71:C71 B89:C89 B96:C96">
    <cfRule type="expression" dxfId="1101" priority="87308" stopIfTrue="1">
      <formula>AND($B276&lt;$H$3,$B276&lt;&gt;"")</formula>
    </cfRule>
    <cfRule type="expression" dxfId="1100" priority="87307" stopIfTrue="1">
      <formula>AND($B276=$H$3,$B276&lt;&gt;"")</formula>
    </cfRule>
  </conditionalFormatting>
  <conditionalFormatting sqref="B116:C116">
    <cfRule type="expression" dxfId="1099" priority="86988" stopIfTrue="1">
      <formula>AND($B322&lt;$H$3,$B322&lt;&gt;"")</formula>
    </cfRule>
    <cfRule type="expression" dxfId="1098" priority="86987" stopIfTrue="1">
      <formula>AND($B322=$H$3,$B322&lt;&gt;"")</formula>
    </cfRule>
  </conditionalFormatting>
  <conditionalFormatting sqref="B124:C124">
    <cfRule type="expression" dxfId="1097" priority="87316" stopIfTrue="1">
      <formula>AND($B271&lt;$H$3,$B271&lt;&gt;"")</formula>
    </cfRule>
    <cfRule type="expression" dxfId="1096" priority="87315" stopIfTrue="1">
      <formula>AND($B271=$H$3,$B271&lt;&gt;"")</formula>
    </cfRule>
  </conditionalFormatting>
  <conditionalFormatting sqref="B136:C136">
    <cfRule type="expression" dxfId="1095" priority="86583" stopIfTrue="1">
      <formula>AND($B330&lt;$H$3,$B330&lt;&gt;"")</formula>
    </cfRule>
    <cfRule type="expression" dxfId="1094" priority="86582" stopIfTrue="1">
      <formula>AND($B330=$H$3,$B330&lt;&gt;"")</formula>
    </cfRule>
  </conditionalFormatting>
  <conditionalFormatting sqref="C6 E6:G6 E73:E88 E13:G17 C73:C88 F91:G93 C91:C95 E91:E95 C98:C115 E98:E115 G98:G115 C118:C121 C126 G126 C128:C129 E128:E129 G128:G129 E131:E134 G131:G134 C132:C134 E120:E121 G73:G88">
    <cfRule type="expression" dxfId="1093" priority="2247" stopIfTrue="1">
      <formula>$F6=$H$3</formula>
    </cfRule>
  </conditionalFormatting>
  <conditionalFormatting sqref="C8:C10 E8:E10 C128:C129 E128:E129 E131:E134 G131:G134 C132:C134 C22:C25 C27:C33 C13:C16">
    <cfRule type="expression" dxfId="1092" priority="3196" stopIfTrue="1">
      <formula>B8&lt;$H$3</formula>
    </cfRule>
  </conditionalFormatting>
  <conditionalFormatting sqref="C13:C25 G19:G20 E19:E25">
    <cfRule type="expression" dxfId="1091" priority="1410" stopIfTrue="1">
      <formula>$F13=$H$3</formula>
    </cfRule>
  </conditionalFormatting>
  <conditionalFormatting sqref="C17:C25">
    <cfRule type="expression" dxfId="1090" priority="1409" stopIfTrue="1">
      <formula>B17&lt;$H$3</formula>
    </cfRule>
  </conditionalFormatting>
  <conditionalFormatting sqref="C22:C25 C27:C33">
    <cfRule type="expression" dxfId="1089" priority="1669" stopIfTrue="1">
      <formula>$F22=$H$3</formula>
    </cfRule>
  </conditionalFormatting>
  <conditionalFormatting sqref="C22:C25 C82:C88 C27:C33 E83:E88 G93:G95 C91:C95 E91:E95 C98:C115 G98:G115 E98:E115 C118:C121 G126 E126 C126 G128:G129 C128:C129 E128:E129 E131:E134 G131:G134 C132:C134">
    <cfRule type="expression" dxfId="1088" priority="1411" stopIfTrue="1">
      <formula>$B22=$H$3</formula>
    </cfRule>
  </conditionalFormatting>
  <conditionalFormatting sqref="C27:C33">
    <cfRule type="expression" dxfId="1087" priority="1298" stopIfTrue="1">
      <formula>$F27=$H$3</formula>
    </cfRule>
  </conditionalFormatting>
  <conditionalFormatting sqref="C27:C36">
    <cfRule type="expression" dxfId="1086" priority="1265" stopIfTrue="1">
      <formula>B27&lt;$H$3</formula>
    </cfRule>
  </conditionalFormatting>
  <conditionalFormatting sqref="C34:C36">
    <cfRule type="expression" dxfId="1085" priority="1263" stopIfTrue="1">
      <formula>$F34=$H$3</formula>
    </cfRule>
    <cfRule type="expression" dxfId="1084" priority="1262" stopIfTrue="1">
      <formula>$B34=$H$3</formula>
    </cfRule>
  </conditionalFormatting>
  <conditionalFormatting sqref="C34:C44">
    <cfRule type="expression" dxfId="1083" priority="1113" stopIfTrue="1">
      <formula>B34&lt;$H$3</formula>
    </cfRule>
  </conditionalFormatting>
  <conditionalFormatting sqref="C37:C44">
    <cfRule type="expression" dxfId="1082" priority="1111" stopIfTrue="1">
      <formula>$B37=$H$3</formula>
    </cfRule>
    <cfRule type="expression" dxfId="1081" priority="1110" stopIfTrue="1">
      <formula>$F37=$H$3</formula>
    </cfRule>
  </conditionalFormatting>
  <conditionalFormatting sqref="C37:C48">
    <cfRule type="expression" dxfId="1080" priority="789" stopIfTrue="1">
      <formula>B37&lt;$H$3</formula>
    </cfRule>
  </conditionalFormatting>
  <conditionalFormatting sqref="C45:C48">
    <cfRule type="expression" dxfId="1079" priority="786" stopIfTrue="1">
      <formula>$F45=$H$3</formula>
    </cfRule>
    <cfRule type="expression" dxfId="1078" priority="787" stopIfTrue="1">
      <formula>$B45=$H$3</formula>
    </cfRule>
    <cfRule type="expression" dxfId="1077" priority="788" stopIfTrue="1">
      <formula>$F45=$H$3</formula>
    </cfRule>
  </conditionalFormatting>
  <conditionalFormatting sqref="C45:C50 C52">
    <cfRule type="expression" dxfId="1076" priority="650" stopIfTrue="1">
      <formula>B45&lt;$H$3</formula>
    </cfRule>
  </conditionalFormatting>
  <conditionalFormatting sqref="C49:C50 C52">
    <cfRule type="expression" dxfId="1075" priority="649" stopIfTrue="1">
      <formula>$B49=$H$3</formula>
    </cfRule>
    <cfRule type="expression" dxfId="1074" priority="648" stopIfTrue="1">
      <formula>$F49=$H$3</formula>
    </cfRule>
  </conditionalFormatting>
  <conditionalFormatting sqref="C49:C50">
    <cfRule type="expression" dxfId="1073" priority="643" stopIfTrue="1">
      <formula>B49&lt;$H$3</formula>
    </cfRule>
  </conditionalFormatting>
  <conditionalFormatting sqref="C52:C53">
    <cfRule type="expression" dxfId="1072" priority="552" stopIfTrue="1">
      <formula>B52&lt;$H$3</formula>
    </cfRule>
  </conditionalFormatting>
  <conditionalFormatting sqref="C53">
    <cfRule type="expression" dxfId="1071" priority="545" stopIfTrue="1">
      <formula>$F53=$H$3</formula>
    </cfRule>
    <cfRule type="expression" dxfId="1070" priority="546" stopIfTrue="1">
      <formula>$B53=$H$3</formula>
    </cfRule>
    <cfRule type="expression" dxfId="1069" priority="547" stopIfTrue="1">
      <formula>$F53=$H$3</formula>
    </cfRule>
    <cfRule type="expression" dxfId="1068" priority="548" stopIfTrue="1">
      <formula>B53&lt;$H$3</formula>
    </cfRule>
    <cfRule type="expression" dxfId="1067" priority="549" stopIfTrue="1">
      <formula>$F53=$H$3</formula>
    </cfRule>
    <cfRule type="expression" dxfId="1066" priority="551" stopIfTrue="1">
      <formula>$F53=$H$3</formula>
    </cfRule>
    <cfRule type="expression" dxfId="1065" priority="550" stopIfTrue="1">
      <formula>$B53=$H$3</formula>
    </cfRule>
    <cfRule type="expression" dxfId="1064" priority="543" stopIfTrue="1">
      <formula>$F53=$H$3</formula>
    </cfRule>
    <cfRule type="expression" dxfId="1063" priority="544" stopIfTrue="1">
      <formula>$B53=$H$3</formula>
    </cfRule>
  </conditionalFormatting>
  <conditionalFormatting sqref="C53:C63">
    <cfRule type="expression" dxfId="1062" priority="479" stopIfTrue="1">
      <formula>B53&lt;$H$3</formula>
    </cfRule>
  </conditionalFormatting>
  <conditionalFormatting sqref="C54:C63 E118:E119">
    <cfRule type="expression" dxfId="1061" priority="477" stopIfTrue="1">
      <formula>$F54=$H$3</formula>
    </cfRule>
  </conditionalFormatting>
  <conditionalFormatting sqref="C54:C63 E118:E121">
    <cfRule type="expression" dxfId="1060" priority="478" stopIfTrue="1">
      <formula>$B54=$H$3</formula>
    </cfRule>
  </conditionalFormatting>
  <conditionalFormatting sqref="C54:C63">
    <cfRule type="expression" dxfId="1059" priority="476" stopIfTrue="1">
      <formula>B54&lt;$H$3</formula>
    </cfRule>
  </conditionalFormatting>
  <conditionalFormatting sqref="C73:C88">
    <cfRule type="expression" dxfId="1058" priority="1346" stopIfTrue="1">
      <formula>B73&lt;$H$3</formula>
    </cfRule>
  </conditionalFormatting>
  <conditionalFormatting sqref="C91:C95">
    <cfRule type="expression" dxfId="1057" priority="861" stopIfTrue="1">
      <formula>B91&lt;$H$3</formula>
    </cfRule>
  </conditionalFormatting>
  <conditionalFormatting sqref="C112:C115 E98:E115">
    <cfRule type="expression" dxfId="1056" priority="505" stopIfTrue="1">
      <formula>B98&lt;$H$3</formula>
    </cfRule>
  </conditionalFormatting>
  <conditionalFormatting sqref="C112:C115">
    <cfRule type="expression" dxfId="1055" priority="526" stopIfTrue="1">
      <formula>$F112=$H$3</formula>
    </cfRule>
    <cfRule type="expression" dxfId="1054" priority="529" stopIfTrue="1">
      <formula>B112&lt;$H$3</formula>
    </cfRule>
    <cfRule type="expression" dxfId="1053" priority="528" stopIfTrue="1">
      <formula>$F112=$H$3</formula>
    </cfRule>
    <cfRule type="expression" dxfId="1052" priority="527" stopIfTrue="1">
      <formula>$B112=$H$3</formula>
    </cfRule>
  </conditionalFormatting>
  <conditionalFormatting sqref="C113:C115">
    <cfRule type="expression" dxfId="1051" priority="502" stopIfTrue="1">
      <formula>$F113=$H$3</formula>
    </cfRule>
    <cfRule type="expression" dxfId="1050" priority="493" stopIfTrue="1">
      <formula>$B113=$H$3</formula>
    </cfRule>
    <cfRule type="expression" dxfId="1049" priority="346" stopIfTrue="1">
      <formula>B113&lt;$H$3</formula>
    </cfRule>
    <cfRule type="expression" dxfId="1048" priority="501" stopIfTrue="1">
      <formula>$B113=$H$3</formula>
    </cfRule>
    <cfRule type="expression" dxfId="1047" priority="492" stopIfTrue="1">
      <formula>B113&lt;$H$3</formula>
    </cfRule>
    <cfRule type="expression" dxfId="1046" priority="488" stopIfTrue="1">
      <formula>$F113=$H$3</formula>
    </cfRule>
    <cfRule type="expression" dxfId="1045" priority="500" stopIfTrue="1">
      <formula>B113&lt;$H$3</formula>
    </cfRule>
    <cfRule type="expression" dxfId="1044" priority="503" stopIfTrue="1">
      <formula>$B113=$H$3</formula>
    </cfRule>
    <cfRule type="expression" dxfId="1043" priority="356" stopIfTrue="1">
      <formula>$B113=$H$3</formula>
    </cfRule>
    <cfRule type="expression" dxfId="1042" priority="355" stopIfTrue="1">
      <formula>$F113=$H$3</formula>
    </cfRule>
    <cfRule type="expression" dxfId="1041" priority="354" stopIfTrue="1">
      <formula>$B113=$H$3</formula>
    </cfRule>
    <cfRule type="expression" dxfId="1040" priority="353" stopIfTrue="1">
      <formula>B113&lt;$H$3</formula>
    </cfRule>
    <cfRule type="expression" dxfId="1039" priority="352" stopIfTrue="1">
      <formula>$B113=$H$3</formula>
    </cfRule>
    <cfRule type="expression" dxfId="1038" priority="351" stopIfTrue="1">
      <formula>B113&lt;$H$3</formula>
    </cfRule>
    <cfRule type="expression" dxfId="1037" priority="350" stopIfTrue="1">
      <formula>$F113=$H$3</formula>
    </cfRule>
    <cfRule type="expression" dxfId="1036" priority="348" stopIfTrue="1">
      <formula>$B113=$H$3</formula>
    </cfRule>
    <cfRule type="expression" dxfId="1035" priority="347" stopIfTrue="1">
      <formula>$F113=$H$3</formula>
    </cfRule>
    <cfRule type="expression" dxfId="1034" priority="499" stopIfTrue="1">
      <formula>$F113=$H$3</formula>
    </cfRule>
  </conditionalFormatting>
  <conditionalFormatting sqref="C118:C121">
    <cfRule type="expression" dxfId="1033" priority="365" stopIfTrue="1">
      <formula>B118&lt;$H$3</formula>
    </cfRule>
  </conditionalFormatting>
  <conditionalFormatting sqref="C126">
    <cfRule type="expression" dxfId="1032" priority="124" stopIfTrue="1">
      <formula>B126&lt;$H$3</formula>
    </cfRule>
  </conditionalFormatting>
  <conditionalFormatting sqref="C144">
    <cfRule type="expression" dxfId="1031" priority="3" stopIfTrue="1">
      <formula>$B144=$H$3</formula>
    </cfRule>
    <cfRule type="expression" dxfId="1030" priority="2" stopIfTrue="1">
      <formula>$F144=$H$3</formula>
    </cfRule>
    <cfRule type="expression" dxfId="1029" priority="4" stopIfTrue="1">
      <formula>B144&lt;$H$3</formula>
    </cfRule>
    <cfRule type="expression" dxfId="1028" priority="1" stopIfTrue="1">
      <formula>B144&lt;$H$3</formula>
    </cfRule>
  </conditionalFormatting>
  <conditionalFormatting sqref="D4:D5">
    <cfRule type="cellIs" dxfId="1027" priority="1844" stopIfTrue="1" operator="lessThan">
      <formula>$H$3</formula>
    </cfRule>
    <cfRule type="cellIs" dxfId="1026" priority="1843" stopIfTrue="1" operator="equal">
      <formula>$H$3</formula>
    </cfRule>
  </conditionalFormatting>
  <conditionalFormatting sqref="D6">
    <cfRule type="cellIs" dxfId="1025" priority="1828" stopIfTrue="1" operator="lessThan">
      <formula>$H$3</formula>
    </cfRule>
    <cfRule type="cellIs" dxfId="1024" priority="1833" stopIfTrue="1" operator="equal">
      <formula>$H$3</formula>
    </cfRule>
  </conditionalFormatting>
  <conditionalFormatting sqref="D8:D10">
    <cfRule type="cellIs" dxfId="1023" priority="1694" stopIfTrue="1" operator="equal">
      <formula>$H$3</formula>
    </cfRule>
  </conditionalFormatting>
  <conditionalFormatting sqref="D8:D11 B52:B69 B71:B121 B128:B134">
    <cfRule type="cellIs" dxfId="1022" priority="728" stopIfTrue="1" operator="lessThan">
      <formula>$H$3</formula>
    </cfRule>
  </conditionalFormatting>
  <conditionalFormatting sqref="D11">
    <cfRule type="cellIs" dxfId="1021" priority="727" stopIfTrue="1" operator="equal">
      <formula>$H$3</formula>
    </cfRule>
  </conditionalFormatting>
  <conditionalFormatting sqref="D12">
    <cfRule type="cellIs" dxfId="1020" priority="1755" stopIfTrue="1" operator="lessThan">
      <formula>$H$3</formula>
    </cfRule>
    <cfRule type="cellIs" dxfId="1019" priority="1754" stopIfTrue="1" operator="equal">
      <formula>$H$3</formula>
    </cfRule>
  </conditionalFormatting>
  <conditionalFormatting sqref="D13:D18">
    <cfRule type="cellIs" dxfId="1018" priority="1556" stopIfTrue="1" operator="lessThan">
      <formula>$H$3</formula>
    </cfRule>
  </conditionalFormatting>
  <conditionalFormatting sqref="D13:D25">
    <cfRule type="cellIs" dxfId="1017" priority="1558" stopIfTrue="1" operator="equal">
      <formula>$H$3</formula>
    </cfRule>
  </conditionalFormatting>
  <conditionalFormatting sqref="D19:D25">
    <cfRule type="cellIs" dxfId="1016" priority="1563" stopIfTrue="1" operator="lessThan">
      <formula>$H$3</formula>
    </cfRule>
  </conditionalFormatting>
  <conditionalFormatting sqref="D27:D50">
    <cfRule type="cellIs" dxfId="1015" priority="647" stopIfTrue="1" operator="lessThan">
      <formula>$H$3</formula>
    </cfRule>
    <cfRule type="cellIs" dxfId="1014" priority="646" stopIfTrue="1" operator="equal">
      <formula>$H$3</formula>
    </cfRule>
  </conditionalFormatting>
  <conditionalFormatting sqref="D52:D69 D71:D72">
    <cfRule type="cellIs" dxfId="1013" priority="1659" stopIfTrue="1" operator="lessThan">
      <formula>$H$3</formula>
    </cfRule>
  </conditionalFormatting>
  <conditionalFormatting sqref="D71:D72 D52:D69">
    <cfRule type="cellIs" dxfId="1012" priority="1658" stopIfTrue="1" operator="equal">
      <formula>$H$3</formula>
    </cfRule>
  </conditionalFormatting>
  <conditionalFormatting sqref="D73:D90">
    <cfRule type="cellIs" dxfId="1011" priority="1174" stopIfTrue="1" operator="lessThan">
      <formula>$H$3</formula>
    </cfRule>
    <cfRule type="cellIs" dxfId="1010" priority="1173" stopIfTrue="1" operator="equal">
      <formula>$H$3</formula>
    </cfRule>
  </conditionalFormatting>
  <conditionalFormatting sqref="D91:D95">
    <cfRule type="cellIs" dxfId="1009" priority="904" stopIfTrue="1" operator="lessThan">
      <formula>$H$3</formula>
    </cfRule>
    <cfRule type="cellIs" dxfId="1008" priority="903" stopIfTrue="1" operator="equal">
      <formula>$H$3</formula>
    </cfRule>
  </conditionalFormatting>
  <conditionalFormatting sqref="D96:D97">
    <cfRule type="cellIs" dxfId="1007" priority="1024" stopIfTrue="1" operator="lessThan">
      <formula>$H$3</formula>
    </cfRule>
    <cfRule type="cellIs" dxfId="1006" priority="1023" stopIfTrue="1" operator="equal">
      <formula>$H$3</formula>
    </cfRule>
  </conditionalFormatting>
  <conditionalFormatting sqref="D98:D117">
    <cfRule type="cellIs" dxfId="1005" priority="423" stopIfTrue="1" operator="equal">
      <formula>$H$3</formula>
    </cfRule>
    <cfRule type="cellIs" dxfId="1004" priority="424" stopIfTrue="1" operator="lessThan">
      <formula>$H$3</formula>
    </cfRule>
  </conditionalFormatting>
  <conditionalFormatting sqref="D118:D121">
    <cfRule type="cellIs" dxfId="1003" priority="368" stopIfTrue="1" operator="equal">
      <formula>$H$3</formula>
    </cfRule>
    <cfRule type="cellIs" dxfId="1002" priority="369" stopIfTrue="1" operator="lessThan">
      <formula>$H$3</formula>
    </cfRule>
  </conditionalFormatting>
  <conditionalFormatting sqref="D123:D126 D128:D134">
    <cfRule type="cellIs" dxfId="1001" priority="15" stopIfTrue="1" operator="lessThan">
      <formula>$H$3</formula>
    </cfRule>
    <cfRule type="cellIs" dxfId="1000" priority="14" stopIfTrue="1" operator="equal">
      <formula>$H$3</formula>
    </cfRule>
  </conditionalFormatting>
  <conditionalFormatting sqref="D128:D134">
    <cfRule type="cellIs" dxfId="999" priority="54" stopIfTrue="1" operator="lessThan">
      <formula>$H$3</formula>
    </cfRule>
    <cfRule type="cellIs" dxfId="998" priority="53" stopIfTrue="1" operator="equal">
      <formula>$H$3</formula>
    </cfRule>
  </conditionalFormatting>
  <conditionalFormatting sqref="D136:D137">
    <cfRule type="cellIs" dxfId="997" priority="85" stopIfTrue="1" operator="lessThan">
      <formula>$H$3</formula>
    </cfRule>
    <cfRule type="cellIs" dxfId="996" priority="84" stopIfTrue="1" operator="equal">
      <formula>$H$3</formula>
    </cfRule>
  </conditionalFormatting>
  <conditionalFormatting sqref="D138:D141 D143:D144">
    <cfRule type="cellIs" dxfId="995" priority="73" stopIfTrue="1" operator="lessThan">
      <formula>$H$3</formula>
    </cfRule>
    <cfRule type="cellIs" dxfId="994" priority="72" stopIfTrue="1" operator="equal">
      <formula>$H$3</formula>
    </cfRule>
  </conditionalFormatting>
  <conditionalFormatting sqref="D4:E4">
    <cfRule type="expression" dxfId="993" priority="87329">
      <formula>AND($D258=$H$3,$D258&lt;&gt;"")</formula>
    </cfRule>
    <cfRule type="expression" dxfId="992" priority="87328">
      <formula>AND($D258&lt;$H$3,$D258&lt;&gt;"")</formula>
    </cfRule>
  </conditionalFormatting>
  <conditionalFormatting sqref="D11:E11">
    <cfRule type="expression" dxfId="991" priority="87331">
      <formula>AND($D240=$H$3,$D240&lt;&gt;"")</formula>
    </cfRule>
    <cfRule type="expression" dxfId="990" priority="87330">
      <formula>AND($D240&lt;$H$3,$D240&lt;&gt;"")</formula>
    </cfRule>
  </conditionalFormatting>
  <conditionalFormatting sqref="D71:E71 D89:E89 D96:E96">
    <cfRule type="expression" dxfId="989" priority="87333">
      <formula>AND($D276=$H$3,$D276&lt;&gt;"")</formula>
    </cfRule>
    <cfRule type="expression" dxfId="988" priority="87332">
      <formula>AND($D276&lt;$H$3,$D276&lt;&gt;"")</formula>
    </cfRule>
  </conditionalFormatting>
  <conditionalFormatting sqref="D116:E116">
    <cfRule type="expression" dxfId="987" priority="87008">
      <formula>AND($D322=$H$3,$D322&lt;&gt;"")</formula>
    </cfRule>
    <cfRule type="expression" dxfId="986" priority="87007">
      <formula>AND($D322&lt;$H$3,$D322&lt;&gt;"")</formula>
    </cfRule>
  </conditionalFormatting>
  <conditionalFormatting sqref="D124:E124">
    <cfRule type="expression" dxfId="985" priority="87341">
      <formula>AND($D271=$H$3,$D271&lt;&gt;"")</formula>
    </cfRule>
    <cfRule type="expression" dxfId="984" priority="87340">
      <formula>AND($D271&lt;$H$3,$D271&lt;&gt;"")</formula>
    </cfRule>
  </conditionalFormatting>
  <conditionalFormatting sqref="D136:E136">
    <cfRule type="expression" dxfId="983" priority="86594">
      <formula>AND($D330&lt;$H$3,$D330&lt;&gt;"")</formula>
    </cfRule>
    <cfRule type="expression" dxfId="982" priority="86595">
      <formula>AND($D330=$H$3,$D330&lt;&gt;"")</formula>
    </cfRule>
  </conditionalFormatting>
  <conditionalFormatting sqref="D4:F5">
    <cfRule type="cellIs" dxfId="981" priority="1840" stopIfTrue="1" operator="lessThan">
      <formula>$H$3</formula>
    </cfRule>
  </conditionalFormatting>
  <conditionalFormatting sqref="D11:F11">
    <cfRule type="cellIs" dxfId="980" priority="724" stopIfTrue="1" operator="lessThan">
      <formula>$H$3</formula>
    </cfRule>
  </conditionalFormatting>
  <conditionalFormatting sqref="D12:F12">
    <cfRule type="cellIs" dxfId="979" priority="1751" stopIfTrue="1" operator="lessThan">
      <formula>$H$3</formula>
    </cfRule>
  </conditionalFormatting>
  <conditionalFormatting sqref="D71:F72">
    <cfRule type="cellIs" dxfId="978" priority="1655" stopIfTrue="1" operator="lessThan">
      <formula>$H$3</formula>
    </cfRule>
  </conditionalFormatting>
  <conditionalFormatting sqref="D89:F90">
    <cfRule type="cellIs" dxfId="977" priority="1170" stopIfTrue="1" operator="lessThan">
      <formula>$H$3</formula>
    </cfRule>
  </conditionalFormatting>
  <conditionalFormatting sqref="D96:F97">
    <cfRule type="cellIs" dxfId="976" priority="1020" stopIfTrue="1" operator="lessThan">
      <formula>$H$3</formula>
    </cfRule>
  </conditionalFormatting>
  <conditionalFormatting sqref="D116:F117">
    <cfRule type="cellIs" dxfId="975" priority="420" stopIfTrue="1" operator="lessThan">
      <formula>$H$3</formula>
    </cfRule>
  </conditionalFormatting>
  <conditionalFormatting sqref="D124:F125">
    <cfRule type="cellIs" dxfId="974" priority="32" stopIfTrue="1" operator="lessThan">
      <formula>$H$3</formula>
    </cfRule>
  </conditionalFormatting>
  <conditionalFormatting sqref="D136:F137">
    <cfRule type="cellIs" dxfId="973" priority="83" stopIfTrue="1" operator="lessThan">
      <formula>$H$3</formula>
    </cfRule>
  </conditionalFormatting>
  <conditionalFormatting sqref="E4">
    <cfRule type="expression" dxfId="972" priority="87344" stopIfTrue="1">
      <formula>$D258=$H$3</formula>
    </cfRule>
  </conditionalFormatting>
  <conditionalFormatting sqref="E11">
    <cfRule type="expression" dxfId="971" priority="87345" stopIfTrue="1">
      <formula>$D240=$H$3</formula>
    </cfRule>
  </conditionalFormatting>
  <conditionalFormatting sqref="E13:E25">
    <cfRule type="expression" dxfId="970" priority="1376" stopIfTrue="1">
      <formula>D13&lt;$H$3</formula>
    </cfRule>
  </conditionalFormatting>
  <conditionalFormatting sqref="E21:E25">
    <cfRule type="expression" dxfId="969" priority="3431" stopIfTrue="1">
      <formula>$B21=$H$3</formula>
    </cfRule>
  </conditionalFormatting>
  <conditionalFormatting sqref="E27:E33">
    <cfRule type="expression" dxfId="968" priority="1193" stopIfTrue="1">
      <formula>$B27=$H$3</formula>
    </cfRule>
    <cfRule type="expression" dxfId="967" priority="1261" stopIfTrue="1">
      <formula>$F27=$H$3</formula>
    </cfRule>
  </conditionalFormatting>
  <conditionalFormatting sqref="E27:E50">
    <cfRule type="expression" dxfId="966" priority="830" stopIfTrue="1">
      <formula>D27&lt;$H$3</formula>
    </cfRule>
  </conditionalFormatting>
  <conditionalFormatting sqref="E34:E50">
    <cfRule type="expression" dxfId="965" priority="829" stopIfTrue="1">
      <formula>$F34=$H$3</formula>
    </cfRule>
    <cfRule type="expression" dxfId="964" priority="828" stopIfTrue="1">
      <formula>$B34=$H$3</formula>
    </cfRule>
  </conditionalFormatting>
  <conditionalFormatting sqref="E36:E50">
    <cfRule type="expression" dxfId="963" priority="685" stopIfTrue="1">
      <formula>D36&lt;$H$3</formula>
    </cfRule>
    <cfRule type="expression" dxfId="962" priority="827" stopIfTrue="1">
      <formula>$F36=$H$3</formula>
    </cfRule>
  </conditionalFormatting>
  <conditionalFormatting sqref="E52:E63 G52:G63 E138 E140 G140">
    <cfRule type="expression" dxfId="961" priority="460" stopIfTrue="1">
      <formula>$F52=$H$3</formula>
    </cfRule>
    <cfRule type="expression" dxfId="960" priority="461" stopIfTrue="1">
      <formula>$B52=$H$3</formula>
    </cfRule>
    <cfRule type="expression" dxfId="959" priority="459" stopIfTrue="1">
      <formula>D52&lt;$H$3</formula>
    </cfRule>
    <cfRule type="expression" dxfId="958" priority="462" stopIfTrue="1">
      <formula>$F52=$H$3</formula>
    </cfRule>
    <cfRule type="expression" dxfId="957" priority="463" stopIfTrue="1">
      <formula>D52&lt;$H$3</formula>
    </cfRule>
  </conditionalFormatting>
  <conditionalFormatting sqref="E71 E89 E96">
    <cfRule type="expression" dxfId="956" priority="87356" stopIfTrue="1">
      <formula>$D276=$H$3</formula>
    </cfRule>
  </conditionalFormatting>
  <conditionalFormatting sqref="E73:E83 C6 E6">
    <cfRule type="expression" dxfId="955" priority="2201" stopIfTrue="1">
      <formula>B6&lt;$H$3</formula>
    </cfRule>
  </conditionalFormatting>
  <conditionalFormatting sqref="E84:E88 G94:G95">
    <cfRule type="expression" dxfId="954" priority="1206" stopIfTrue="1">
      <formula>D84&lt;$H$3</formula>
    </cfRule>
    <cfRule type="expression" dxfId="953" priority="1205" stopIfTrue="1">
      <formula>$F84=$H$3</formula>
    </cfRule>
  </conditionalFormatting>
  <conditionalFormatting sqref="E91:E95">
    <cfRule type="expression" dxfId="952" priority="823" stopIfTrue="1">
      <formula>D91&lt;$H$3</formula>
    </cfRule>
  </conditionalFormatting>
  <conditionalFormatting sqref="E116">
    <cfRule type="expression" dxfId="951" priority="87031" stopIfTrue="1">
      <formula>$D322=$H$3</formula>
    </cfRule>
  </conditionalFormatting>
  <conditionalFormatting sqref="E118:E121">
    <cfRule type="expression" dxfId="950" priority="345" stopIfTrue="1">
      <formula>D118&lt;$H$3</formula>
    </cfRule>
  </conditionalFormatting>
  <conditionalFormatting sqref="E124">
    <cfRule type="expression" dxfId="949" priority="87360" stopIfTrue="1">
      <formula>$D271=$H$3</formula>
    </cfRule>
  </conditionalFormatting>
  <conditionalFormatting sqref="E126">
    <cfRule type="expression" dxfId="948" priority="119" stopIfTrue="1">
      <formula>$F126=$H$3</formula>
    </cfRule>
    <cfRule type="expression" dxfId="947" priority="133" stopIfTrue="1">
      <formula>$F126=$H$3</formula>
    </cfRule>
    <cfRule type="expression" dxfId="946" priority="132" stopIfTrue="1">
      <formula>D126&lt;$H$3</formula>
    </cfRule>
    <cfRule type="expression" dxfId="945" priority="118" stopIfTrue="1">
      <formula>D126&lt;$H$3</formula>
    </cfRule>
  </conditionalFormatting>
  <conditionalFormatting sqref="E136">
    <cfRule type="expression" dxfId="944" priority="86603" stopIfTrue="1">
      <formula>$D330=$H$3</formula>
    </cfRule>
  </conditionalFormatting>
  <conditionalFormatting sqref="E8:G10 F21:G21 F22:F25 C8:C10">
    <cfRule type="expression" dxfId="943" priority="2582" stopIfTrue="1">
      <formula>$F8=$H$3</formula>
    </cfRule>
  </conditionalFormatting>
  <conditionalFormatting sqref="E18:G18">
    <cfRule type="expression" dxfId="942" priority="1377" stopIfTrue="1">
      <formula>$F18=$H$3</formula>
    </cfRule>
  </conditionalFormatting>
  <conditionalFormatting sqref="F4:F6">
    <cfRule type="cellIs" dxfId="941" priority="1827" stopIfTrue="1" operator="equal">
      <formula>$H$3</formula>
    </cfRule>
  </conditionalFormatting>
  <conditionalFormatting sqref="F6">
    <cfRule type="cellIs" dxfId="940" priority="1832" stopIfTrue="1" operator="lessThan">
      <formula>$H$3</formula>
    </cfRule>
  </conditionalFormatting>
  <conditionalFormatting sqref="F8:F10">
    <cfRule type="cellIs" dxfId="939" priority="1693" stopIfTrue="1" operator="lessThan">
      <formula>$H$3</formula>
    </cfRule>
  </conditionalFormatting>
  <conditionalFormatting sqref="F8:F11">
    <cfRule type="cellIs" dxfId="938" priority="722" stopIfTrue="1" operator="equal">
      <formula>$H$3</formula>
    </cfRule>
  </conditionalFormatting>
  <conditionalFormatting sqref="F12:F25">
    <cfRule type="cellIs" dxfId="937" priority="1533" stopIfTrue="1" operator="equal">
      <formula>$H$3</formula>
    </cfRule>
  </conditionalFormatting>
  <conditionalFormatting sqref="F13:F25">
    <cfRule type="cellIs" dxfId="936" priority="1535" stopIfTrue="1" operator="lessThan">
      <formula>$H$3</formula>
    </cfRule>
  </conditionalFormatting>
  <conditionalFormatting sqref="F27:F50 F52:F69">
    <cfRule type="cellIs" dxfId="935" priority="645" stopIfTrue="1" operator="lessThan">
      <formula>$H$3</formula>
    </cfRule>
  </conditionalFormatting>
  <conditionalFormatting sqref="F27:F50">
    <cfRule type="cellIs" dxfId="934" priority="644" stopIfTrue="1" operator="equal">
      <formula>$H$3</formula>
    </cfRule>
  </conditionalFormatting>
  <conditionalFormatting sqref="F73:F88">
    <cfRule type="cellIs" dxfId="933" priority="1500" stopIfTrue="1" operator="lessThan">
      <formula>$H$3</formula>
    </cfRule>
  </conditionalFormatting>
  <conditionalFormatting sqref="F91:F95">
    <cfRule type="cellIs" dxfId="932" priority="868" stopIfTrue="1" operator="lessThan">
      <formula>$H$3</formula>
    </cfRule>
  </conditionalFormatting>
  <conditionalFormatting sqref="F98:F115">
    <cfRule type="cellIs" dxfId="931" priority="802" stopIfTrue="1" operator="lessThan">
      <formula>$H$3</formula>
    </cfRule>
  </conditionalFormatting>
  <conditionalFormatting sqref="F118:F121">
    <cfRule type="cellIs" dxfId="930" priority="409" stopIfTrue="1" operator="lessThan">
      <formula>$H$3</formula>
    </cfRule>
  </conditionalFormatting>
  <conditionalFormatting sqref="F123">
    <cfRule type="cellIs" dxfId="929" priority="9" stopIfTrue="1" operator="lessThan">
      <formula>$H$3</formula>
    </cfRule>
  </conditionalFormatting>
  <conditionalFormatting sqref="F123:F126 B52:B69 F52:F69 B71:B121 F71:F121 B128:B134">
    <cfRule type="cellIs" dxfId="928" priority="316" stopIfTrue="1" operator="equal">
      <formula>$H$3</formula>
    </cfRule>
  </conditionalFormatting>
  <conditionalFormatting sqref="F126">
    <cfRule type="cellIs" dxfId="927" priority="24" stopIfTrue="1" operator="lessThan">
      <formula>$H$3</formula>
    </cfRule>
  </conditionalFormatting>
  <conditionalFormatting sqref="F128:F134 F136:F141 F143:F144 B124:B126 D124:D126 B4:B6">
    <cfRule type="cellIs" dxfId="926" priority="1829" stopIfTrue="1" operator="equal">
      <formula>$H$3</formula>
    </cfRule>
  </conditionalFormatting>
  <conditionalFormatting sqref="F128:F134">
    <cfRule type="cellIs" dxfId="925" priority="317" stopIfTrue="1" operator="lessThan">
      <formula>$H$3</formula>
    </cfRule>
  </conditionalFormatting>
  <conditionalFormatting sqref="F138:F141 F143:F144">
    <cfRule type="cellIs" dxfId="924" priority="71" stopIfTrue="1" operator="lessThan">
      <formula>$H$3</formula>
    </cfRule>
  </conditionalFormatting>
  <conditionalFormatting sqref="F4:G4">
    <cfRule type="expression" dxfId="923" priority="87363">
      <formula>AND($F258=$H$3,$F258&lt;&gt;"")</formula>
    </cfRule>
    <cfRule type="expression" dxfId="922" priority="87362">
      <formula>AND($F258&lt;$H$3,$F258&lt;&gt;"")</formula>
    </cfRule>
  </conditionalFormatting>
  <conditionalFormatting sqref="F11:G11">
    <cfRule type="expression" dxfId="921" priority="87365">
      <formula>AND($F240=$H$3,$F240&lt;&gt;"")</formula>
    </cfRule>
    <cfRule type="expression" dxfId="920" priority="87364">
      <formula>AND($F240&lt;$H$3,$F240&lt;&gt;"")</formula>
    </cfRule>
  </conditionalFormatting>
  <conditionalFormatting sqref="F27:G33">
    <cfRule type="expression" dxfId="919" priority="1180" stopIfTrue="1">
      <formula>$F27=$H$3</formula>
    </cfRule>
  </conditionalFormatting>
  <conditionalFormatting sqref="F71:G71 F89:G89 F96:G96">
    <cfRule type="expression" dxfId="918" priority="87366">
      <formula>AND($F276&lt;$H$3,$F276&lt;&gt;"")</formula>
    </cfRule>
    <cfRule type="expression" dxfId="917" priority="87367">
      <formula>AND($F276=$H$3,$F276&lt;&gt;"")</formula>
    </cfRule>
  </conditionalFormatting>
  <conditionalFormatting sqref="F116:G116">
    <cfRule type="expression" dxfId="916" priority="87044">
      <formula>AND($F322&lt;$H$3,$F322&lt;&gt;"")</formula>
    </cfRule>
    <cfRule type="expression" dxfId="915" priority="87045">
      <formula>AND($F322=$H$3,$F322&lt;&gt;"")</formula>
    </cfRule>
  </conditionalFormatting>
  <conditionalFormatting sqref="F124:G124">
    <cfRule type="expression" dxfId="914" priority="87374">
      <formula>AND($F271&lt;$H$3,$F271&lt;&gt;"")</formula>
    </cfRule>
    <cfRule type="expression" dxfId="913" priority="87375">
      <formula>AND($F271=$H$3,$F271&lt;&gt;"")</formula>
    </cfRule>
  </conditionalFormatting>
  <conditionalFormatting sqref="F136:G136">
    <cfRule type="expression" dxfId="912" priority="86613">
      <formula>AND($F330=$H$3,$F330&lt;&gt;"")</formula>
    </cfRule>
    <cfRule type="expression" dxfId="911" priority="86612">
      <formula>AND($F330&lt;$H$3,$F330&lt;&gt;"")</formula>
    </cfRule>
  </conditionalFormatting>
  <conditionalFormatting sqref="G4">
    <cfRule type="expression" dxfId="910" priority="87378" stopIfTrue="1">
      <formula>$F258=$H$3</formula>
    </cfRule>
  </conditionalFormatting>
  <conditionalFormatting sqref="G6 G8:G10">
    <cfRule type="expression" dxfId="909" priority="1804" stopIfTrue="1">
      <formula>F6&lt;$H$3</formula>
    </cfRule>
  </conditionalFormatting>
  <conditionalFormatting sqref="G11">
    <cfRule type="expression" dxfId="908" priority="87379" stopIfTrue="1">
      <formula>$F240=$H$3</formula>
    </cfRule>
  </conditionalFormatting>
  <conditionalFormatting sqref="G13:G21">
    <cfRule type="expression" dxfId="907" priority="1400" stopIfTrue="1">
      <formula>F13&lt;$H$3</formula>
    </cfRule>
  </conditionalFormatting>
  <conditionalFormatting sqref="G22:G25">
    <cfRule type="expression" dxfId="906" priority="1363" stopIfTrue="1">
      <formula>F22&lt;$H$3</formula>
    </cfRule>
    <cfRule type="expression" dxfId="905" priority="1364" stopIfTrue="1">
      <formula>$F22=$H$3</formula>
    </cfRule>
  </conditionalFormatting>
  <conditionalFormatting sqref="G27:G40">
    <cfRule type="expression" dxfId="904" priority="887" stopIfTrue="1">
      <formula>F27&lt;$H$3</formula>
    </cfRule>
  </conditionalFormatting>
  <conditionalFormatting sqref="G33">
    <cfRule type="expression" dxfId="903" priority="1252" stopIfTrue="1">
      <formula>F33&lt;$H$3</formula>
    </cfRule>
    <cfRule type="expression" dxfId="902" priority="1256" stopIfTrue="1">
      <formula>$F33=$H$3</formula>
    </cfRule>
    <cfRule type="expression" dxfId="901" priority="1250" stopIfTrue="1">
      <formula>$B33=$H$3</formula>
    </cfRule>
  </conditionalFormatting>
  <conditionalFormatting sqref="G33:G40">
    <cfRule type="expression" dxfId="900" priority="885" stopIfTrue="1">
      <formula>$B33=$H$3</formula>
    </cfRule>
  </conditionalFormatting>
  <conditionalFormatting sqref="G34:G50">
    <cfRule type="expression" dxfId="899" priority="886" stopIfTrue="1">
      <formula>$F34=$H$3</formula>
    </cfRule>
  </conditionalFormatting>
  <conditionalFormatting sqref="G41:G50">
    <cfRule type="expression" dxfId="898" priority="1103" stopIfTrue="1">
      <formula>F41&lt;$H$3</formula>
    </cfRule>
    <cfRule type="expression" dxfId="897" priority="681" stopIfTrue="1">
      <formula>F41&lt;$H$3</formula>
    </cfRule>
    <cfRule type="expression" dxfId="896" priority="1102" stopIfTrue="1">
      <formula>$F41=$H$3</formula>
    </cfRule>
    <cfRule type="expression" dxfId="895" priority="1101" stopIfTrue="1">
      <formula>$B41=$H$3</formula>
    </cfRule>
  </conditionalFormatting>
  <conditionalFormatting sqref="G71 G89 G96">
    <cfRule type="expression" dxfId="894" priority="87380" stopIfTrue="1">
      <formula>$F276=$H$3</formula>
    </cfRule>
  </conditionalFormatting>
  <conditionalFormatting sqref="G73:G88 C98:C111">
    <cfRule type="expression" dxfId="893" priority="456" stopIfTrue="1">
      <formula>B73&lt;$H$3</formula>
    </cfRule>
  </conditionalFormatting>
  <conditionalFormatting sqref="G98:G115 G91:G93">
    <cfRule type="expression" dxfId="892" priority="522" stopIfTrue="1">
      <formula>F91&lt;$H$3</formula>
    </cfRule>
  </conditionalFormatting>
  <conditionalFormatting sqref="G112:G115">
    <cfRule type="expression" dxfId="891" priority="518" stopIfTrue="1">
      <formula>$B112=$H$3</formula>
    </cfRule>
    <cfRule type="expression" dxfId="890" priority="517" stopIfTrue="1">
      <formula>F112&lt;$H$3</formula>
    </cfRule>
    <cfRule type="expression" dxfId="889" priority="516" stopIfTrue="1">
      <formula>$F112=$H$3</formula>
    </cfRule>
  </conditionalFormatting>
  <conditionalFormatting sqref="G116">
    <cfRule type="expression" dxfId="888" priority="87058" stopIfTrue="1">
      <formula>$F322=$H$3</formula>
    </cfRule>
  </conditionalFormatting>
  <conditionalFormatting sqref="G118:G121 C123 E123 C138:C140">
    <cfRule type="expression" dxfId="887" priority="11" stopIfTrue="1">
      <formula>$F118=$H$3</formula>
    </cfRule>
    <cfRule type="expression" dxfId="886" priority="10" stopIfTrue="1">
      <formula>B118&lt;$H$3</formula>
    </cfRule>
    <cfRule type="expression" dxfId="885" priority="13" stopIfTrue="1">
      <formula>B118&lt;$H$3</formula>
    </cfRule>
    <cfRule type="expression" dxfId="884" priority="12" stopIfTrue="1">
      <formula>$B118=$H$3</formula>
    </cfRule>
  </conditionalFormatting>
  <conditionalFormatting sqref="G123">
    <cfRule type="expression" dxfId="883" priority="5" stopIfTrue="1">
      <formula>F123&lt;$H$3</formula>
    </cfRule>
    <cfRule type="expression" dxfId="882" priority="8" stopIfTrue="1">
      <formula>F123&lt;$H$3</formula>
    </cfRule>
    <cfRule type="expression" dxfId="881" priority="7" stopIfTrue="1">
      <formula>$B123=$H$3</formula>
    </cfRule>
    <cfRule type="expression" dxfId="880" priority="6" stopIfTrue="1">
      <formula>$F123=$H$3</formula>
    </cfRule>
  </conditionalFormatting>
  <conditionalFormatting sqref="G124">
    <cfRule type="expression" dxfId="879" priority="87388" stopIfTrue="1">
      <formula>$F271=$H$3</formula>
    </cfRule>
  </conditionalFormatting>
  <conditionalFormatting sqref="G126">
    <cfRule type="expression" dxfId="878" priority="120" stopIfTrue="1">
      <formula>F126&lt;$H$3</formula>
    </cfRule>
    <cfRule type="expression" dxfId="877" priority="135" stopIfTrue="1">
      <formula>F126&lt;$H$3</formula>
    </cfRule>
    <cfRule type="expression" dxfId="876" priority="131" stopIfTrue="1">
      <formula>$F126=$H$3</formula>
    </cfRule>
  </conditionalFormatting>
  <conditionalFormatting sqref="G128:G129">
    <cfRule type="expression" dxfId="875" priority="16" stopIfTrue="1">
      <formula>F128&lt;$H$3</formula>
    </cfRule>
  </conditionalFormatting>
  <conditionalFormatting sqref="G136">
    <cfRule type="expression" dxfId="874" priority="86621" stopIfTrue="1">
      <formula>$F330=$H$3</formula>
    </cfRule>
  </conditionalFormatting>
  <pageMargins left="0.7" right="0.7" top="0.75" bottom="0.75" header="0.3" footer="0.3"/>
  <pageSetup paperSize="9" scale="69" orientation="landscape"/>
  <ignoredErrors>
    <ignoredError sqref="B36 F92 D36:D37 F32:F33 D31:D33 F87:F88 F84:F85 F24 F22 D24 F79:F81 D80:D81 D83:D84 D20:D22 D75:D76 F15:F17 D14:D17 B81 F37 F99:F100 D39 F39 D100:D102 D41 D40:F40 E41:F41 D48 F101 D104:D105 F42 D44 F44 D46:D47 F108 B106 F105 D109:F109 D112 D55:D56 D120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4"/>
  <sheetViews>
    <sheetView zoomScaleNormal="100" workbookViewId="0">
      <selection activeCell="H113" sqref="H113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1" t="s">
        <v>0</v>
      </c>
      <c r="D1" s="102"/>
      <c r="E1" s="102"/>
      <c r="F1" s="102"/>
      <c r="G1" s="102"/>
      <c r="H1" s="102"/>
      <c r="I1" s="102"/>
    </row>
    <row r="2" spans="1:13" ht="23.1" customHeight="1">
      <c r="A2" s="103" t="s">
        <v>1</v>
      </c>
      <c r="B2" s="103"/>
      <c r="C2" s="104" t="s">
        <v>2</v>
      </c>
      <c r="D2" s="104"/>
      <c r="E2" s="104"/>
      <c r="F2" s="104"/>
      <c r="G2" s="104"/>
      <c r="H2" s="104"/>
      <c r="I2" s="104"/>
    </row>
    <row r="3" spans="1:13" ht="25.05" customHeight="1">
      <c r="A3" s="105"/>
      <c r="B3" s="105"/>
      <c r="C3" s="105"/>
      <c r="D3" s="105"/>
      <c r="E3" s="105"/>
      <c r="F3" s="105"/>
      <c r="G3" s="105"/>
      <c r="H3" s="3">
        <v>46254</v>
      </c>
      <c r="I3" s="26"/>
    </row>
    <row r="4" spans="1:13" s="1" customFormat="1" ht="25.35" hidden="1" customHeight="1">
      <c r="A4" s="125" t="s">
        <v>163</v>
      </c>
      <c r="B4" s="126"/>
      <c r="C4" s="126"/>
      <c r="D4" s="126"/>
      <c r="E4" s="126"/>
      <c r="F4" s="126"/>
      <c r="G4" s="126"/>
      <c r="H4" s="126"/>
      <c r="I4" s="127"/>
    </row>
    <row r="5" spans="1:13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25" t="s">
        <v>210</v>
      </c>
      <c r="B39" s="126"/>
      <c r="C39" s="126"/>
      <c r="D39" s="126"/>
      <c r="E39" s="126"/>
      <c r="F39" s="126"/>
      <c r="G39" s="126"/>
      <c r="H39" s="126"/>
      <c r="I39" s="127"/>
    </row>
    <row r="40" spans="1:13" ht="24" hidden="1" customHeight="1">
      <c r="A40" s="27" t="s">
        <v>4</v>
      </c>
      <c r="B40" s="99" t="s">
        <v>5</v>
      </c>
      <c r="C40" s="100"/>
      <c r="D40" s="99" t="s">
        <v>6</v>
      </c>
      <c r="E40" s="100"/>
      <c r="F40" s="99" t="s">
        <v>7</v>
      </c>
      <c r="G40" s="100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25" t="s">
        <v>320</v>
      </c>
      <c r="B47" s="126"/>
      <c r="C47" s="126"/>
      <c r="D47" s="126"/>
      <c r="E47" s="126"/>
      <c r="F47" s="126"/>
      <c r="G47" s="126"/>
      <c r="H47" s="126"/>
      <c r="I47" s="127"/>
    </row>
    <row r="48" spans="1:13" ht="24" hidden="1" customHeight="1">
      <c r="A48" s="27" t="s">
        <v>4</v>
      </c>
      <c r="B48" s="99" t="s">
        <v>5</v>
      </c>
      <c r="C48" s="100"/>
      <c r="D48" s="99" t="s">
        <v>6</v>
      </c>
      <c r="E48" s="100"/>
      <c r="F48" s="99" t="s">
        <v>7</v>
      </c>
      <c r="G48" s="100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28" t="s">
        <v>305</v>
      </c>
      <c r="B60" s="108"/>
      <c r="C60" s="108"/>
      <c r="D60" s="108"/>
      <c r="E60" s="108"/>
      <c r="F60" s="108"/>
      <c r="G60" s="108"/>
      <c r="H60" s="108"/>
      <c r="I60" s="108"/>
    </row>
    <row r="61" spans="1:14" s="1" customFormat="1" ht="24" hidden="1" customHeight="1">
      <c r="A61" s="6" t="s">
        <v>4</v>
      </c>
      <c r="B61" s="106" t="s">
        <v>5</v>
      </c>
      <c r="C61" s="107"/>
      <c r="D61" s="106" t="s">
        <v>6</v>
      </c>
      <c r="E61" s="107"/>
      <c r="F61" s="106" t="s">
        <v>7</v>
      </c>
      <c r="G61" s="107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108" t="s">
        <v>306</v>
      </c>
      <c r="B69" s="108"/>
      <c r="C69" s="108"/>
      <c r="D69" s="108"/>
      <c r="E69" s="108"/>
      <c r="F69" s="108"/>
      <c r="G69" s="108"/>
      <c r="H69" s="108"/>
      <c r="I69" s="108"/>
    </row>
    <row r="70" spans="1:14" s="1" customFormat="1" ht="24" hidden="1" customHeight="1">
      <c r="A70" s="6" t="s">
        <v>4</v>
      </c>
      <c r="B70" s="106" t="s">
        <v>5</v>
      </c>
      <c r="C70" s="107"/>
      <c r="D70" s="106" t="s">
        <v>6</v>
      </c>
      <c r="E70" s="107"/>
      <c r="F70" s="106" t="s">
        <v>7</v>
      </c>
      <c r="G70" s="107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29" t="s">
        <v>474</v>
      </c>
      <c r="B77" s="130"/>
      <c r="C77" s="130"/>
      <c r="D77" s="130"/>
      <c r="E77" s="130"/>
      <c r="F77" s="130"/>
      <c r="G77" s="130"/>
      <c r="H77" s="130"/>
      <c r="I77" s="131"/>
    </row>
    <row r="78" spans="1:14" ht="24" hidden="1" customHeight="1">
      <c r="A78" s="27" t="s">
        <v>4</v>
      </c>
      <c r="B78" s="99" t="s">
        <v>441</v>
      </c>
      <c r="C78" s="100"/>
      <c r="D78" s="99" t="s">
        <v>443</v>
      </c>
      <c r="E78" s="100"/>
      <c r="F78" s="99" t="s">
        <v>7</v>
      </c>
      <c r="G78" s="100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25" t="s">
        <v>578</v>
      </c>
      <c r="B88" s="126"/>
      <c r="C88" s="126"/>
      <c r="D88" s="126"/>
      <c r="E88" s="126"/>
      <c r="F88" s="126"/>
      <c r="G88" s="126"/>
      <c r="H88" s="126"/>
      <c r="I88" s="127"/>
    </row>
    <row r="89" spans="1:13" ht="24" customHeight="1">
      <c r="A89" s="27" t="s">
        <v>4</v>
      </c>
      <c r="B89" s="99" t="s">
        <v>5</v>
      </c>
      <c r="C89" s="100"/>
      <c r="D89" s="99" t="s">
        <v>6</v>
      </c>
      <c r="E89" s="100"/>
      <c r="F89" s="99" t="s">
        <v>7</v>
      </c>
      <c r="G89" s="100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530</v>
      </c>
      <c r="I102" s="46"/>
    </row>
    <row r="103" spans="1:9" s="1" customFormat="1" ht="24.6" hidden="1" customHeight="1">
      <c r="A103" s="80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80" t="s">
        <v>478</v>
      </c>
      <c r="B104" s="19"/>
      <c r="C104" s="20"/>
      <c r="D104" s="19"/>
      <c r="E104" s="20"/>
      <c r="F104" s="19"/>
      <c r="G104" s="20"/>
      <c r="H104" s="30" t="s">
        <v>539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563</v>
      </c>
      <c r="I105" s="46"/>
    </row>
    <row r="106" spans="1:9" s="1" customFormat="1" ht="24.6" customHeight="1">
      <c r="A106" s="80" t="s">
        <v>527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568</v>
      </c>
      <c r="I106" s="46"/>
    </row>
    <row r="107" spans="1:9" s="1" customFormat="1" ht="24.6" customHeight="1">
      <c r="A107" s="80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580</v>
      </c>
      <c r="I107" s="46"/>
    </row>
    <row r="108" spans="1:9" s="1" customFormat="1" ht="24.6" customHeight="1">
      <c r="A108" s="80" t="s">
        <v>522</v>
      </c>
      <c r="B108" s="19"/>
      <c r="C108" s="20"/>
      <c r="D108" s="19"/>
      <c r="E108" s="20"/>
      <c r="F108" s="19"/>
      <c r="G108" s="20"/>
      <c r="H108" s="30" t="s">
        <v>539</v>
      </c>
      <c r="I108" s="46"/>
    </row>
    <row r="109" spans="1:9" s="1" customFormat="1" ht="24.6" customHeight="1">
      <c r="A109" s="75" t="s">
        <v>304</v>
      </c>
      <c r="B109" s="95">
        <f>F107+3</f>
        <v>46253</v>
      </c>
      <c r="C109" s="9">
        <v>0.77777777777777779</v>
      </c>
      <c r="D109" s="17">
        <f>B109+4</f>
        <v>46257</v>
      </c>
      <c r="E109" s="18">
        <v>0.625</v>
      </c>
      <c r="F109" s="17">
        <f>D109+1</f>
        <v>46258</v>
      </c>
      <c r="G109" s="18">
        <v>0.625</v>
      </c>
      <c r="H109" s="35" t="s">
        <v>301</v>
      </c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565</v>
      </c>
      <c r="I110" s="46"/>
    </row>
    <row r="111" spans="1:9" s="1" customFormat="1" ht="24.6" customHeight="1">
      <c r="A111" s="80" t="s">
        <v>571</v>
      </c>
      <c r="B111" s="17">
        <f>F109+4</f>
        <v>46262</v>
      </c>
      <c r="C111" s="18">
        <v>0.875</v>
      </c>
      <c r="D111" s="17">
        <f>B111+1</f>
        <v>46263</v>
      </c>
      <c r="E111" s="18">
        <v>0.375</v>
      </c>
      <c r="F111" s="17">
        <f>D111</f>
        <v>46263</v>
      </c>
      <c r="G111" s="18">
        <v>0.79166666666666663</v>
      </c>
      <c r="H111" s="35" t="s">
        <v>594</v>
      </c>
      <c r="I111" s="46"/>
    </row>
    <row r="112" spans="1:9" s="1" customFormat="1" ht="24.6" customHeight="1">
      <c r="A112" s="80" t="s">
        <v>570</v>
      </c>
      <c r="B112" s="17">
        <f>F111+1</f>
        <v>46264</v>
      </c>
      <c r="C112" s="18">
        <v>0.375</v>
      </c>
      <c r="D112" s="17">
        <f>B112</f>
        <v>46264</v>
      </c>
      <c r="E112" s="18">
        <v>0.45833333333333331</v>
      </c>
      <c r="F112" s="17">
        <f>D112</f>
        <v>46264</v>
      </c>
      <c r="G112" s="18">
        <v>0.875</v>
      </c>
      <c r="H112" s="35"/>
      <c r="I112" s="13"/>
    </row>
    <row r="113" spans="1:9" ht="24.6" customHeight="1">
      <c r="A113" s="80" t="s">
        <v>572</v>
      </c>
      <c r="B113" s="17">
        <f>F112+2</f>
        <v>46266</v>
      </c>
      <c r="C113" s="18">
        <v>0.5</v>
      </c>
      <c r="D113" s="17">
        <f>B113</f>
        <v>46266</v>
      </c>
      <c r="E113" s="18">
        <v>0.54166666666666663</v>
      </c>
      <c r="F113" s="17">
        <f>D113</f>
        <v>46266</v>
      </c>
      <c r="G113" s="18">
        <v>0.95833333333333337</v>
      </c>
      <c r="H113" s="35"/>
      <c r="I113" s="13"/>
    </row>
    <row r="114" spans="1:9" ht="24.6" customHeight="1">
      <c r="A114" s="80" t="s">
        <v>592</v>
      </c>
      <c r="B114" s="17">
        <f>F113+2</f>
        <v>46268</v>
      </c>
      <c r="C114" s="18">
        <v>0.20833333333333334</v>
      </c>
      <c r="D114" s="17">
        <f>B114</f>
        <v>46268</v>
      </c>
      <c r="E114" s="18">
        <v>0.25</v>
      </c>
      <c r="F114" s="17">
        <f>D114</f>
        <v>46268</v>
      </c>
      <c r="G114" s="18">
        <v>0.58333333333333337</v>
      </c>
      <c r="H114" s="35"/>
      <c r="I114" s="13"/>
    </row>
    <row r="115" spans="1:9" ht="24.6" customHeight="1">
      <c r="A115" s="75" t="s">
        <v>593</v>
      </c>
      <c r="B115" s="17">
        <f>F114</f>
        <v>46268</v>
      </c>
      <c r="C115" s="18">
        <v>0.83333333333333337</v>
      </c>
      <c r="D115" s="17">
        <f>B115</f>
        <v>46268</v>
      </c>
      <c r="E115" s="18">
        <v>0.95833333333333337</v>
      </c>
      <c r="F115" s="17">
        <f>D115+1</f>
        <v>46269</v>
      </c>
      <c r="G115" s="18">
        <v>1.375</v>
      </c>
      <c r="H115" s="35"/>
      <c r="I115" s="13"/>
    </row>
    <row r="116" spans="1:9" ht="24.6" customHeight="1">
      <c r="A116" s="125" t="s">
        <v>574</v>
      </c>
      <c r="B116" s="126"/>
      <c r="C116" s="126"/>
      <c r="D116" s="126"/>
      <c r="E116" s="126"/>
      <c r="F116" s="126"/>
      <c r="G116" s="126"/>
      <c r="H116" s="126"/>
      <c r="I116" s="127"/>
    </row>
    <row r="117" spans="1:9" ht="24.6" customHeight="1">
      <c r="A117" s="27" t="s">
        <v>4</v>
      </c>
      <c r="B117" s="99" t="s">
        <v>5</v>
      </c>
      <c r="C117" s="100"/>
      <c r="D117" s="99" t="s">
        <v>6</v>
      </c>
      <c r="E117" s="100"/>
      <c r="F117" s="99" t="s">
        <v>7</v>
      </c>
      <c r="G117" s="100"/>
      <c r="H117" s="28" t="s">
        <v>8</v>
      </c>
      <c r="I117" s="28" t="s">
        <v>9</v>
      </c>
    </row>
    <row r="118" spans="1:9" ht="24.6" customHeight="1">
      <c r="A118" s="80" t="s">
        <v>464</v>
      </c>
      <c r="B118" s="8">
        <v>46266</v>
      </c>
      <c r="C118" s="18">
        <v>0.6875</v>
      </c>
      <c r="D118" s="72">
        <f>B118</f>
        <v>46266</v>
      </c>
      <c r="E118" s="18">
        <v>0.83333333333333337</v>
      </c>
      <c r="F118" s="72">
        <f>D118+1</f>
        <v>46267</v>
      </c>
      <c r="G118" s="18">
        <v>0.25</v>
      </c>
      <c r="H118" s="35" t="s">
        <v>581</v>
      </c>
      <c r="I118" s="46"/>
    </row>
    <row r="119" spans="1:9" ht="24.6" customHeight="1">
      <c r="A119" s="80" t="s">
        <v>459</v>
      </c>
      <c r="B119" s="8">
        <f>F118</f>
        <v>46267</v>
      </c>
      <c r="C119" s="18">
        <v>0.5</v>
      </c>
      <c r="D119" s="72">
        <f>B119</f>
        <v>46267</v>
      </c>
      <c r="E119" s="18">
        <v>0.625</v>
      </c>
      <c r="F119" s="72">
        <f>D119+1</f>
        <v>46268</v>
      </c>
      <c r="G119" s="18">
        <v>0.125</v>
      </c>
      <c r="H119" s="35"/>
      <c r="I119" s="46"/>
    </row>
    <row r="120" spans="1:9" ht="24.6" customHeight="1">
      <c r="A120" s="80" t="s">
        <v>575</v>
      </c>
      <c r="B120" s="8">
        <f>F119+1</f>
        <v>46269</v>
      </c>
      <c r="C120" s="18">
        <v>0.5</v>
      </c>
      <c r="D120" s="72">
        <f>B120</f>
        <v>46269</v>
      </c>
      <c r="E120" s="18">
        <v>0.54166666666666663</v>
      </c>
      <c r="F120" s="72">
        <f>D120</f>
        <v>46269</v>
      </c>
      <c r="G120" s="18">
        <v>0.875</v>
      </c>
      <c r="H120" s="35"/>
      <c r="I120" s="46"/>
    </row>
    <row r="121" spans="1:9" ht="24.6" customHeight="1">
      <c r="A121" s="82" t="s">
        <v>576</v>
      </c>
      <c r="B121" s="17">
        <f>F120+3</f>
        <v>46272</v>
      </c>
      <c r="C121" s="18">
        <v>1.7083333333333333</v>
      </c>
      <c r="D121" s="17">
        <f>B121+2</f>
        <v>46274</v>
      </c>
      <c r="E121" s="18">
        <v>0.70833333333333337</v>
      </c>
      <c r="F121" s="17">
        <f>D121+1</f>
        <v>46275</v>
      </c>
      <c r="G121" s="18">
        <v>0.70833333333333337</v>
      </c>
      <c r="H121" s="35"/>
      <c r="I121" s="46"/>
    </row>
    <row r="122" spans="1:9" ht="24.6" customHeight="1"/>
    <row r="123" spans="1:9" ht="24.6" customHeight="1"/>
    <row r="124" spans="1:9" ht="24.6" customHeight="1"/>
    <row r="125" spans="1:9" ht="24.6" customHeight="1"/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  <row r="227" ht="24.6" customHeight="1"/>
    <row r="228" ht="24.6" customHeight="1"/>
    <row r="229" ht="24.6" customHeight="1"/>
    <row r="230" ht="24.6" customHeight="1"/>
    <row r="231" ht="24.6" customHeight="1"/>
    <row r="232" ht="24.6" customHeight="1"/>
    <row r="233" ht="24.6" customHeight="1"/>
    <row r="234" ht="24.6" customHeight="1"/>
  </sheetData>
  <mergeCells count="36">
    <mergeCell ref="A116:I116"/>
    <mergeCell ref="B117:C117"/>
    <mergeCell ref="D117:E117"/>
    <mergeCell ref="F117:G117"/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873" priority="1392" stopIfTrue="1" operator="equal">
      <formula>$H$3</formula>
    </cfRule>
  </conditionalFormatting>
  <conditionalFormatting sqref="B5:B6">
    <cfRule type="cellIs" dxfId="872" priority="1335" stopIfTrue="1" operator="lessThan">
      <formula>$H$3</formula>
    </cfRule>
  </conditionalFormatting>
  <conditionalFormatting sqref="B6">
    <cfRule type="cellIs" dxfId="871" priority="1334" stopIfTrue="1" operator="equal">
      <formula>$H$3</formula>
    </cfRule>
  </conditionalFormatting>
  <conditionalFormatting sqref="B8:B38 D8:D38 F8:F38">
    <cfRule type="cellIs" dxfId="870" priority="1136" stopIfTrue="1" operator="lessThan">
      <formula>$H$3</formula>
    </cfRule>
    <cfRule type="cellIs" dxfId="869" priority="1135" stopIfTrue="1" operator="equal">
      <formula>$H$3</formula>
    </cfRule>
  </conditionalFormatting>
  <conditionalFormatting sqref="B40:B46">
    <cfRule type="cellIs" dxfId="868" priority="786" stopIfTrue="1" operator="equal">
      <formula>$H$3</formula>
    </cfRule>
    <cfRule type="cellIs" dxfId="867" priority="785" stopIfTrue="1" operator="lessThan">
      <formula>$H$3</formula>
    </cfRule>
  </conditionalFormatting>
  <conditionalFormatting sqref="B48:B54">
    <cfRule type="cellIs" dxfId="866" priority="596" stopIfTrue="1" operator="lessThan">
      <formula>$H$3</formula>
    </cfRule>
  </conditionalFormatting>
  <conditionalFormatting sqref="B54">
    <cfRule type="cellIs" dxfId="865" priority="595" stopIfTrue="1" operator="equal">
      <formula>$H$3</formula>
    </cfRule>
  </conditionalFormatting>
  <conditionalFormatting sqref="B56:B57">
    <cfRule type="cellIs" dxfId="864" priority="572" stopIfTrue="1" operator="equal">
      <formula>$H$3</formula>
    </cfRule>
    <cfRule type="cellIs" dxfId="863" priority="573" stopIfTrue="1" operator="lessThan">
      <formula>$H$3</formula>
    </cfRule>
  </conditionalFormatting>
  <conditionalFormatting sqref="B59:B87">
    <cfRule type="cellIs" dxfId="862" priority="468" stopIfTrue="1" operator="lessThan">
      <formula>$H$3</formula>
    </cfRule>
    <cfRule type="cellIs" dxfId="861" priority="467" stopIfTrue="1" operator="equal">
      <formula>$H$3</formula>
    </cfRule>
  </conditionalFormatting>
  <conditionalFormatting sqref="B77:B78">
    <cfRule type="cellIs" dxfId="860" priority="406" stopIfTrue="1" operator="lessThan">
      <formula>$H$3</formula>
    </cfRule>
    <cfRule type="cellIs" dxfId="859" priority="395" stopIfTrue="1" operator="equal">
      <formula>$H$3</formula>
    </cfRule>
    <cfRule type="cellIs" dxfId="858" priority="402" stopIfTrue="1" operator="lessThan">
      <formula>$H$3</formula>
    </cfRule>
    <cfRule type="cellIs" dxfId="857" priority="405" stopIfTrue="1" operator="equal">
      <formula>$H$3</formula>
    </cfRule>
  </conditionalFormatting>
  <conditionalFormatting sqref="B78">
    <cfRule type="cellIs" dxfId="856" priority="391" stopIfTrue="1" operator="equal">
      <formula>$H$3</formula>
    </cfRule>
    <cfRule type="cellIs" dxfId="855" priority="392" stopIfTrue="1" operator="lessThan">
      <formula>$H$3</formula>
    </cfRule>
  </conditionalFormatting>
  <conditionalFormatting sqref="B78:B87">
    <cfRule type="cellIs" dxfId="854" priority="172" stopIfTrue="1" operator="lessThan">
      <formula>$H$3</formula>
    </cfRule>
    <cfRule type="cellIs" dxfId="853" priority="171" stopIfTrue="1" operator="equal">
      <formula>$H$3</formula>
    </cfRule>
  </conditionalFormatting>
  <conditionalFormatting sqref="B89">
    <cfRule type="cellIs" dxfId="852" priority="447" stopIfTrue="1" operator="lessThan">
      <formula>$H$3</formula>
    </cfRule>
    <cfRule type="cellIs" dxfId="851" priority="445" stopIfTrue="1" operator="equal">
      <formula>$H$3</formula>
    </cfRule>
  </conditionalFormatting>
  <conditionalFormatting sqref="B89:B90">
    <cfRule type="cellIs" dxfId="850" priority="312" stopIfTrue="1" operator="lessThan">
      <formula>$H$3</formula>
    </cfRule>
  </conditionalFormatting>
  <conditionalFormatting sqref="B90">
    <cfRule type="cellIs" dxfId="849" priority="311" stopIfTrue="1" operator="equal">
      <formula>$H$3</formula>
    </cfRule>
  </conditionalFormatting>
  <conditionalFormatting sqref="B92:B103">
    <cfRule type="cellIs" dxfId="848" priority="290" stopIfTrue="1" operator="lessThan">
      <formula>$H$3</formula>
    </cfRule>
    <cfRule type="cellIs" dxfId="847" priority="289" stopIfTrue="1" operator="equal">
      <formula>$H$3</formula>
    </cfRule>
  </conditionalFormatting>
  <conditionalFormatting sqref="B105:B107">
    <cfRule type="cellIs" dxfId="846" priority="143" stopIfTrue="1" operator="equal">
      <formula>$H$3</formula>
    </cfRule>
    <cfRule type="cellIs" dxfId="845" priority="144" stopIfTrue="1" operator="lessThan">
      <formula>$H$3</formula>
    </cfRule>
  </conditionalFormatting>
  <conditionalFormatting sqref="B117">
    <cfRule type="cellIs" dxfId="844" priority="129" stopIfTrue="1" operator="lessThan">
      <formula>$H$3</formula>
    </cfRule>
    <cfRule type="cellIs" dxfId="843" priority="128" stopIfTrue="1" operator="equal">
      <formula>$H$3</formula>
    </cfRule>
  </conditionalFormatting>
  <conditionalFormatting sqref="B118:B120">
    <cfRule type="cellIs" dxfId="842" priority="50" stopIfTrue="1" operator="equal">
      <formula>$H$3</formula>
    </cfRule>
    <cfRule type="cellIs" dxfId="841" priority="48" stopIfTrue="1" operator="lessThan">
      <formula>$H$3</formula>
    </cfRule>
    <cfRule type="cellIs" dxfId="840" priority="47" stopIfTrue="1" operator="equal">
      <formula>$H$3</formula>
    </cfRule>
  </conditionalFormatting>
  <conditionalFormatting sqref="B60:C60 B69:C69">
    <cfRule type="expression" dxfId="839" priority="87238" stopIfTrue="1">
      <formula>AND($B265=$H$3,$B265&lt;&gt;"")</formula>
    </cfRule>
    <cfRule type="expression" dxfId="838" priority="87239" stopIfTrue="1">
      <formula>AND($B265&lt;$H$3,$B265&lt;&gt;"")</formula>
    </cfRule>
  </conditionalFormatting>
  <conditionalFormatting sqref="C5:C6 C71:C76 E76:E87 G76:G87 E106:E107 C112:C115 E112:E115 G112:G115">
    <cfRule type="expression" dxfId="837" priority="1386" stopIfTrue="1">
      <formula>B5&lt;$H$3</formula>
    </cfRule>
  </conditionalFormatting>
  <conditionalFormatting sqref="C5:C6">
    <cfRule type="expression" dxfId="836" priority="1385" stopIfTrue="1">
      <formula>$B5=$H$3</formula>
    </cfRule>
  </conditionalFormatting>
  <conditionalFormatting sqref="C6 C71:C76 E76 G76 G78:G84 E79:F84 E85:G87 E105:E107 E112:E115 G112:G115 C79:C87 E94:E103 G117:G121 C118:C120 E118:E121 C50:C54 C56 E52:E54 E56:E57">
    <cfRule type="expression" dxfId="835" priority="1966" stopIfTrue="1">
      <formula>$F6=$H$3</formula>
    </cfRule>
  </conditionalFormatting>
  <conditionalFormatting sqref="C8:C19 C25:C33">
    <cfRule type="expression" dxfId="834" priority="1347" stopIfTrue="1">
      <formula>B8&lt;$H$3</formula>
    </cfRule>
  </conditionalFormatting>
  <conditionalFormatting sqref="C8:C38">
    <cfRule type="expression" dxfId="833" priority="865" stopIfTrue="1">
      <formula>B8&lt;$H$3</formula>
    </cfRule>
  </conditionalFormatting>
  <conditionalFormatting sqref="C13:C19 C94:C103 C105:C107 C109 C112:C115 C117:C121 E92:E103 E105:E107 E76:E87 C71:C87 E118:E121 G117:G121 G76:G87">
    <cfRule type="expression" dxfId="832" priority="1346" stopIfTrue="1">
      <formula>$B13=$H$3</formula>
    </cfRule>
  </conditionalFormatting>
  <conditionalFormatting sqref="C25:C38 G89">
    <cfRule type="expression" dxfId="831" priority="867" stopIfTrue="1">
      <formula>$B25=$H$3</formula>
    </cfRule>
    <cfRule type="expression" dxfId="830" priority="866" stopIfTrue="1">
      <formula>$F25=$H$3</formula>
    </cfRule>
  </conditionalFormatting>
  <conditionalFormatting sqref="C34:C38">
    <cfRule type="expression" dxfId="829" priority="864" stopIfTrue="1">
      <formula>$B34=$H$3</formula>
    </cfRule>
    <cfRule type="expression" dxfId="828" priority="863" stopIfTrue="1">
      <formula>$F34=$H$3</formula>
    </cfRule>
    <cfRule type="expression" dxfId="827" priority="862" stopIfTrue="1">
      <formula>B34&lt;$H$3</formula>
    </cfRule>
  </conditionalFormatting>
  <conditionalFormatting sqref="C40">
    <cfRule type="expression" dxfId="826" priority="818" stopIfTrue="1">
      <formula>B40&lt;$H$3</formula>
    </cfRule>
  </conditionalFormatting>
  <conditionalFormatting sqref="C40:C46 E41:E46 G41:G45 C48:C54 E49:E54 G48:G54 E56:E57">
    <cfRule type="expression" dxfId="825" priority="779" stopIfTrue="1">
      <formula>$B40=$H$3</formula>
    </cfRule>
  </conditionalFormatting>
  <conditionalFormatting sqref="C41:C46 E40:E46">
    <cfRule type="expression" dxfId="824" priority="770" stopIfTrue="1">
      <formula>B40&lt;$H$3</formula>
    </cfRule>
  </conditionalFormatting>
  <conditionalFormatting sqref="C41:C46">
    <cfRule type="expression" dxfId="823" priority="802" stopIfTrue="1">
      <formula>$F41=$H$3</formula>
    </cfRule>
  </conditionalFormatting>
  <conditionalFormatting sqref="C46">
    <cfRule type="expression" dxfId="822" priority="765" stopIfTrue="1">
      <formula>$F46=$H$3</formula>
    </cfRule>
  </conditionalFormatting>
  <conditionalFormatting sqref="C48 C50:C54 C56:C57 C59">
    <cfRule type="expression" dxfId="821" priority="861" stopIfTrue="1">
      <formula>B48&lt;$H$3</formula>
    </cfRule>
  </conditionalFormatting>
  <conditionalFormatting sqref="C49 G92:G93">
    <cfRule type="expression" dxfId="820" priority="764" stopIfTrue="1">
      <formula>$F49=$H$3</formula>
    </cfRule>
  </conditionalFormatting>
  <conditionalFormatting sqref="C49">
    <cfRule type="expression" dxfId="819" priority="761" stopIfTrue="1">
      <formula>B49&lt;$H$3</formula>
    </cfRule>
  </conditionalFormatting>
  <conditionalFormatting sqref="C56:C57 C59">
    <cfRule type="expression" dxfId="818" priority="745" stopIfTrue="1">
      <formula>$B56=$H$3</formula>
    </cfRule>
  </conditionalFormatting>
  <conditionalFormatting sqref="C57 C59">
    <cfRule type="expression" dxfId="817" priority="746" stopIfTrue="1">
      <formula>B57&lt;$H$3</formula>
    </cfRule>
    <cfRule type="expression" dxfId="816" priority="747" stopIfTrue="1">
      <formula>$F57=$H$3</formula>
    </cfRule>
  </conditionalFormatting>
  <conditionalFormatting sqref="C62:C65 E62:E68">
    <cfRule type="expression" dxfId="815" priority="592" stopIfTrue="1">
      <formula>$F62=$H$3</formula>
    </cfRule>
  </conditionalFormatting>
  <conditionalFormatting sqref="C62:C65">
    <cfRule type="expression" dxfId="814" priority="589" stopIfTrue="1">
      <formula>B62&lt;$H$3</formula>
    </cfRule>
  </conditionalFormatting>
  <conditionalFormatting sqref="C66:C68">
    <cfRule type="expression" dxfId="813" priority="554" stopIfTrue="1">
      <formula>B66&lt;$H$3</formula>
    </cfRule>
    <cfRule type="expression" dxfId="812" priority="555" stopIfTrue="1">
      <formula>$F66=$H$3</formula>
    </cfRule>
  </conditionalFormatting>
  <conditionalFormatting sqref="C78:C87">
    <cfRule type="expression" dxfId="811" priority="216" stopIfTrue="1">
      <formula>B78&lt;$H$3</formula>
    </cfRule>
  </conditionalFormatting>
  <conditionalFormatting sqref="C89:C90 C92:C103">
    <cfRule type="expression" dxfId="810" priority="296" stopIfTrue="1">
      <formula>$B89=$H$3</formula>
    </cfRule>
    <cfRule type="expression" dxfId="809" priority="298" stopIfTrue="1">
      <formula>B89&lt;$H$3</formula>
    </cfRule>
  </conditionalFormatting>
  <conditionalFormatting sqref="C90 C92:C93 E92:E93">
    <cfRule type="expression" dxfId="808" priority="295" stopIfTrue="1">
      <formula>$F90=$H$3</formula>
    </cfRule>
  </conditionalFormatting>
  <conditionalFormatting sqref="C90 C92:C93">
    <cfRule type="expression" dxfId="807" priority="297" stopIfTrue="1">
      <formula>$F90=$H$3</formula>
    </cfRule>
    <cfRule type="expression" dxfId="806" priority="294" stopIfTrue="1">
      <formula>B90&lt;$H$3</formula>
    </cfRule>
  </conditionalFormatting>
  <conditionalFormatting sqref="C94:C103 C105:C107 C109 C121 C112:C115">
    <cfRule type="expression" dxfId="805" priority="430" stopIfTrue="1">
      <formula>B94&lt;$H$3</formula>
    </cfRule>
  </conditionalFormatting>
  <conditionalFormatting sqref="C94:C103 C105:C107 C109 C121">
    <cfRule type="expression" dxfId="804" priority="422" stopIfTrue="1">
      <formula>$F94=$H$3</formula>
    </cfRule>
  </conditionalFormatting>
  <conditionalFormatting sqref="C112:C115">
    <cfRule type="expression" dxfId="803" priority="33" stopIfTrue="1">
      <formula>$F112=$H$3</formula>
    </cfRule>
  </conditionalFormatting>
  <conditionalFormatting sqref="C115">
    <cfRule type="expression" dxfId="802" priority="29" stopIfTrue="1">
      <formula>$B115=$H$3</formula>
    </cfRule>
    <cfRule type="expression" dxfId="801" priority="30" stopIfTrue="1">
      <formula>$F115=$H$3</formula>
    </cfRule>
    <cfRule type="expression" dxfId="800" priority="31" stopIfTrue="1">
      <formula>B115&lt;$H$3</formula>
    </cfRule>
    <cfRule type="expression" dxfId="799" priority="32" stopIfTrue="1">
      <formula>$B115=$H$3</formula>
    </cfRule>
    <cfRule type="expression" dxfId="798" priority="26" stopIfTrue="1">
      <formula>$F115=$H$3</formula>
    </cfRule>
    <cfRule type="expression" dxfId="797" priority="28" stopIfTrue="1">
      <formula>B115&lt;$H$3</formula>
    </cfRule>
  </conditionalFormatting>
  <conditionalFormatting sqref="C117:C121 E117:E121 G117:G121">
    <cfRule type="expression" dxfId="796" priority="54" stopIfTrue="1">
      <formula>B117&lt;$H$3</formula>
    </cfRule>
  </conditionalFormatting>
  <conditionalFormatting sqref="D5">
    <cfRule type="cellIs" dxfId="795" priority="1401" stopIfTrue="1" operator="lessThan">
      <formula>$H$3</formula>
    </cfRule>
    <cfRule type="cellIs" dxfId="794" priority="1400" stopIfTrue="1" operator="equal">
      <formula>$H$3</formula>
    </cfRule>
  </conditionalFormatting>
  <conditionalFormatting sqref="D5:D6">
    <cfRule type="cellIs" dxfId="793" priority="1326" stopIfTrue="1" operator="equal">
      <formula>$H$3</formula>
    </cfRule>
    <cfRule type="cellIs" dxfId="792" priority="1327" stopIfTrue="1" operator="lessThan">
      <formula>$H$3</formula>
    </cfRule>
  </conditionalFormatting>
  <conditionalFormatting sqref="D40">
    <cfRule type="cellIs" dxfId="791" priority="823" stopIfTrue="1" operator="lessThan">
      <formula>$H$3</formula>
    </cfRule>
    <cfRule type="cellIs" dxfId="790" priority="822" stopIfTrue="1" operator="equal">
      <formula>$H$3</formula>
    </cfRule>
  </conditionalFormatting>
  <conditionalFormatting sqref="D40:D46">
    <cfRule type="cellIs" dxfId="789" priority="783" stopIfTrue="1" operator="equal">
      <formula>$H$3</formula>
    </cfRule>
    <cfRule type="cellIs" dxfId="788" priority="784" stopIfTrue="1" operator="lessThan">
      <formula>$H$3</formula>
    </cfRule>
  </conditionalFormatting>
  <conditionalFormatting sqref="D48">
    <cfRule type="cellIs" dxfId="787" priority="841" stopIfTrue="1" operator="lessThan">
      <formula>$H$3</formula>
    </cfRule>
    <cfRule type="cellIs" dxfId="786" priority="840" stopIfTrue="1" operator="equal">
      <formula>$H$3</formula>
    </cfRule>
  </conditionalFormatting>
  <conditionalFormatting sqref="D48:D51">
    <cfRule type="cellIs" dxfId="785" priority="759" stopIfTrue="1" operator="lessThan">
      <formula>$H$3</formula>
    </cfRule>
  </conditionalFormatting>
  <conditionalFormatting sqref="D48:D53">
    <cfRule type="cellIs" dxfId="784" priority="725" stopIfTrue="1" operator="equal">
      <formula>$H$3</formula>
    </cfRule>
  </conditionalFormatting>
  <conditionalFormatting sqref="D52:D54">
    <cfRule type="cellIs" dxfId="783" priority="594" stopIfTrue="1" operator="lessThan">
      <formula>$H$3</formula>
    </cfRule>
  </conditionalFormatting>
  <conditionalFormatting sqref="D54">
    <cfRule type="cellIs" dxfId="782" priority="593" stopIfTrue="1" operator="equal">
      <formula>$H$3</formula>
    </cfRule>
  </conditionalFormatting>
  <conditionalFormatting sqref="D56:D57">
    <cfRule type="cellIs" dxfId="781" priority="571" stopIfTrue="1" operator="lessThan">
      <formula>$H$3</formula>
    </cfRule>
    <cfRule type="cellIs" dxfId="780" priority="570" stopIfTrue="1" operator="equal">
      <formula>$H$3</formula>
    </cfRule>
  </conditionalFormatting>
  <conditionalFormatting sqref="D59">
    <cfRule type="cellIs" dxfId="779" priority="456" stopIfTrue="1" operator="equal">
      <formula>$H$3</formula>
    </cfRule>
    <cfRule type="cellIs" dxfId="778" priority="457" stopIfTrue="1" operator="lessThan">
      <formula>$H$3</formula>
    </cfRule>
  </conditionalFormatting>
  <conditionalFormatting sqref="D60:D61">
    <cfRule type="cellIs" dxfId="777" priority="700" stopIfTrue="1" operator="lessThan">
      <formula>$H$3</formula>
    </cfRule>
    <cfRule type="cellIs" dxfId="776" priority="699" stopIfTrue="1" operator="equal">
      <formula>$H$3</formula>
    </cfRule>
  </conditionalFormatting>
  <conditionalFormatting sqref="D62:D70">
    <cfRule type="cellIs" dxfId="775" priority="547" stopIfTrue="1" operator="lessThan">
      <formula>$H$3</formula>
    </cfRule>
    <cfRule type="cellIs" dxfId="774" priority="546" stopIfTrue="1" operator="equal">
      <formula>$H$3</formula>
    </cfRule>
  </conditionalFormatting>
  <conditionalFormatting sqref="D71:D87 F71:F87">
    <cfRule type="cellIs" dxfId="773" priority="528" stopIfTrue="1" operator="lessThan">
      <formula>$H$3</formula>
    </cfRule>
  </conditionalFormatting>
  <conditionalFormatting sqref="D77:D78">
    <cfRule type="cellIs" dxfId="772" priority="409" stopIfTrue="1" operator="lessThan">
      <formula>$H$3</formula>
    </cfRule>
    <cfRule type="cellIs" dxfId="771" priority="233" stopIfTrue="1" operator="equal">
      <formula>$H$3</formula>
    </cfRule>
    <cfRule type="cellIs" dxfId="770" priority="404" stopIfTrue="1" operator="equal">
      <formula>$H$3</formula>
    </cfRule>
    <cfRule type="cellIs" dxfId="769" priority="234" stopIfTrue="1" operator="lessThan">
      <formula>$H$3</formula>
    </cfRule>
  </conditionalFormatting>
  <conditionalFormatting sqref="D78:D87">
    <cfRule type="cellIs" dxfId="768" priority="170" stopIfTrue="1" operator="lessThan">
      <formula>$H$3</formula>
    </cfRule>
    <cfRule type="cellIs" dxfId="767" priority="169" stopIfTrue="1" operator="equal">
      <formula>$H$3</formula>
    </cfRule>
  </conditionalFormatting>
  <conditionalFormatting sqref="D89:D90">
    <cfRule type="cellIs" dxfId="766" priority="306" stopIfTrue="1" operator="equal">
      <formula>$H$3</formula>
    </cfRule>
    <cfRule type="cellIs" dxfId="765" priority="307" stopIfTrue="1" operator="lessThan">
      <formula>$H$3</formula>
    </cfRule>
  </conditionalFormatting>
  <conditionalFormatting sqref="D92:D103">
    <cfRule type="cellIs" dxfId="764" priority="284" stopIfTrue="1" operator="equal">
      <formula>$H$3</formula>
    </cfRule>
    <cfRule type="cellIs" dxfId="763" priority="285" stopIfTrue="1" operator="lessThan">
      <formula>$H$3</formula>
    </cfRule>
  </conditionalFormatting>
  <conditionalFormatting sqref="D105:D107">
    <cfRule type="cellIs" dxfId="762" priority="141" stopIfTrue="1" operator="equal">
      <formula>$H$3</formula>
    </cfRule>
    <cfRule type="cellIs" dxfId="761" priority="142" stopIfTrue="1" operator="lessThan">
      <formula>$H$3</formula>
    </cfRule>
  </conditionalFormatting>
  <conditionalFormatting sqref="D117:D120 B117:B120">
    <cfRule type="cellIs" dxfId="760" priority="55" stopIfTrue="1" operator="lessThan">
      <formula>$H$3</formula>
    </cfRule>
  </conditionalFormatting>
  <conditionalFormatting sqref="D118:D120">
    <cfRule type="cellIs" dxfId="759" priority="49" stopIfTrue="1" operator="lessThan">
      <formula>$H$3</formula>
    </cfRule>
  </conditionalFormatting>
  <conditionalFormatting sqref="D60:E60 D69:E69">
    <cfRule type="expression" dxfId="758" priority="87275">
      <formula>AND($D265=$H$3,$D265&lt;&gt;"")</formula>
    </cfRule>
    <cfRule type="expression" dxfId="757" priority="87274">
      <formula>AND($D265&lt;$H$3,$D265&lt;&gt;"")</formula>
    </cfRule>
  </conditionalFormatting>
  <conditionalFormatting sqref="D60:F61">
    <cfRule type="cellIs" dxfId="756" priority="696" stopIfTrue="1" operator="lessThan">
      <formula>$H$3</formula>
    </cfRule>
  </conditionalFormatting>
  <conditionalFormatting sqref="D69:F70">
    <cfRule type="cellIs" dxfId="755" priority="543" stopIfTrue="1" operator="lessThan">
      <formula>$H$3</formula>
    </cfRule>
  </conditionalFormatting>
  <conditionalFormatting sqref="E5 E89 E117">
    <cfRule type="expression" dxfId="754" priority="1921" stopIfTrue="1">
      <formula>$B5=$H$3</formula>
    </cfRule>
    <cfRule type="expression" dxfId="753" priority="1920" stopIfTrue="1">
      <formula>$D5=$H$3</formula>
    </cfRule>
  </conditionalFormatting>
  <conditionalFormatting sqref="E5:E6">
    <cfRule type="expression" dxfId="752" priority="1322" stopIfTrue="1">
      <formula>D5&lt;$H$3</formula>
    </cfRule>
  </conditionalFormatting>
  <conditionalFormatting sqref="E6">
    <cfRule type="expression" dxfId="751" priority="1990" stopIfTrue="1">
      <formula>$B6=$H$3</formula>
    </cfRule>
    <cfRule type="expression" dxfId="750" priority="1989" stopIfTrue="1">
      <formula>$F6=$H$3</formula>
    </cfRule>
  </conditionalFormatting>
  <conditionalFormatting sqref="E8:E38 G8:G38">
    <cfRule type="expression" dxfId="749" priority="919" stopIfTrue="1">
      <formula>$B8=$H$3</formula>
    </cfRule>
  </conditionalFormatting>
  <conditionalFormatting sqref="E29:E38">
    <cfRule type="expression" dxfId="748" priority="900" stopIfTrue="1">
      <formula>D29&lt;$H$3</formula>
    </cfRule>
  </conditionalFormatting>
  <conditionalFormatting sqref="E40">
    <cfRule type="expression" dxfId="747" priority="828" stopIfTrue="1">
      <formula>$B40=$H$3</formula>
    </cfRule>
    <cfRule type="expression" dxfId="746" priority="827" stopIfTrue="1">
      <formula>$D40=$H$3</formula>
    </cfRule>
  </conditionalFormatting>
  <conditionalFormatting sqref="E41:E46">
    <cfRule type="expression" dxfId="745" priority="801" stopIfTrue="1">
      <formula>$F41=$H$3</formula>
    </cfRule>
  </conditionalFormatting>
  <conditionalFormatting sqref="E48">
    <cfRule type="expression" dxfId="744" priority="846" stopIfTrue="1">
      <formula>$B48=$H$3</formula>
    </cfRule>
    <cfRule type="expression" dxfId="743" priority="845" stopIfTrue="1">
      <formula>$D48=$H$3</formula>
    </cfRule>
  </conditionalFormatting>
  <conditionalFormatting sqref="E48:E51">
    <cfRule type="expression" dxfId="742" priority="757" stopIfTrue="1">
      <formula>D48&lt;$H$3</formula>
    </cfRule>
  </conditionalFormatting>
  <conditionalFormatting sqref="E49:E51">
    <cfRule type="expression" dxfId="741" priority="760" stopIfTrue="1">
      <formula>$F49=$H$3</formula>
    </cfRule>
  </conditionalFormatting>
  <conditionalFormatting sqref="E52:E54 E56:E57">
    <cfRule type="expression" dxfId="740" priority="829" stopIfTrue="1">
      <formula>D52&lt;$H$3</formula>
    </cfRule>
  </conditionalFormatting>
  <conditionalFormatting sqref="E54">
    <cfRule type="expression" dxfId="739" priority="736" stopIfTrue="1">
      <formula>D54&lt;$H$3</formula>
    </cfRule>
  </conditionalFormatting>
  <conditionalFormatting sqref="E56:E57">
    <cfRule type="expression" dxfId="738" priority="523" stopIfTrue="1">
      <formula>D56&lt;$H$3</formula>
    </cfRule>
  </conditionalFormatting>
  <conditionalFormatting sqref="E59">
    <cfRule type="expression" dxfId="737" priority="464" stopIfTrue="1">
      <formula>$B59=$H$3</formula>
    </cfRule>
    <cfRule type="expression" dxfId="736" priority="465" stopIfTrue="1">
      <formula>D59&lt;$H$3</formula>
    </cfRule>
    <cfRule type="expression" dxfId="735" priority="466" stopIfTrue="1">
      <formula>$F59=$H$3</formula>
    </cfRule>
    <cfRule type="expression" dxfId="734" priority="455" stopIfTrue="1">
      <formula>D59&lt;$H$3</formula>
    </cfRule>
  </conditionalFormatting>
  <conditionalFormatting sqref="E60 E69">
    <cfRule type="expression" dxfId="733" priority="87280" stopIfTrue="1">
      <formula>$D265=$H$3</formula>
    </cfRule>
  </conditionalFormatting>
  <conditionalFormatting sqref="E62:E63">
    <cfRule type="expression" dxfId="732" priority="587" stopIfTrue="1">
      <formula>D62&lt;$H$3</formula>
    </cfRule>
  </conditionalFormatting>
  <conditionalFormatting sqref="E62:E68 G62:G68 C62:C68">
    <cfRule type="expression" dxfId="731" priority="586" stopIfTrue="1">
      <formula>$B62=$H$3</formula>
    </cfRule>
  </conditionalFormatting>
  <conditionalFormatting sqref="E62:E68 G64:G68">
    <cfRule type="expression" dxfId="730" priority="569" stopIfTrue="1">
      <formula>D62&lt;$H$3</formula>
    </cfRule>
  </conditionalFormatting>
  <conditionalFormatting sqref="E71:E72">
    <cfRule type="expression" dxfId="729" priority="532" stopIfTrue="1">
      <formula>D71&lt;$H$3</formula>
    </cfRule>
  </conditionalFormatting>
  <conditionalFormatting sqref="E71:E74 G71:G74">
    <cfRule type="expression" dxfId="728" priority="531" stopIfTrue="1">
      <formula>$B71=$H$3</formula>
    </cfRule>
  </conditionalFormatting>
  <conditionalFormatting sqref="E71:E74">
    <cfRule type="expression" dxfId="727" priority="529" stopIfTrue="1">
      <formula>D71&lt;$H$3</formula>
    </cfRule>
    <cfRule type="expression" dxfId="726" priority="537" stopIfTrue="1">
      <formula>$F71=$H$3</formula>
    </cfRule>
  </conditionalFormatting>
  <conditionalFormatting sqref="E78">
    <cfRule type="expression" dxfId="725" priority="410" stopIfTrue="1">
      <formula>$D78=$H$3</formula>
    </cfRule>
  </conditionalFormatting>
  <conditionalFormatting sqref="E89:E90">
    <cfRule type="expression" dxfId="724" priority="302" stopIfTrue="1">
      <formula>D89&lt;$H$3</formula>
    </cfRule>
  </conditionalFormatting>
  <conditionalFormatting sqref="E90 G90">
    <cfRule type="expression" dxfId="723" priority="301" stopIfTrue="1">
      <formula>$F90=$H$3</formula>
    </cfRule>
    <cfRule type="expression" dxfId="722" priority="299" stopIfTrue="1">
      <formula>$F90=$H$3</formula>
    </cfRule>
    <cfRule type="expression" dxfId="721" priority="300" stopIfTrue="1">
      <formula>$B90=$H$3</formula>
    </cfRule>
    <cfRule type="expression" dxfId="720" priority="293" stopIfTrue="1">
      <formula>D90&lt;$H$3</formula>
    </cfRule>
  </conditionalFormatting>
  <conditionalFormatting sqref="E92:E103 C105:C107 C109">
    <cfRule type="expression" dxfId="719" priority="151" stopIfTrue="1">
      <formula>B92&lt;$H$3</formula>
    </cfRule>
  </conditionalFormatting>
  <conditionalFormatting sqref="E94:E103 E105:E107">
    <cfRule type="expression" dxfId="718" priority="429" stopIfTrue="1">
      <formula>D94&lt;$H$3</formula>
    </cfRule>
  </conditionalFormatting>
  <conditionalFormatting sqref="E98:E103 E105:E107 E112:E115">
    <cfRule type="expression" dxfId="717" priority="330" stopIfTrue="1">
      <formula>$B98=$H$3</formula>
    </cfRule>
    <cfRule type="expression" dxfId="716" priority="329" stopIfTrue="1">
      <formula>D98&lt;$H$3</formula>
    </cfRule>
    <cfRule type="expression" dxfId="715" priority="328" stopIfTrue="1">
      <formula>$F98=$H$3</formula>
    </cfRule>
  </conditionalFormatting>
  <conditionalFormatting sqref="E105:E107">
    <cfRule type="expression" dxfId="714" priority="134" stopIfTrue="1">
      <formula>D105&lt;$H$3</formula>
    </cfRule>
  </conditionalFormatting>
  <conditionalFormatting sqref="E114:E115">
    <cfRule type="expression" dxfId="713" priority="22" stopIfTrue="1">
      <formula>$F114=$H$3</formula>
    </cfRule>
    <cfRule type="expression" dxfId="712" priority="24" stopIfTrue="1">
      <formula>D114&lt;$H$3</formula>
    </cfRule>
    <cfRule type="expression" dxfId="711" priority="25" stopIfTrue="1">
      <formula>$B114=$H$3</formula>
    </cfRule>
  </conditionalFormatting>
  <conditionalFormatting sqref="E115">
    <cfRule type="expression" dxfId="710" priority="17" stopIfTrue="1">
      <formula>D115&lt;$H$3</formula>
    </cfRule>
    <cfRule type="expression" dxfId="709" priority="18" stopIfTrue="1">
      <formula>$B115=$H$3</formula>
    </cfRule>
    <cfRule type="expression" dxfId="708" priority="19" stopIfTrue="1">
      <formula>$F115=$H$3</formula>
    </cfRule>
    <cfRule type="expression" dxfId="707" priority="20" stopIfTrue="1">
      <formula>D115&lt;$H$3</formula>
    </cfRule>
    <cfRule type="expression" dxfId="706" priority="21" stopIfTrue="1">
      <formula>$B115=$H$3</formula>
    </cfRule>
    <cfRule type="expression" dxfId="705" priority="15" stopIfTrue="1">
      <formula>$F115=$H$3</formula>
    </cfRule>
  </conditionalFormatting>
  <conditionalFormatting sqref="E121">
    <cfRule type="expression" dxfId="704" priority="112" stopIfTrue="1">
      <formula>$B121=$H$3</formula>
    </cfRule>
    <cfRule type="expression" dxfId="703" priority="95" stopIfTrue="1">
      <formula>$F121=$H$3</formula>
    </cfRule>
    <cfRule type="expression" dxfId="702" priority="96" stopIfTrue="1">
      <formula>D121&lt;$H$3</formula>
    </cfRule>
    <cfRule type="expression" dxfId="701" priority="104" stopIfTrue="1">
      <formula>$F121=$H$3</formula>
    </cfRule>
    <cfRule type="expression" dxfId="700" priority="114" stopIfTrue="1">
      <formula>D121&lt;$H$3</formula>
    </cfRule>
    <cfRule type="expression" dxfId="699" priority="111" stopIfTrue="1">
      <formula>D121&lt;$H$3</formula>
    </cfRule>
  </conditionalFormatting>
  <conditionalFormatting sqref="F5 B5">
    <cfRule type="cellIs" dxfId="698" priority="1398" stopIfTrue="1" operator="lessThan">
      <formula>$H$3</formula>
    </cfRule>
  </conditionalFormatting>
  <conditionalFormatting sqref="F5">
    <cfRule type="cellIs" dxfId="697" priority="1397" stopIfTrue="1" operator="equal">
      <formula>$H$3</formula>
    </cfRule>
  </conditionalFormatting>
  <conditionalFormatting sqref="F5:F6">
    <cfRule type="cellIs" dxfId="696" priority="1324" stopIfTrue="1" operator="lessThan">
      <formula>$H$3</formula>
    </cfRule>
    <cfRule type="cellIs" dxfId="695" priority="1323" stopIfTrue="1" operator="equal">
      <formula>$H$3</formula>
    </cfRule>
  </conditionalFormatting>
  <conditionalFormatting sqref="F40 B40">
    <cfRule type="cellIs" dxfId="694" priority="821" stopIfTrue="1" operator="lessThan">
      <formula>$H$3</formula>
    </cfRule>
  </conditionalFormatting>
  <conditionalFormatting sqref="F40">
    <cfRule type="cellIs" dxfId="693" priority="813" stopIfTrue="1" operator="lessThan">
      <formula>$H$3</formula>
    </cfRule>
    <cfRule type="cellIs" dxfId="692" priority="820" stopIfTrue="1" operator="equal">
      <formula>$H$3</formula>
    </cfRule>
  </conditionalFormatting>
  <conditionalFormatting sqref="F40:F46">
    <cfRule type="cellIs" dxfId="691" priority="781" stopIfTrue="1" operator="equal">
      <formula>$H$3</formula>
    </cfRule>
  </conditionalFormatting>
  <conditionalFormatting sqref="F41:F46">
    <cfRule type="cellIs" dxfId="690" priority="780" stopIfTrue="1" operator="lessThan">
      <formula>$H$3</formula>
    </cfRule>
  </conditionalFormatting>
  <conditionalFormatting sqref="F48 B48">
    <cfRule type="cellIs" dxfId="689" priority="839" stopIfTrue="1" operator="lessThan">
      <formula>$H$3</formula>
    </cfRule>
  </conditionalFormatting>
  <conditionalFormatting sqref="F48">
    <cfRule type="cellIs" dxfId="688" priority="838" stopIfTrue="1" operator="equal">
      <formula>$H$3</formula>
    </cfRule>
  </conditionalFormatting>
  <conditionalFormatting sqref="F48:F52">
    <cfRule type="cellIs" dxfId="687" priority="754" stopIfTrue="1" operator="equal">
      <formula>$H$3</formula>
    </cfRule>
  </conditionalFormatting>
  <conditionalFormatting sqref="F48:F54">
    <cfRule type="cellIs" dxfId="686" priority="755" stopIfTrue="1" operator="lessThan">
      <formula>$H$3</formula>
    </cfRule>
  </conditionalFormatting>
  <conditionalFormatting sqref="F53:F54 B48:B53">
    <cfRule type="cellIs" dxfId="685" priority="763" stopIfTrue="1" operator="equal">
      <formula>$H$3</formula>
    </cfRule>
  </conditionalFormatting>
  <conditionalFormatting sqref="F56:F57">
    <cfRule type="cellIs" dxfId="684" priority="574" stopIfTrue="1" operator="lessThan">
      <formula>$H$3</formula>
    </cfRule>
    <cfRule type="cellIs" dxfId="683" priority="575" stopIfTrue="1" operator="equal">
      <formula>$H$3</formula>
    </cfRule>
  </conditionalFormatting>
  <conditionalFormatting sqref="F59">
    <cfRule type="cellIs" dxfId="682" priority="459" stopIfTrue="1" operator="equal">
      <formula>$H$3</formula>
    </cfRule>
    <cfRule type="cellIs" dxfId="681" priority="458" stopIfTrue="1" operator="lessThan">
      <formula>$H$3</formula>
    </cfRule>
  </conditionalFormatting>
  <conditionalFormatting sqref="F60:F63">
    <cfRule type="cellIs" dxfId="680" priority="585" stopIfTrue="1" operator="equal">
      <formula>$H$3</formula>
    </cfRule>
  </conditionalFormatting>
  <conditionalFormatting sqref="F62:F68">
    <cfRule type="cellIs" dxfId="679" priority="568" stopIfTrue="1" operator="lessThan">
      <formula>$H$3</formula>
    </cfRule>
  </conditionalFormatting>
  <conditionalFormatting sqref="F64:F72">
    <cfRule type="cellIs" dxfId="678" priority="530" stopIfTrue="1" operator="equal">
      <formula>$H$3</formula>
    </cfRule>
  </conditionalFormatting>
  <conditionalFormatting sqref="F73:F87 D71:D87">
    <cfRule type="cellIs" dxfId="677" priority="527" stopIfTrue="1" operator="equal">
      <formula>$H$3</formula>
    </cfRule>
  </conditionalFormatting>
  <conditionalFormatting sqref="F77">
    <cfRule type="cellIs" dxfId="676" priority="401" stopIfTrue="1" operator="lessThan">
      <formula>$H$3</formula>
    </cfRule>
    <cfRule type="cellIs" dxfId="675" priority="400" stopIfTrue="1" operator="equal">
      <formula>$H$3</formula>
    </cfRule>
  </conditionalFormatting>
  <conditionalFormatting sqref="F77:F78">
    <cfRule type="cellIs" dxfId="674" priority="399" stopIfTrue="1" operator="lessThan">
      <formula>$H$3</formula>
    </cfRule>
    <cfRule type="cellIs" dxfId="673" priority="408" stopIfTrue="1" operator="equal">
      <formula>$H$3</formula>
    </cfRule>
    <cfRule type="cellIs" dxfId="672" priority="411" stopIfTrue="1" operator="lessThan">
      <formula>$H$3</formula>
    </cfRule>
    <cfRule type="cellIs" dxfId="671" priority="398" stopIfTrue="1" operator="equal">
      <formula>$H$3</formula>
    </cfRule>
  </conditionalFormatting>
  <conditionalFormatting sqref="F78">
    <cfRule type="cellIs" dxfId="670" priority="396" stopIfTrue="1" operator="lessThan">
      <formula>$H$3</formula>
    </cfRule>
    <cfRule type="cellIs" dxfId="669" priority="394" stopIfTrue="1" operator="equal">
      <formula>$H$3</formula>
    </cfRule>
  </conditionalFormatting>
  <conditionalFormatting sqref="F78:F86">
    <cfRule type="cellIs" dxfId="668" priority="386" stopIfTrue="1" operator="lessThan">
      <formula>$H$3</formula>
    </cfRule>
    <cfRule type="cellIs" dxfId="667" priority="383" stopIfTrue="1" operator="equal">
      <formula>$H$3</formula>
    </cfRule>
  </conditionalFormatting>
  <conditionalFormatting sqref="F79:F87">
    <cfRule type="cellIs" dxfId="666" priority="175" stopIfTrue="1" operator="lessThan">
      <formula>$H$3</formula>
    </cfRule>
    <cfRule type="cellIs" dxfId="665" priority="174" stopIfTrue="1" operator="equal">
      <formula>$H$3</formula>
    </cfRule>
  </conditionalFormatting>
  <conditionalFormatting sqref="F87">
    <cfRule type="cellIs" dxfId="664" priority="173" stopIfTrue="1" operator="lessThan">
      <formula>$H$3</formula>
    </cfRule>
    <cfRule type="cellIs" dxfId="663" priority="168" stopIfTrue="1" operator="equal">
      <formula>$H$3</formula>
    </cfRule>
  </conditionalFormatting>
  <conditionalFormatting sqref="F89:F90">
    <cfRule type="cellIs" dxfId="662" priority="304" stopIfTrue="1" operator="equal">
      <formula>$H$3</formula>
    </cfRule>
    <cfRule type="cellIs" dxfId="661" priority="305" stopIfTrue="1" operator="lessThan">
      <formula>$H$3</formula>
    </cfRule>
  </conditionalFormatting>
  <conditionalFormatting sqref="F92:F103">
    <cfRule type="cellIs" dxfId="660" priority="283" stopIfTrue="1" operator="lessThan">
      <formula>$H$3</formula>
    </cfRule>
    <cfRule type="cellIs" dxfId="659" priority="282" stopIfTrue="1" operator="equal">
      <formula>$H$3</formula>
    </cfRule>
  </conditionalFormatting>
  <conditionalFormatting sqref="F105:F107">
    <cfRule type="cellIs" dxfId="658" priority="139" stopIfTrue="1" operator="lessThan">
      <formula>$H$3</formula>
    </cfRule>
    <cfRule type="cellIs" dxfId="657" priority="138" stopIfTrue="1" operator="equal">
      <formula>$H$3</formula>
    </cfRule>
  </conditionalFormatting>
  <conditionalFormatting sqref="F117">
    <cfRule type="cellIs" dxfId="656" priority="123" stopIfTrue="1" operator="lessThan">
      <formula>$H$3</formula>
    </cfRule>
  </conditionalFormatting>
  <conditionalFormatting sqref="F117:F120">
    <cfRule type="cellIs" dxfId="655" priority="57" stopIfTrue="1" operator="equal">
      <formula>$H$3</formula>
    </cfRule>
  </conditionalFormatting>
  <conditionalFormatting sqref="F118:F120 D117:D120">
    <cfRule type="cellIs" dxfId="654" priority="52" stopIfTrue="1" operator="equal">
      <formula>$H$3</formula>
    </cfRule>
  </conditionalFormatting>
  <conditionalFormatting sqref="F118:F120">
    <cfRule type="cellIs" dxfId="653" priority="56" stopIfTrue="1" operator="lessThan">
      <formula>$H$3</formula>
    </cfRule>
    <cfRule type="cellIs" dxfId="652" priority="51" stopIfTrue="1" operator="lessThan">
      <formula>$H$3</formula>
    </cfRule>
  </conditionalFormatting>
  <conditionalFormatting sqref="F60:G60 F69:G69">
    <cfRule type="expression" dxfId="651" priority="87295">
      <formula>AND($F265=$H$3,$F265&lt;&gt;"")</formula>
    </cfRule>
    <cfRule type="expression" dxfId="650" priority="87294">
      <formula>AND($F265&lt;$H$3,$F265&lt;&gt;"")</formula>
    </cfRule>
  </conditionalFormatting>
  <conditionalFormatting sqref="G5:G6 C8:C33">
    <cfRule type="expression" dxfId="649" priority="1824" stopIfTrue="1">
      <formula>$B5=$H$3</formula>
    </cfRule>
    <cfRule type="expression" dxfId="648" priority="1823" stopIfTrue="1">
      <formula>$F5=$H$3</formula>
    </cfRule>
  </conditionalFormatting>
  <conditionalFormatting sqref="G5:G6">
    <cfRule type="expression" dxfId="647" priority="1817" stopIfTrue="1">
      <formula>F5&lt;$H$3</formula>
    </cfRule>
  </conditionalFormatting>
  <conditionalFormatting sqref="G8:G35 E8:E38">
    <cfRule type="expression" dxfId="646" priority="918" stopIfTrue="1">
      <formula>$F8=$H$3</formula>
    </cfRule>
    <cfRule type="expression" dxfId="645" priority="917" stopIfTrue="1">
      <formula>D8&lt;$H$3</formula>
    </cfRule>
  </conditionalFormatting>
  <conditionalFormatting sqref="G29:G35 E29:E38">
    <cfRule type="expression" dxfId="644" priority="915" stopIfTrue="1">
      <formula>$F29=$H$3</formula>
    </cfRule>
    <cfRule type="expression" dxfId="643" priority="916" stopIfTrue="1">
      <formula>$B29=$H$3</formula>
    </cfRule>
  </conditionalFormatting>
  <conditionalFormatting sqref="G29:G35">
    <cfRule type="expression" dxfId="642" priority="914" stopIfTrue="1">
      <formula>F29&lt;$H$3</formula>
    </cfRule>
  </conditionalFormatting>
  <conditionalFormatting sqref="G36:G38">
    <cfRule type="expression" dxfId="641" priority="965" stopIfTrue="1">
      <formula>F36&lt;$H$3</formula>
    </cfRule>
    <cfRule type="expression" dxfId="640" priority="967" stopIfTrue="1">
      <formula>$B36=$H$3</formula>
    </cfRule>
    <cfRule type="expression" dxfId="639" priority="966" stopIfTrue="1">
      <formula>$F36=$H$3</formula>
    </cfRule>
  </conditionalFormatting>
  <conditionalFormatting sqref="G40">
    <cfRule type="expression" dxfId="638" priority="825" stopIfTrue="1">
      <formula>$F40=$H$3</formula>
    </cfRule>
    <cfRule type="expression" dxfId="637" priority="826" stopIfTrue="1">
      <formula>$B40=$H$3</formula>
    </cfRule>
  </conditionalFormatting>
  <conditionalFormatting sqref="G40:G43">
    <cfRule type="expression" dxfId="636" priority="810" stopIfTrue="1">
      <formula>F40&lt;$H$3</formula>
    </cfRule>
  </conditionalFormatting>
  <conditionalFormatting sqref="G41:G43">
    <cfRule type="expression" dxfId="635" priority="800" stopIfTrue="1">
      <formula>$F41=$H$3</formula>
    </cfRule>
  </conditionalFormatting>
  <conditionalFormatting sqref="G44:G45">
    <cfRule type="expression" dxfId="634" priority="767" stopIfTrue="1">
      <formula>$F44=$H$3</formula>
    </cfRule>
    <cfRule type="expression" dxfId="633" priority="787" stopIfTrue="1">
      <formula>F44&lt;$H$3</formula>
    </cfRule>
  </conditionalFormatting>
  <conditionalFormatting sqref="G48:G50">
    <cfRule type="expression" dxfId="632" priority="756" stopIfTrue="1">
      <formula>$F48=$H$3</formula>
    </cfRule>
    <cfRule type="expression" dxfId="631" priority="753" stopIfTrue="1">
      <formula>F48&lt;$H$3</formula>
    </cfRule>
  </conditionalFormatting>
  <conditionalFormatting sqref="G51:G54 C13:C19">
    <cfRule type="expression" dxfId="630" priority="1345" stopIfTrue="1">
      <formula>$F13=$H$3</formula>
    </cfRule>
  </conditionalFormatting>
  <conditionalFormatting sqref="G51:G54">
    <cfRule type="expression" dxfId="629" priority="853" stopIfTrue="1">
      <formula>F51&lt;$H$3</formula>
    </cfRule>
    <cfRule type="expression" dxfId="628" priority="873" stopIfTrue="1">
      <formula>$B51=$H$3</formula>
    </cfRule>
  </conditionalFormatting>
  <conditionalFormatting sqref="G56:G57">
    <cfRule type="expression" dxfId="627" priority="600" stopIfTrue="1">
      <formula>$B56=$H$3</formula>
    </cfRule>
    <cfRule type="expression" dxfId="626" priority="578" stopIfTrue="1">
      <formula>$F56=$H$3</formula>
    </cfRule>
    <cfRule type="expression" dxfId="625" priority="577" stopIfTrue="1">
      <formula>$B56=$H$3</formula>
    </cfRule>
    <cfRule type="expression" dxfId="624" priority="576" stopIfTrue="1">
      <formula>F56&lt;$H$3</formula>
    </cfRule>
  </conditionalFormatting>
  <conditionalFormatting sqref="G59">
    <cfRule type="expression" dxfId="623" priority="460" stopIfTrue="1">
      <formula>F59&lt;$H$3</formula>
    </cfRule>
    <cfRule type="expression" dxfId="622" priority="461" stopIfTrue="1">
      <formula>$B59=$H$3</formula>
    </cfRule>
    <cfRule type="expression" dxfId="621" priority="462" stopIfTrue="1">
      <formula>$F59=$H$3</formula>
    </cfRule>
    <cfRule type="expression" dxfId="620" priority="463" stopIfTrue="1">
      <formula>$B59=$H$3</formula>
    </cfRule>
  </conditionalFormatting>
  <conditionalFormatting sqref="G60 G69">
    <cfRule type="expression" dxfId="619" priority="87298" stopIfTrue="1">
      <formula>$F265=$H$3</formula>
    </cfRule>
  </conditionalFormatting>
  <conditionalFormatting sqref="G62:G63">
    <cfRule type="expression" dxfId="618" priority="590" stopIfTrue="1">
      <formula>$B62=$H$3</formula>
    </cfRule>
    <cfRule type="expression" dxfId="617" priority="588" stopIfTrue="1">
      <formula>F62&lt;$H$3</formula>
    </cfRule>
  </conditionalFormatting>
  <conditionalFormatting sqref="G62:G68">
    <cfRule type="expression" dxfId="616" priority="591" stopIfTrue="1">
      <formula>$F62=$H$3</formula>
    </cfRule>
  </conditionalFormatting>
  <conditionalFormatting sqref="G71">
    <cfRule type="expression" dxfId="615" priority="454" stopIfTrue="1">
      <formula>$F71=$H$3</formula>
    </cfRule>
    <cfRule type="expression" dxfId="614" priority="452" stopIfTrue="1">
      <formula>F71&lt;$H$3</formula>
    </cfRule>
  </conditionalFormatting>
  <conditionalFormatting sqref="G72:G74">
    <cfRule type="expression" dxfId="613" priority="533" stopIfTrue="1">
      <formula>F72&lt;$H$3</formula>
    </cfRule>
    <cfRule type="expression" dxfId="612" priority="536" stopIfTrue="1">
      <formula>$F72=$H$3</formula>
    </cfRule>
    <cfRule type="expression" dxfId="611" priority="535" stopIfTrue="1">
      <formula>$B72=$H$3</formula>
    </cfRule>
  </conditionalFormatting>
  <conditionalFormatting sqref="G89:G90">
    <cfRule type="expression" dxfId="610" priority="310" stopIfTrue="1">
      <formula>F89&lt;$H$3</formula>
    </cfRule>
  </conditionalFormatting>
  <conditionalFormatting sqref="G92:G103">
    <cfRule type="expression" dxfId="609" priority="288" stopIfTrue="1">
      <formula>F92&lt;$H$3</formula>
    </cfRule>
    <cfRule type="expression" dxfId="608" priority="287" stopIfTrue="1">
      <formula>$F92=$H$3</formula>
    </cfRule>
    <cfRule type="expression" dxfId="607" priority="286" stopIfTrue="1">
      <formula>$B92=$H$3</formula>
    </cfRule>
  </conditionalFormatting>
  <conditionalFormatting sqref="G105:G107">
    <cfRule type="expression" dxfId="606" priority="136" stopIfTrue="1">
      <formula>$F105=$H$3</formula>
    </cfRule>
    <cfRule type="expression" dxfId="605" priority="135" stopIfTrue="1">
      <formula>$B105=$H$3</formula>
    </cfRule>
    <cfRule type="expression" dxfId="604" priority="137" stopIfTrue="1">
      <formula>F105&lt;$H$3</formula>
    </cfRule>
  </conditionalFormatting>
  <conditionalFormatting sqref="G112:G115">
    <cfRule type="expression" dxfId="603" priority="40" stopIfTrue="1">
      <formula>$B112=$H$3</formula>
    </cfRule>
  </conditionalFormatting>
  <conditionalFormatting sqref="G114">
    <cfRule type="expression" dxfId="602" priority="38" stopIfTrue="1">
      <formula>$F114=$H$3</formula>
    </cfRule>
    <cfRule type="expression" dxfId="601" priority="39" stopIfTrue="1">
      <formula>F114&lt;$H$3</formula>
    </cfRule>
  </conditionalFormatting>
  <conditionalFormatting sqref="G114:G115">
    <cfRule type="expression" dxfId="600" priority="14" stopIfTrue="1">
      <formula>$B114=$H$3</formula>
    </cfRule>
    <cfRule type="expression" dxfId="599" priority="13" stopIfTrue="1">
      <formula>F114&lt;$H$3</formula>
    </cfRule>
    <cfRule type="expression" dxfId="598" priority="12" stopIfTrue="1">
      <formula>$F114=$H$3</formula>
    </cfRule>
  </conditionalFormatting>
  <conditionalFormatting sqref="G115">
    <cfRule type="expression" dxfId="597" priority="4" stopIfTrue="1">
      <formula>$B115=$H$3</formula>
    </cfRule>
    <cfRule type="expression" dxfId="596" priority="3" stopIfTrue="1">
      <formula>F115&lt;$H$3</formula>
    </cfRule>
    <cfRule type="expression" dxfId="595" priority="7" stopIfTrue="1">
      <formula>$B115=$H$3</formula>
    </cfRule>
    <cfRule type="expression" dxfId="594" priority="8" stopIfTrue="1">
      <formula>$F115=$H$3</formula>
    </cfRule>
    <cfRule type="expression" dxfId="593" priority="1" stopIfTrue="1">
      <formula>$F115=$H$3</formula>
    </cfRule>
    <cfRule type="expression" dxfId="592" priority="11" stopIfTrue="1">
      <formula>$B115=$H$3</formula>
    </cfRule>
    <cfRule type="expression" dxfId="591" priority="10" stopIfTrue="1">
      <formula>F115&lt;$H$3</formula>
    </cfRule>
    <cfRule type="expression" dxfId="590" priority="6" stopIfTrue="1">
      <formula>F115&lt;$H$3</formula>
    </cfRule>
    <cfRule type="expression" dxfId="589" priority="5" stopIfTrue="1">
      <formula>$F115=$H$3</formula>
    </cfRule>
  </conditionalFormatting>
  <conditionalFormatting sqref="G121">
    <cfRule type="expression" dxfId="588" priority="85" stopIfTrue="1">
      <formula>$B121=$H$3</formula>
    </cfRule>
    <cfRule type="expression" dxfId="587" priority="81" stopIfTrue="1">
      <formula>$F121=$H$3</formula>
    </cfRule>
    <cfRule type="expression" dxfId="586" priority="93" stopIfTrue="1">
      <formula>F121&lt;$H$3</formula>
    </cfRule>
    <cfRule type="expression" dxfId="585" priority="92" stopIfTrue="1">
      <formula>$F121=$H$3</formula>
    </cfRule>
    <cfRule type="expression" dxfId="584" priority="82" stopIfTrue="1">
      <formula>F121&lt;$H$3</formula>
    </cfRule>
    <cfRule type="expression" dxfId="583" priority="83" stopIfTrue="1">
      <formula>$F121=$H$3</formula>
    </cfRule>
    <cfRule type="expression" dxfId="582" priority="86" stopIfTrue="1">
      <formula>F121&lt;$H$3</formula>
    </cfRule>
    <cfRule type="expression" dxfId="581" priority="84" stopIfTrue="1">
      <formula>F121&lt;$H$3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B123" sqref="B123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01" t="s">
        <v>0</v>
      </c>
      <c r="D1" s="102"/>
      <c r="E1" s="102"/>
      <c r="F1" s="102"/>
      <c r="G1" s="102"/>
      <c r="H1" s="102"/>
      <c r="I1" s="102"/>
    </row>
    <row r="2" spans="1:13" ht="23.1" customHeight="1">
      <c r="A2" s="103" t="s">
        <v>1</v>
      </c>
      <c r="B2" s="103"/>
      <c r="C2" s="104" t="s">
        <v>2</v>
      </c>
      <c r="D2" s="104"/>
      <c r="E2" s="104"/>
      <c r="F2" s="104"/>
      <c r="G2" s="104"/>
      <c r="H2" s="104"/>
      <c r="I2" s="104"/>
    </row>
    <row r="3" spans="1:13" ht="25.05" customHeight="1">
      <c r="A3" s="105"/>
      <c r="B3" s="105"/>
      <c r="C3" s="105"/>
      <c r="D3" s="105"/>
      <c r="E3" s="105"/>
      <c r="F3" s="105"/>
      <c r="G3" s="105"/>
      <c r="H3" s="3">
        <v>46254</v>
      </c>
      <c r="I3" s="26"/>
    </row>
    <row r="4" spans="1:13" s="1" customFormat="1" ht="25.35" hidden="1" customHeight="1">
      <c r="A4" s="125" t="s">
        <v>237</v>
      </c>
      <c r="B4" s="126"/>
      <c r="C4" s="126"/>
      <c r="D4" s="126"/>
      <c r="E4" s="126"/>
      <c r="F4" s="126"/>
      <c r="G4" s="126"/>
      <c r="H4" s="126"/>
      <c r="I4" s="127"/>
    </row>
    <row r="5" spans="1:13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28" t="s">
        <v>246</v>
      </c>
      <c r="B18" s="108"/>
      <c r="C18" s="108"/>
      <c r="D18" s="108"/>
      <c r="E18" s="108"/>
      <c r="F18" s="108"/>
      <c r="G18" s="108"/>
      <c r="H18" s="108"/>
      <c r="I18" s="108"/>
    </row>
    <row r="19" spans="1:14" s="1" customFormat="1" ht="24" hidden="1" customHeight="1">
      <c r="A19" s="6" t="s">
        <v>4</v>
      </c>
      <c r="B19" s="106" t="s">
        <v>5</v>
      </c>
      <c r="C19" s="107"/>
      <c r="D19" s="106" t="s">
        <v>6</v>
      </c>
      <c r="E19" s="107"/>
      <c r="F19" s="106" t="s">
        <v>7</v>
      </c>
      <c r="G19" s="107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21" t="s">
        <v>253</v>
      </c>
      <c r="B26" s="122"/>
      <c r="C26" s="122"/>
      <c r="D26" s="122"/>
      <c r="E26" s="122"/>
      <c r="F26" s="122"/>
      <c r="G26" s="122"/>
      <c r="H26" s="122"/>
      <c r="I26" s="122"/>
    </row>
    <row r="27" spans="1:14" ht="24" hidden="1" customHeight="1">
      <c r="A27" s="27" t="s">
        <v>4</v>
      </c>
      <c r="B27" s="99" t="s">
        <v>5</v>
      </c>
      <c r="C27" s="100"/>
      <c r="D27" s="99" t="s">
        <v>6</v>
      </c>
      <c r="E27" s="100"/>
      <c r="F27" s="99" t="s">
        <v>7</v>
      </c>
      <c r="G27" s="100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28" t="s">
        <v>263</v>
      </c>
      <c r="B46" s="108"/>
      <c r="C46" s="108"/>
      <c r="D46" s="108"/>
      <c r="E46" s="108"/>
      <c r="F46" s="108"/>
      <c r="G46" s="108"/>
      <c r="H46" s="108"/>
      <c r="I46" s="108"/>
    </row>
    <row r="47" spans="1:14" s="1" customFormat="1" ht="24" hidden="1" customHeight="1">
      <c r="A47" s="6" t="s">
        <v>4</v>
      </c>
      <c r="B47" s="106" t="s">
        <v>5</v>
      </c>
      <c r="C47" s="107"/>
      <c r="D47" s="106" t="s">
        <v>6</v>
      </c>
      <c r="E47" s="107"/>
      <c r="F47" s="106" t="s">
        <v>7</v>
      </c>
      <c r="G47" s="107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28" t="s">
        <v>273</v>
      </c>
      <c r="B59" s="108"/>
      <c r="C59" s="108"/>
      <c r="D59" s="108"/>
      <c r="E59" s="108"/>
      <c r="F59" s="108"/>
      <c r="G59" s="108"/>
      <c r="H59" s="108"/>
      <c r="I59" s="108"/>
    </row>
    <row r="60" spans="1:14" s="1" customFormat="1" ht="24" hidden="1" customHeight="1">
      <c r="A60" s="6" t="s">
        <v>4</v>
      </c>
      <c r="B60" s="106" t="s">
        <v>5</v>
      </c>
      <c r="C60" s="107"/>
      <c r="D60" s="106" t="s">
        <v>6</v>
      </c>
      <c r="E60" s="107"/>
      <c r="F60" s="106" t="s">
        <v>7</v>
      </c>
      <c r="G60" s="107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25" t="s">
        <v>340</v>
      </c>
      <c r="B71" s="126"/>
      <c r="C71" s="126"/>
      <c r="D71" s="126"/>
      <c r="E71" s="126"/>
      <c r="F71" s="126"/>
      <c r="G71" s="126"/>
      <c r="H71" s="126"/>
      <c r="I71" s="127"/>
    </row>
    <row r="72" spans="1:14" ht="24" hidden="1" customHeight="1">
      <c r="A72" s="27" t="s">
        <v>4</v>
      </c>
      <c r="B72" s="99" t="s">
        <v>5</v>
      </c>
      <c r="C72" s="100"/>
      <c r="D72" s="99" t="s">
        <v>6</v>
      </c>
      <c r="E72" s="100"/>
      <c r="F72" s="99" t="s">
        <v>7</v>
      </c>
      <c r="G72" s="100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108" t="s">
        <v>382</v>
      </c>
      <c r="B78" s="108"/>
      <c r="C78" s="108"/>
      <c r="D78" s="108"/>
      <c r="E78" s="108"/>
      <c r="F78" s="108"/>
      <c r="G78" s="108"/>
      <c r="H78" s="108"/>
      <c r="I78" s="108"/>
    </row>
    <row r="79" spans="1:14" s="1" customFormat="1" ht="24" hidden="1" customHeight="1">
      <c r="A79" s="6" t="s">
        <v>4</v>
      </c>
      <c r="B79" s="106" t="s">
        <v>5</v>
      </c>
      <c r="C79" s="107"/>
      <c r="D79" s="106" t="s">
        <v>6</v>
      </c>
      <c r="E79" s="107"/>
      <c r="F79" s="106" t="s">
        <v>7</v>
      </c>
      <c r="G79" s="107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25" t="s">
        <v>385</v>
      </c>
      <c r="B90" s="126"/>
      <c r="C90" s="126"/>
      <c r="D90" s="126"/>
      <c r="E90" s="126"/>
      <c r="F90" s="126"/>
      <c r="G90" s="126"/>
      <c r="H90" s="126"/>
      <c r="I90" s="127"/>
    </row>
    <row r="91" spans="1:13" ht="24" hidden="1" customHeight="1">
      <c r="A91" s="27" t="s">
        <v>4</v>
      </c>
      <c r="B91" s="99" t="s">
        <v>5</v>
      </c>
      <c r="C91" s="100"/>
      <c r="D91" s="99" t="s">
        <v>6</v>
      </c>
      <c r="E91" s="100"/>
      <c r="F91" s="99" t="s">
        <v>7</v>
      </c>
      <c r="G91" s="100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25" t="s">
        <v>583</v>
      </c>
      <c r="B97" s="126"/>
      <c r="C97" s="126"/>
      <c r="D97" s="126"/>
      <c r="E97" s="126"/>
      <c r="F97" s="126"/>
      <c r="G97" s="126"/>
      <c r="H97" s="126"/>
      <c r="I97" s="127"/>
    </row>
    <row r="98" spans="1:13" ht="24" customHeight="1">
      <c r="A98" s="27" t="s">
        <v>4</v>
      </c>
      <c r="B98" s="99" t="s">
        <v>5</v>
      </c>
      <c r="C98" s="100"/>
      <c r="D98" s="99" t="s">
        <v>6</v>
      </c>
      <c r="E98" s="100"/>
      <c r="F98" s="99" t="s">
        <v>7</v>
      </c>
      <c r="G98" s="100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525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560</v>
      </c>
      <c r="I118" s="60"/>
    </row>
    <row r="119" spans="1:9" ht="24" customHeight="1">
      <c r="A119" s="68" t="s">
        <v>515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4">
        <v>0.28888888888888886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539</v>
      </c>
      <c r="I120" s="60"/>
    </row>
    <row r="121" spans="1:9" ht="24" customHeight="1">
      <c r="A121" s="69" t="s">
        <v>517</v>
      </c>
      <c r="B121" s="8">
        <f>F119+2</f>
        <v>46253</v>
      </c>
      <c r="C121" s="11">
        <v>0.17222222222222222</v>
      </c>
      <c r="D121" s="8">
        <f>B121+3</f>
        <v>46256</v>
      </c>
      <c r="E121" s="11">
        <v>0.20833333333333334</v>
      </c>
      <c r="F121" s="8">
        <f t="shared" ref="F121" si="3">D121+1</f>
        <v>46257</v>
      </c>
      <c r="G121" s="11">
        <v>0.20833333333333334</v>
      </c>
      <c r="H121" s="35" t="s">
        <v>301</v>
      </c>
      <c r="I121" s="60"/>
    </row>
    <row r="122" spans="1:9" ht="24" customHeight="1">
      <c r="A122" s="69" t="s">
        <v>523</v>
      </c>
      <c r="B122" s="8">
        <f>F121+2</f>
        <v>46259</v>
      </c>
      <c r="C122" s="11">
        <v>4.1666666666666664E-2</v>
      </c>
      <c r="D122" s="8">
        <f>B122</f>
        <v>46259</v>
      </c>
      <c r="E122" s="11">
        <v>0.16666666666666666</v>
      </c>
      <c r="F122" s="8">
        <f>D122</f>
        <v>46259</v>
      </c>
      <c r="G122" s="11">
        <v>0.58333333333333337</v>
      </c>
      <c r="H122" s="30"/>
      <c r="I122" s="60"/>
    </row>
    <row r="123" spans="1:9" ht="24" customHeight="1">
      <c r="A123" s="69" t="s">
        <v>556</v>
      </c>
      <c r="B123" s="8">
        <f>F122</f>
        <v>46259</v>
      </c>
      <c r="C123" s="11">
        <v>0.83333333333333337</v>
      </c>
      <c r="D123" s="8">
        <f>B123</f>
        <v>46259</v>
      </c>
      <c r="E123" s="11">
        <v>0.95833333333333337</v>
      </c>
      <c r="F123" s="8">
        <f>D123+1</f>
        <v>46260</v>
      </c>
      <c r="G123" s="11">
        <v>1.375</v>
      </c>
      <c r="H123" s="30"/>
      <c r="I123" s="60"/>
    </row>
    <row r="124" spans="1:9" ht="24" customHeight="1">
      <c r="A124" s="69" t="s">
        <v>546</v>
      </c>
      <c r="B124" s="8">
        <f>F123+2</f>
        <v>46262</v>
      </c>
      <c r="C124" s="11">
        <v>1.2083333333333333</v>
      </c>
      <c r="D124" s="8">
        <f>B124+1</f>
        <v>46263</v>
      </c>
      <c r="E124" s="11">
        <v>1.2083333333333333</v>
      </c>
      <c r="F124" s="8">
        <f>D124+1</f>
        <v>46264</v>
      </c>
      <c r="G124" s="11">
        <v>1.2083333333333333</v>
      </c>
      <c r="H124" s="30"/>
      <c r="I124" s="60"/>
    </row>
    <row r="125" spans="1:9" ht="24" customHeight="1">
      <c r="A125" s="69" t="s">
        <v>564</v>
      </c>
      <c r="B125" s="8">
        <f>F124+2</f>
        <v>46266</v>
      </c>
      <c r="C125" s="11">
        <v>4.1666666666666664E-2</v>
      </c>
      <c r="D125" s="8">
        <f>B125</f>
        <v>46266</v>
      </c>
      <c r="E125" s="11">
        <v>0.16666666666666666</v>
      </c>
      <c r="F125" s="8">
        <f>D125</f>
        <v>46266</v>
      </c>
      <c r="G125" s="11">
        <v>0.58333333333333337</v>
      </c>
      <c r="H125" s="30"/>
      <c r="I125" s="60"/>
    </row>
    <row r="126" spans="1:9" ht="24" customHeight="1">
      <c r="A126" s="69" t="s">
        <v>589</v>
      </c>
      <c r="B126" s="8">
        <f>F125</f>
        <v>46266</v>
      </c>
      <c r="C126" s="11">
        <v>0.83333333333333337</v>
      </c>
      <c r="D126" s="8">
        <f>B126</f>
        <v>46266</v>
      </c>
      <c r="E126" s="11">
        <v>0.95833333333333337</v>
      </c>
      <c r="F126" s="8">
        <f>D126+1</f>
        <v>46267</v>
      </c>
      <c r="G126" s="11">
        <v>1.375</v>
      </c>
      <c r="H126" s="30"/>
      <c r="I126" s="60"/>
    </row>
    <row r="127" spans="1:9" ht="24" customHeight="1">
      <c r="A127" s="69" t="s">
        <v>596</v>
      </c>
      <c r="B127" s="8">
        <f>F126+2</f>
        <v>46269</v>
      </c>
      <c r="C127" s="11">
        <v>1.2083333333333333</v>
      </c>
      <c r="D127" s="8">
        <f>B127+1</f>
        <v>46270</v>
      </c>
      <c r="E127" s="11">
        <v>1.2083333333333333</v>
      </c>
      <c r="F127" s="8">
        <f>D127+1</f>
        <v>46271</v>
      </c>
      <c r="G127" s="11">
        <v>1.2083333333333333</v>
      </c>
      <c r="H127" s="51"/>
      <c r="I127" s="51"/>
    </row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580" priority="1194" stopIfTrue="1" operator="equal">
      <formula>$H$3</formula>
    </cfRule>
  </conditionalFormatting>
  <conditionalFormatting sqref="B5:B7 D6:D7">
    <cfRule type="cellIs" dxfId="579" priority="1123" stopIfTrue="1" operator="lessThan">
      <formula>$H$3</formula>
    </cfRule>
  </conditionalFormatting>
  <conditionalFormatting sqref="B6:B7 D7">
    <cfRule type="cellIs" dxfId="578" priority="1122" stopIfTrue="1" operator="equal">
      <formula>$H$3</formula>
    </cfRule>
  </conditionalFormatting>
  <conditionalFormatting sqref="B9:B11">
    <cfRule type="cellIs" dxfId="577" priority="1180" stopIfTrue="1" operator="lessThan">
      <formula>$H$3</formula>
    </cfRule>
    <cfRule type="cellIs" dxfId="576" priority="1179" stopIfTrue="1" operator="equal">
      <formula>$H$3</formula>
    </cfRule>
  </conditionalFormatting>
  <conditionalFormatting sqref="B13:B14">
    <cfRule type="cellIs" dxfId="575" priority="1097" stopIfTrue="1" operator="equal">
      <formula>$H$3</formula>
    </cfRule>
    <cfRule type="cellIs" dxfId="574" priority="1098" stopIfTrue="1" operator="lessThan">
      <formula>$H$3</formula>
    </cfRule>
  </conditionalFormatting>
  <conditionalFormatting sqref="B16:B30">
    <cfRule type="cellIs" dxfId="573" priority="1068" stopIfTrue="1" operator="equal">
      <formula>$H$3</formula>
    </cfRule>
    <cfRule type="cellIs" dxfId="572" priority="1069" stopIfTrue="1" operator="lessThan">
      <formula>$H$3</formula>
    </cfRule>
  </conditionalFormatting>
  <conditionalFormatting sqref="B18:B19">
    <cfRule type="cellIs" dxfId="571" priority="1015" stopIfTrue="1" operator="equal">
      <formula>$H$3</formula>
    </cfRule>
    <cfRule type="cellIs" dxfId="570" priority="1016" stopIfTrue="1" operator="lessThan">
      <formula>$H$3</formula>
    </cfRule>
  </conditionalFormatting>
  <conditionalFormatting sqref="B21:B25">
    <cfRule type="cellIs" dxfId="569" priority="889" stopIfTrue="1" operator="equal">
      <formula>$H$3</formula>
    </cfRule>
    <cfRule type="cellIs" dxfId="568" priority="890" stopIfTrue="1" operator="lessThan">
      <formula>$H$3</formula>
    </cfRule>
  </conditionalFormatting>
  <conditionalFormatting sqref="B28:B30">
    <cfRule type="cellIs" dxfId="567" priority="1062" stopIfTrue="1" operator="equal">
      <formula>$H$3</formula>
    </cfRule>
    <cfRule type="cellIs" dxfId="566" priority="1063" stopIfTrue="1" operator="lessThan">
      <formula>$H$3</formula>
    </cfRule>
  </conditionalFormatting>
  <conditionalFormatting sqref="B32:B35">
    <cfRule type="cellIs" dxfId="565" priority="1025" stopIfTrue="1" operator="lessThan">
      <formula>$H$3</formula>
    </cfRule>
    <cfRule type="cellIs" dxfId="564" priority="1024" stopIfTrue="1" operator="equal">
      <formula>$H$3</formula>
    </cfRule>
  </conditionalFormatting>
  <conditionalFormatting sqref="B33:B38">
    <cfRule type="cellIs" dxfId="563" priority="938" stopIfTrue="1" operator="lessThan">
      <formula>$H$3</formula>
    </cfRule>
    <cfRule type="cellIs" dxfId="562" priority="937" stopIfTrue="1" operator="equal">
      <formula>$H$3</formula>
    </cfRule>
  </conditionalFormatting>
  <conditionalFormatting sqref="B37:B38">
    <cfRule type="cellIs" dxfId="561" priority="923" stopIfTrue="1" operator="equal">
      <formula>$H$3</formula>
    </cfRule>
    <cfRule type="cellIs" dxfId="560" priority="924" stopIfTrue="1" operator="lessThan">
      <formula>$H$3</formula>
    </cfRule>
  </conditionalFormatting>
  <conditionalFormatting sqref="B40:B50">
    <cfRule type="cellIs" dxfId="559" priority="832" stopIfTrue="1" operator="equal">
      <formula>$H$3</formula>
    </cfRule>
    <cfRule type="cellIs" dxfId="558" priority="833" stopIfTrue="1" operator="lessThan">
      <formula>$H$3</formula>
    </cfRule>
  </conditionalFormatting>
  <conditionalFormatting sqref="B52:B60">
    <cfRule type="cellIs" dxfId="557" priority="782" stopIfTrue="1" operator="lessThan">
      <formula>$H$3</formula>
    </cfRule>
    <cfRule type="cellIs" dxfId="556" priority="781" stopIfTrue="1" operator="equal">
      <formula>$H$3</formula>
    </cfRule>
  </conditionalFormatting>
  <conditionalFormatting sqref="B62:B70">
    <cfRule type="cellIs" dxfId="555" priority="449" stopIfTrue="1" operator="lessThan">
      <formula>$H$3</formula>
    </cfRule>
    <cfRule type="cellIs" dxfId="554" priority="448" stopIfTrue="1" operator="equal">
      <formula>$H$3</formula>
    </cfRule>
  </conditionalFormatting>
  <conditionalFormatting sqref="B72">
    <cfRule type="cellIs" dxfId="553" priority="426" stopIfTrue="1" operator="lessThan">
      <formula>$H$3</formula>
    </cfRule>
    <cfRule type="cellIs" dxfId="552" priority="434" stopIfTrue="1" operator="equal">
      <formula>$H$3</formula>
    </cfRule>
    <cfRule type="cellIs" dxfId="551" priority="437" stopIfTrue="1" operator="lessThan">
      <formula>$H$3</formula>
    </cfRule>
  </conditionalFormatting>
  <conditionalFormatting sqref="B74:B81">
    <cfRule type="cellIs" dxfId="550" priority="261" stopIfTrue="1" operator="equal">
      <formula>$H$3</formula>
    </cfRule>
    <cfRule type="cellIs" dxfId="549" priority="262" stopIfTrue="1" operator="lessThan">
      <formula>$H$3</formula>
    </cfRule>
  </conditionalFormatting>
  <conditionalFormatting sqref="B83">
    <cfRule type="cellIs" dxfId="548" priority="259" stopIfTrue="1" operator="equal">
      <formula>$H$3</formula>
    </cfRule>
    <cfRule type="cellIs" dxfId="547" priority="260" stopIfTrue="1" operator="lessThan">
      <formula>$H$3</formula>
    </cfRule>
  </conditionalFormatting>
  <conditionalFormatting sqref="B85:B88">
    <cfRule type="cellIs" dxfId="546" priority="246" stopIfTrue="1" operator="equal">
      <formula>$H$3</formula>
    </cfRule>
    <cfRule type="cellIs" dxfId="545" priority="247" stopIfTrue="1" operator="lessThan">
      <formula>$H$3</formula>
    </cfRule>
  </conditionalFormatting>
  <conditionalFormatting sqref="B91:B96">
    <cfRule type="cellIs" dxfId="544" priority="86" stopIfTrue="1" operator="lessThan">
      <formula>$H$3</formula>
    </cfRule>
  </conditionalFormatting>
  <conditionalFormatting sqref="B92">
    <cfRule type="cellIs" dxfId="543" priority="85" stopIfTrue="1" operator="equal">
      <formula>$H$3</formula>
    </cfRule>
  </conditionalFormatting>
  <conditionalFormatting sqref="B98">
    <cfRule type="cellIs" dxfId="542" priority="127" stopIfTrue="1" operator="equal">
      <formula>$H$3</formula>
    </cfRule>
  </conditionalFormatting>
  <conditionalFormatting sqref="B98:B119 B121:B127">
    <cfRule type="cellIs" dxfId="541" priority="63" stopIfTrue="1" operator="lessThan">
      <formula>$H$3</formula>
    </cfRule>
  </conditionalFormatting>
  <conditionalFormatting sqref="B99:B119 B121:B127">
    <cfRule type="cellIs" dxfId="540" priority="62" stopIfTrue="1" operator="equal">
      <formula>$H$3</formula>
    </cfRule>
  </conditionalFormatting>
  <conditionalFormatting sqref="B18:C18">
    <cfRule type="expression" dxfId="539" priority="85077" stopIfTrue="1">
      <formula>AND($B227&lt;$H$3,$B227&lt;&gt;"")</formula>
    </cfRule>
    <cfRule type="expression" dxfId="538" priority="85076" stopIfTrue="1">
      <formula>AND($B227=$H$3,$B227&lt;&gt;"")</formula>
    </cfRule>
  </conditionalFormatting>
  <conditionalFormatting sqref="B26:C26">
    <cfRule type="expression" dxfId="537" priority="85079" stopIfTrue="1">
      <formula>AND($B191&lt;$H$3,$B191&lt;&gt;"")</formula>
    </cfRule>
    <cfRule type="expression" dxfId="536" priority="85078" stopIfTrue="1">
      <formula>AND($B191=$H$3,$B191&lt;&gt;"")</formula>
    </cfRule>
  </conditionalFormatting>
  <conditionalFormatting sqref="B46:C46 B59:C59">
    <cfRule type="expression" dxfId="535" priority="85081" stopIfTrue="1">
      <formula>AND($B218&lt;$H$3,$B218&lt;&gt;"")</formula>
    </cfRule>
    <cfRule type="expression" dxfId="534" priority="85080" stopIfTrue="1">
      <formula>AND($B218=$H$3,$B218&lt;&gt;"")</formula>
    </cfRule>
  </conditionalFormatting>
  <conditionalFormatting sqref="B78:C78">
    <cfRule type="expression" dxfId="533" priority="85085" stopIfTrue="1">
      <formula>AND($B260&lt;$H$3,$B260&lt;&gt;"")</formula>
    </cfRule>
    <cfRule type="expression" dxfId="532" priority="85084" stopIfTrue="1">
      <formula>AND($B260=$H$3,$B260&lt;&gt;"")</formula>
    </cfRule>
  </conditionalFormatting>
  <conditionalFormatting sqref="C13:C14">
    <cfRule type="expression" dxfId="531" priority="1096" stopIfTrue="1">
      <formula>B13&lt;$H$3</formula>
    </cfRule>
  </conditionalFormatting>
  <conditionalFormatting sqref="C21">
    <cfRule type="expression" dxfId="530" priority="926" stopIfTrue="1">
      <formula>B21&lt;$H$3</formula>
    </cfRule>
  </conditionalFormatting>
  <conditionalFormatting sqref="C22 E93:E96">
    <cfRule type="expression" dxfId="529" priority="990" stopIfTrue="1">
      <formula>B22&lt;$H$3</formula>
    </cfRule>
    <cfRule type="expression" dxfId="528" priority="988" stopIfTrue="1">
      <formula>$F22=$H$3</formula>
    </cfRule>
  </conditionalFormatting>
  <conditionalFormatting sqref="C22">
    <cfRule type="expression" dxfId="527" priority="987" stopIfTrue="1">
      <formula>$B22=$H$3</formula>
    </cfRule>
  </conditionalFormatting>
  <conditionalFormatting sqref="C28:C30 E28:E30 G28:G30">
    <cfRule type="expression" dxfId="526" priority="3752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">
    <cfRule type="expression" dxfId="525" priority="3774" stopIfTrue="1">
      <formula>$F5=$H$3</formula>
    </cfRule>
  </conditionalFormatting>
  <conditionalFormatting sqref="C32:C38">
    <cfRule type="expression" dxfId="524" priority="878" stopIfTrue="1">
      <formula>B32&lt;$H$3</formula>
    </cfRule>
  </conditionalFormatting>
  <conditionalFormatting sqref="C40:C45">
    <cfRule type="expression" dxfId="523" priority="874" stopIfTrue="1">
      <formula>B40&lt;$H$3</formula>
    </cfRule>
  </conditionalFormatting>
  <conditionalFormatting sqref="C48:C50 C80:C81 G80:G81 C85:C89 C92:C96">
    <cfRule type="expression" dxfId="522" priority="829" stopIfTrue="1">
      <formula>$F48=$H$3</formula>
    </cfRule>
  </conditionalFormatting>
  <conditionalFormatting sqref="C52:C58">
    <cfRule type="expression" dxfId="521" priority="783" stopIfTrue="1">
      <formula>B52&lt;$H$3</formula>
    </cfRule>
  </conditionalFormatting>
  <conditionalFormatting sqref="C62:C67 C83 C85:C89 E80:E81 E92:E96 C91:C96 C80:C81 G80:G81">
    <cfRule type="expression" dxfId="520" priority="747" stopIfTrue="1">
      <formula>$B62=$H$3</formula>
    </cfRule>
  </conditionalFormatting>
  <conditionalFormatting sqref="C62:C68">
    <cfRule type="expression" dxfId="519" priority="739" stopIfTrue="1">
      <formula>B62&lt;$H$3</formula>
    </cfRule>
  </conditionalFormatting>
  <conditionalFormatting sqref="C62:C69">
    <cfRule type="expression" dxfId="518" priority="740" stopIfTrue="1">
      <formula>$F62=$H$3</formula>
    </cfRule>
  </conditionalFormatting>
  <conditionalFormatting sqref="C68">
    <cfRule type="expression" dxfId="517" priority="703" stopIfTrue="1">
      <formula>$F68=$H$3</formula>
    </cfRule>
    <cfRule type="expression" dxfId="516" priority="704" stopIfTrue="1">
      <formula>$B68=$H$3</formula>
    </cfRule>
    <cfRule type="expression" dxfId="515" priority="705" stopIfTrue="1">
      <formula>B68&lt;$H$3</formula>
    </cfRule>
  </conditionalFormatting>
  <conditionalFormatting sqref="C68:C69 E62:E68 G62:G68">
    <cfRule type="expression" dxfId="514" priority="628" stopIfTrue="1">
      <formula>B62&lt;$H$3</formula>
    </cfRule>
  </conditionalFormatting>
  <conditionalFormatting sqref="C68:C69">
    <cfRule type="expression" dxfId="513" priority="706" stopIfTrue="1">
      <formula>$B68=$H$3</formula>
    </cfRule>
    <cfRule type="expression" dxfId="512" priority="708" stopIfTrue="1">
      <formula>$F68=$H$3</formula>
    </cfRule>
  </conditionalFormatting>
  <conditionalFormatting sqref="C68:C70">
    <cfRule type="expression" dxfId="511" priority="487" stopIfTrue="1">
      <formula>$B68=$H$3</formula>
    </cfRule>
  </conditionalFormatting>
  <conditionalFormatting sqref="C70 E70">
    <cfRule type="expression" dxfId="510" priority="465" stopIfTrue="1">
      <formula>B70&lt;$H$3</formula>
    </cfRule>
  </conditionalFormatting>
  <conditionalFormatting sqref="C70">
    <cfRule type="expression" dxfId="509" priority="481" stopIfTrue="1">
      <formula>$F70=$H$3</formula>
    </cfRule>
    <cfRule type="expression" dxfId="508" priority="464" stopIfTrue="1">
      <formula>$B70=$H$3</formula>
    </cfRule>
  </conditionalFormatting>
  <conditionalFormatting sqref="C72 G91">
    <cfRule type="expression" dxfId="507" priority="380" stopIfTrue="1">
      <formula>B72&lt;$H$3</formula>
    </cfRule>
  </conditionalFormatting>
  <conditionalFormatting sqref="C74:C77">
    <cfRule type="expression" dxfId="506" priority="294" stopIfTrue="1">
      <formula>$F74=$H$3</formula>
    </cfRule>
    <cfRule type="expression" dxfId="505" priority="293" stopIfTrue="1">
      <formula>B74&lt;$H$3</formula>
    </cfRule>
  </conditionalFormatting>
  <conditionalFormatting sqref="C80:C81 G80:G81 C89 C92 C48:C50">
    <cfRule type="expression" dxfId="504" priority="828" stopIfTrue="1">
      <formula>B48&lt;$H$3</formula>
    </cfRule>
  </conditionalFormatting>
  <conditionalFormatting sqref="C83 C85:C89">
    <cfRule type="expression" dxfId="503" priority="282" stopIfTrue="1">
      <formula>B83&lt;$H$3</formula>
    </cfRule>
  </conditionalFormatting>
  <conditionalFormatting sqref="C91">
    <cfRule type="expression" dxfId="502" priority="149" stopIfTrue="1">
      <formula>B91&lt;$H$3</formula>
    </cfRule>
  </conditionalFormatting>
  <conditionalFormatting sqref="C93:C96">
    <cfRule type="expression" dxfId="501" priority="145" stopIfTrue="1">
      <formula>B93&lt;$H$3</formula>
    </cfRule>
  </conditionalFormatting>
  <conditionalFormatting sqref="C98:C119">
    <cfRule type="expression" dxfId="500" priority="68" stopIfTrue="1">
      <formula>$B98=$H$3</formula>
    </cfRule>
    <cfRule type="expression" dxfId="499" priority="69" stopIfTrue="1">
      <formula>B98&lt;$H$3</formula>
    </cfRule>
  </conditionalFormatting>
  <conditionalFormatting sqref="C121:C127">
    <cfRule type="expression" dxfId="498" priority="11" stopIfTrue="1">
      <formula>$B121=$H$3</formula>
    </cfRule>
    <cfRule type="expression" dxfId="497" priority="13" stopIfTrue="1">
      <formula>$F121=$H$3</formula>
    </cfRule>
    <cfRule type="expression" dxfId="496" priority="12" stopIfTrue="1">
      <formula>B121&lt;$H$3</formula>
    </cfRule>
  </conditionalFormatting>
  <conditionalFormatting sqref="D5">
    <cfRule type="cellIs" dxfId="495" priority="1198" stopIfTrue="1" operator="equal">
      <formula>$H$3</formula>
    </cfRule>
    <cfRule type="cellIs" dxfId="494" priority="1193" stopIfTrue="1" operator="lessThan">
      <formula>$H$3</formula>
    </cfRule>
  </conditionalFormatting>
  <conditionalFormatting sqref="D9:D10">
    <cfRule type="cellIs" dxfId="493" priority="1153" stopIfTrue="1" operator="equal">
      <formula>$H$3</formula>
    </cfRule>
  </conditionalFormatting>
  <conditionalFormatting sqref="D9:D11">
    <cfRule type="cellIs" dxfId="492" priority="1154" stopIfTrue="1" operator="lessThan">
      <formula>$H$3</formula>
    </cfRule>
  </conditionalFormatting>
  <conditionalFormatting sqref="D11 D5:D6">
    <cfRule type="cellIs" dxfId="491" priority="1183" stopIfTrue="1" operator="equal">
      <formula>$H$3</formula>
    </cfRule>
  </conditionalFormatting>
  <conditionalFormatting sqref="D13">
    <cfRule type="cellIs" dxfId="490" priority="1071" stopIfTrue="1" operator="equal">
      <formula>$H$3</formula>
    </cfRule>
  </conditionalFormatting>
  <conditionalFormatting sqref="D13:D14">
    <cfRule type="cellIs" dxfId="489" priority="1072" stopIfTrue="1" operator="lessThan">
      <formula>$H$3</formula>
    </cfRule>
  </conditionalFormatting>
  <conditionalFormatting sqref="D14 D16">
    <cfRule type="cellIs" dxfId="488" priority="1101" stopIfTrue="1" operator="equal">
      <formula>$H$3</formula>
    </cfRule>
  </conditionalFormatting>
  <conditionalFormatting sqref="D16:D25">
    <cfRule type="cellIs" dxfId="487" priority="917" stopIfTrue="1" operator="lessThan">
      <formula>$H$3</formula>
    </cfRule>
  </conditionalFormatting>
  <conditionalFormatting sqref="D17:D25">
    <cfRule type="cellIs" dxfId="486" priority="893" stopIfTrue="1" operator="equal">
      <formula>$H$3</formula>
    </cfRule>
  </conditionalFormatting>
  <conditionalFormatting sqref="D18:D19">
    <cfRule type="cellIs" dxfId="485" priority="1012" stopIfTrue="1" operator="lessThan">
      <formula>$H$3</formula>
    </cfRule>
    <cfRule type="cellIs" dxfId="484" priority="1011" stopIfTrue="1" operator="equal">
      <formula>$H$3</formula>
    </cfRule>
  </conditionalFormatting>
  <conditionalFormatting sqref="D21:D25">
    <cfRule type="cellIs" dxfId="483" priority="888" stopIfTrue="1" operator="lessThan">
      <formula>$H$3</formula>
    </cfRule>
  </conditionalFormatting>
  <conditionalFormatting sqref="D26:D30 F28:F30">
    <cfRule type="cellIs" dxfId="482" priority="1052" stopIfTrue="1" operator="equal">
      <formula>$H$3</formula>
    </cfRule>
  </conditionalFormatting>
  <conditionalFormatting sqref="D26:D30">
    <cfRule type="cellIs" dxfId="481" priority="1057" stopIfTrue="1" operator="lessThan">
      <formula>$H$3</formula>
    </cfRule>
  </conditionalFormatting>
  <conditionalFormatting sqref="D28:D30 F28:F30">
    <cfRule type="cellIs" dxfId="480" priority="1051" stopIfTrue="1" operator="lessThan">
      <formula>$H$3</formula>
    </cfRule>
  </conditionalFormatting>
  <conditionalFormatting sqref="D33:D37 F36:F37">
    <cfRule type="cellIs" dxfId="479" priority="939" stopIfTrue="1" operator="equal">
      <formula>$H$3</formula>
    </cfRule>
  </conditionalFormatting>
  <conditionalFormatting sqref="D33:D37 F37">
    <cfRule type="cellIs" dxfId="478" priority="936" stopIfTrue="1" operator="lessThan">
      <formula>$H$3</formula>
    </cfRule>
  </conditionalFormatting>
  <conditionalFormatting sqref="D37:D38 F37:F38">
    <cfRule type="cellIs" dxfId="477" priority="925" stopIfTrue="1" operator="equal">
      <formula>$H$3</formula>
    </cfRule>
  </conditionalFormatting>
  <conditionalFormatting sqref="D38 D40:D45">
    <cfRule type="cellIs" dxfId="476" priority="913" stopIfTrue="1" operator="equal">
      <formula>$H$3</formula>
    </cfRule>
  </conditionalFormatting>
  <conditionalFormatting sqref="D38">
    <cfRule type="cellIs" dxfId="475" priority="910" stopIfTrue="1" operator="lessThan">
      <formula>$H$3</formula>
    </cfRule>
  </conditionalFormatting>
  <conditionalFormatting sqref="D40:D47">
    <cfRule type="cellIs" dxfId="474" priority="869" stopIfTrue="1" operator="lessThan">
      <formula>$H$3</formula>
    </cfRule>
  </conditionalFormatting>
  <conditionalFormatting sqref="D46:D47">
    <cfRule type="cellIs" dxfId="473" priority="868" stopIfTrue="1" operator="equal">
      <formula>$H$3</formula>
    </cfRule>
  </conditionalFormatting>
  <conditionalFormatting sqref="D48:D50">
    <cfRule type="cellIs" dxfId="472" priority="859" stopIfTrue="1" operator="lessThan">
      <formula>$H$3</formula>
    </cfRule>
  </conditionalFormatting>
  <conditionalFormatting sqref="D52:D58 D48:D50">
    <cfRule type="cellIs" dxfId="471" priority="836" stopIfTrue="1" operator="equal">
      <formula>$H$3</formula>
    </cfRule>
  </conditionalFormatting>
  <conditionalFormatting sqref="D52:D60">
    <cfRule type="cellIs" dxfId="470" priority="778" stopIfTrue="1" operator="lessThan">
      <formula>$H$3</formula>
    </cfRule>
  </conditionalFormatting>
  <conditionalFormatting sqref="D59:D60">
    <cfRule type="cellIs" dxfId="469" priority="777" stopIfTrue="1" operator="equal">
      <formula>$H$3</formula>
    </cfRule>
  </conditionalFormatting>
  <conditionalFormatting sqref="D62:D70">
    <cfRule type="cellIs" dxfId="468" priority="451" stopIfTrue="1" operator="lessThan">
      <formula>$H$3</formula>
    </cfRule>
    <cfRule type="cellIs" dxfId="467" priority="450" stopIfTrue="1" operator="equal">
      <formula>$H$3</formula>
    </cfRule>
  </conditionalFormatting>
  <conditionalFormatting sqref="D72">
    <cfRule type="cellIs" dxfId="466" priority="438" stopIfTrue="1" operator="equal">
      <formula>$H$3</formula>
    </cfRule>
    <cfRule type="cellIs" dxfId="465" priority="439" stopIfTrue="1" operator="lessThan">
      <formula>$H$3</formula>
    </cfRule>
  </conditionalFormatting>
  <conditionalFormatting sqref="D74:D77">
    <cfRule type="cellIs" dxfId="464" priority="291" stopIfTrue="1" operator="equal">
      <formula>$H$3</formula>
    </cfRule>
    <cfRule type="cellIs" dxfId="463" priority="292" stopIfTrue="1" operator="lessThan">
      <formula>$H$3</formula>
    </cfRule>
  </conditionalFormatting>
  <conditionalFormatting sqref="D78:D79">
    <cfRule type="cellIs" dxfId="462" priority="353" stopIfTrue="1" operator="equal">
      <formula>$H$3</formula>
    </cfRule>
    <cfRule type="cellIs" dxfId="461" priority="354" stopIfTrue="1" operator="lessThan">
      <formula>$H$3</formula>
    </cfRule>
  </conditionalFormatting>
  <conditionalFormatting sqref="D80:D81">
    <cfRule type="cellIs" dxfId="460" priority="264" stopIfTrue="1" operator="equal">
      <formula>$H$3</formula>
    </cfRule>
    <cfRule type="cellIs" dxfId="459" priority="265" stopIfTrue="1" operator="lessThan">
      <formula>$H$3</formula>
    </cfRule>
  </conditionalFormatting>
  <conditionalFormatting sqref="D83">
    <cfRule type="cellIs" dxfId="458" priority="254" stopIfTrue="1" operator="lessThan">
      <formula>$H$3</formula>
    </cfRule>
    <cfRule type="cellIs" dxfId="457" priority="253" stopIfTrue="1" operator="equal">
      <formula>$H$3</formula>
    </cfRule>
  </conditionalFormatting>
  <conditionalFormatting sqref="D85:D88">
    <cfRule type="cellIs" dxfId="456" priority="240" stopIfTrue="1" operator="equal">
      <formula>$H$3</formula>
    </cfRule>
    <cfRule type="cellIs" dxfId="455" priority="241" stopIfTrue="1" operator="lessThan">
      <formula>$H$3</formula>
    </cfRule>
  </conditionalFormatting>
  <conditionalFormatting sqref="D91">
    <cfRule type="cellIs" dxfId="454" priority="189" stopIfTrue="1" operator="lessThan">
      <formula>$H$3</formula>
    </cfRule>
    <cfRule type="cellIs" dxfId="453" priority="188" stopIfTrue="1" operator="equal">
      <formula>$H$3</formula>
    </cfRule>
  </conditionalFormatting>
  <conditionalFormatting sqref="D91:D92">
    <cfRule type="cellIs" dxfId="452" priority="88" stopIfTrue="1" operator="equal">
      <formula>$H$3</formula>
    </cfRule>
  </conditionalFormatting>
  <conditionalFormatting sqref="D91:D96">
    <cfRule type="cellIs" dxfId="451" priority="89" stopIfTrue="1" operator="lessThan">
      <formula>$H$3</formula>
    </cfRule>
  </conditionalFormatting>
  <conditionalFormatting sqref="D93:D96 B91 B93:B96">
    <cfRule type="cellIs" dxfId="450" priority="172" stopIfTrue="1" operator="equal">
      <formula>$H$3</formula>
    </cfRule>
  </conditionalFormatting>
  <conditionalFormatting sqref="D98">
    <cfRule type="cellIs" dxfId="449" priority="136" stopIfTrue="1" operator="lessThan">
      <formula>$H$3</formula>
    </cfRule>
    <cfRule type="cellIs" dxfId="448" priority="135" stopIfTrue="1" operator="equal">
      <formula>$H$3</formula>
    </cfRule>
  </conditionalFormatting>
  <conditionalFormatting sqref="D98:D119">
    <cfRule type="cellIs" dxfId="447" priority="61" stopIfTrue="1" operator="lessThan">
      <formula>$H$3</formula>
    </cfRule>
    <cfRule type="cellIs" dxfId="446" priority="60" stopIfTrue="1" operator="equal">
      <formula>$H$3</formula>
    </cfRule>
  </conditionalFormatting>
  <conditionalFormatting sqref="D121:D127">
    <cfRule type="cellIs" dxfId="445" priority="9" stopIfTrue="1" operator="equal">
      <formula>$H$3</formula>
    </cfRule>
    <cfRule type="cellIs" dxfId="444" priority="10" stopIfTrue="1" operator="lessThan">
      <formula>$H$3</formula>
    </cfRule>
  </conditionalFormatting>
  <conditionalFormatting sqref="D18:E18">
    <cfRule type="expression" dxfId="443" priority="85089">
      <formula>AND($D227&lt;$H$3,$D227&lt;&gt;"")</formula>
    </cfRule>
    <cfRule type="expression" dxfId="442" priority="85090">
      <formula>AND($D227=$H$3,$D227&lt;&gt;"")</formula>
    </cfRule>
  </conditionalFormatting>
  <conditionalFormatting sqref="D26:E26">
    <cfRule type="expression" dxfId="441" priority="85091">
      <formula>AND($D191&lt;$H$3,$D191&lt;&gt;"")</formula>
    </cfRule>
    <cfRule type="expression" dxfId="440" priority="85092">
      <formula>AND($D191=$H$3,$D191&lt;&gt;"")</formula>
    </cfRule>
  </conditionalFormatting>
  <conditionalFormatting sqref="D46:E46 D59:E59">
    <cfRule type="expression" dxfId="439" priority="85093">
      <formula>AND($D218&lt;$H$3,$D218&lt;&gt;"")</formula>
    </cfRule>
    <cfRule type="expression" dxfId="438" priority="85094">
      <formula>AND($D218=$H$3,$D218&lt;&gt;"")</formula>
    </cfRule>
  </conditionalFormatting>
  <conditionalFormatting sqref="D78:E78">
    <cfRule type="expression" dxfId="437" priority="85097">
      <formula>AND($D260&lt;$H$3,$D260&lt;&gt;"")</formula>
    </cfRule>
    <cfRule type="expression" dxfId="436" priority="85098">
      <formula>AND($D260=$H$3,$D260&lt;&gt;"")</formula>
    </cfRule>
  </conditionalFormatting>
  <conditionalFormatting sqref="D18:F19">
    <cfRule type="cellIs" dxfId="435" priority="1008" stopIfTrue="1" operator="lessThan">
      <formula>$H$3</formula>
    </cfRule>
  </conditionalFormatting>
  <conditionalFormatting sqref="D26:F27">
    <cfRule type="cellIs" dxfId="434" priority="1048" stopIfTrue="1" operator="lessThan">
      <formula>$H$3</formula>
    </cfRule>
  </conditionalFormatting>
  <conditionalFormatting sqref="D46:F47">
    <cfRule type="cellIs" dxfId="433" priority="865" stopIfTrue="1" operator="lessThan">
      <formula>$H$3</formula>
    </cfRule>
  </conditionalFormatting>
  <conditionalFormatting sqref="D59:F60">
    <cfRule type="cellIs" dxfId="432" priority="774" stopIfTrue="1" operator="lessThan">
      <formula>$H$3</formula>
    </cfRule>
  </conditionalFormatting>
  <conditionalFormatting sqref="D78:F79">
    <cfRule type="cellIs" dxfId="431" priority="350" stopIfTrue="1" operator="lessThan">
      <formula>$H$3</formula>
    </cfRule>
  </conditionalFormatting>
  <conditionalFormatting sqref="E5 E91 E98">
    <cfRule type="expression" dxfId="430" priority="1202" stopIfTrue="1">
      <formula>D5&lt;$H$3</formula>
    </cfRule>
    <cfRule type="expression" dxfId="429" priority="1201" stopIfTrue="1">
      <formula>$B5=$H$3</formula>
    </cfRule>
    <cfRule type="expression" dxfId="428" priority="1200" stopIfTrue="1">
      <formula>$D5=$H$3</formula>
    </cfRule>
  </conditionalFormatting>
  <conditionalFormatting sqref="E6:E7">
    <cfRule type="expression" dxfId="427" priority="1116" stopIfTrue="1">
      <formula>D6&lt;$H$3</formula>
    </cfRule>
  </conditionalFormatting>
  <conditionalFormatting sqref="E9:E11">
    <cfRule type="expression" dxfId="426" priority="1156" stopIfTrue="1">
      <formula>D9&lt;$H$3</formula>
    </cfRule>
  </conditionalFormatting>
  <conditionalFormatting sqref="E13:E14">
    <cfRule type="expression" dxfId="425" priority="1070" stopIfTrue="1">
      <formula>D13&lt;$H$3</formula>
    </cfRule>
  </conditionalFormatting>
  <conditionalFormatting sqref="E18">
    <cfRule type="expression" dxfId="424" priority="85099" stopIfTrue="1">
      <formula>$D227=$H$3</formula>
    </cfRule>
  </conditionalFormatting>
  <conditionalFormatting sqref="E21:E22 C23:C24 E24">
    <cfRule type="expression" dxfId="423" priority="897" stopIfTrue="1">
      <formula>$F21=$H$3</formula>
    </cfRule>
  </conditionalFormatting>
  <conditionalFormatting sqref="E21:E25 C23:C24">
    <cfRule type="expression" dxfId="422" priority="896" stopIfTrue="1">
      <formula>B21&lt;$H$3</formula>
    </cfRule>
  </conditionalFormatting>
  <conditionalFormatting sqref="E22">
    <cfRule type="expression" dxfId="421" priority="967" stopIfTrue="1">
      <formula>$B22=$H$3</formula>
    </cfRule>
  </conditionalFormatting>
  <conditionalFormatting sqref="E25 G25">
    <cfRule type="expression" dxfId="420" priority="885" stopIfTrue="1">
      <formula>$F25=$H$3</formula>
    </cfRule>
    <cfRule type="expression" dxfId="419" priority="884" stopIfTrue="1">
      <formula>$B25=$H$3</formula>
    </cfRule>
  </conditionalFormatting>
  <conditionalFormatting sqref="E26">
    <cfRule type="expression" dxfId="418" priority="85100" stopIfTrue="1">
      <formula>$D191=$H$3</formula>
    </cfRule>
  </conditionalFormatting>
  <conditionalFormatting sqref="E32:E38">
    <cfRule type="expression" dxfId="417" priority="877" stopIfTrue="1">
      <formula>D32&lt;$H$3</formula>
    </cfRule>
  </conditionalFormatting>
  <conditionalFormatting sqref="E40:E45">
    <cfRule type="expression" dxfId="416" priority="898" stopIfTrue="1">
      <formula>D40&lt;$H$3</formula>
    </cfRule>
  </conditionalFormatting>
  <conditionalFormatting sqref="E46 E59">
    <cfRule type="expression" dxfId="415" priority="85101" stopIfTrue="1">
      <formula>$D218=$H$3</formula>
    </cfRule>
  </conditionalFormatting>
  <conditionalFormatting sqref="E48:E50">
    <cfRule type="expression" dxfId="414" priority="814" stopIfTrue="1">
      <formula>$F48=$H$3</formula>
    </cfRule>
    <cfRule type="expression" dxfId="413" priority="813" stopIfTrue="1">
      <formula>D48&lt;$H$3</formula>
    </cfRule>
  </conditionalFormatting>
  <conditionalFormatting sqref="E52:E58">
    <cfRule type="expression" dxfId="412" priority="786" stopIfTrue="1">
      <formula>D52&lt;$H$3</formula>
    </cfRule>
  </conditionalFormatting>
  <conditionalFormatting sqref="E62:E70">
    <cfRule type="expression" dxfId="411" priority="459" stopIfTrue="1">
      <formula>$B62=$H$3</formula>
    </cfRule>
  </conditionalFormatting>
  <conditionalFormatting sqref="E69">
    <cfRule type="expression" dxfId="410" priority="461" stopIfTrue="1">
      <formula>$F69=$H$3</formula>
    </cfRule>
    <cfRule type="expression" dxfId="409" priority="458" stopIfTrue="1">
      <formula>D69&lt;$H$3</formula>
    </cfRule>
  </conditionalFormatting>
  <conditionalFormatting sqref="E70">
    <cfRule type="expression" dxfId="408" priority="490" stopIfTrue="1">
      <formula>$F70=$H$3</formula>
    </cfRule>
  </conditionalFormatting>
  <conditionalFormatting sqref="E72">
    <cfRule type="expression" dxfId="407" priority="441" stopIfTrue="1">
      <formula>$B72=$H$3</formula>
    </cfRule>
    <cfRule type="expression" dxfId="406" priority="440" stopIfTrue="1">
      <formula>$D72=$H$3</formula>
    </cfRule>
    <cfRule type="expression" dxfId="405" priority="376" stopIfTrue="1">
      <formula>D72&lt;$H$3</formula>
    </cfRule>
  </conditionalFormatting>
  <conditionalFormatting sqref="E74 G74:G77">
    <cfRule type="expression" dxfId="404" priority="296" stopIfTrue="1">
      <formula>D74&lt;$H$3</formula>
    </cfRule>
  </conditionalFormatting>
  <conditionalFormatting sqref="E74">
    <cfRule type="expression" dxfId="403" priority="299" stopIfTrue="1">
      <formula>$F74=$H$3</formula>
    </cfRule>
  </conditionalFormatting>
  <conditionalFormatting sqref="E74:E77 G74:G77 C74:C77">
    <cfRule type="expression" dxfId="402" priority="297" stopIfTrue="1">
      <formula>$B74=$H$3</formula>
    </cfRule>
  </conditionalFormatting>
  <conditionalFormatting sqref="E75:E77 C9:C11">
    <cfRule type="expression" dxfId="401" priority="1176" stopIfTrue="1">
      <formula>B9&lt;$H$3</formula>
    </cfRule>
  </conditionalFormatting>
  <conditionalFormatting sqref="E75:E77">
    <cfRule type="expression" dxfId="400" priority="408" stopIfTrue="1">
      <formula>$F75=$H$3</formula>
    </cfRule>
    <cfRule type="expression" dxfId="399" priority="406" stopIfTrue="1">
      <formula>D75&lt;$H$3</formula>
    </cfRule>
  </conditionalFormatting>
  <conditionalFormatting sqref="E78">
    <cfRule type="expression" dxfId="398" priority="85103" stopIfTrue="1">
      <formula>$D260=$H$3</formula>
    </cfRule>
  </conditionalFormatting>
  <conditionalFormatting sqref="E80:E81 E92">
    <cfRule type="expression" dxfId="397" priority="273" stopIfTrue="1">
      <formula>$F80=$H$3</formula>
    </cfRule>
    <cfRule type="expression" dxfId="396" priority="274" stopIfTrue="1">
      <formula>D80&lt;$H$3</formula>
    </cfRule>
    <cfRule type="expression" dxfId="395" priority="272" stopIfTrue="1">
      <formula>D80&lt;$H$3</formula>
    </cfRule>
  </conditionalFormatting>
  <conditionalFormatting sqref="E83">
    <cfRule type="expression" dxfId="394" priority="256" stopIfTrue="1">
      <formula>D83&lt;$H$3</formula>
    </cfRule>
    <cfRule type="expression" dxfId="393" priority="255" stopIfTrue="1">
      <formula>$B83=$H$3</formula>
    </cfRule>
    <cfRule type="expression" dxfId="392" priority="258" stopIfTrue="1">
      <formula>D83&lt;$H$3</formula>
    </cfRule>
    <cfRule type="expression" dxfId="391" priority="257" stopIfTrue="1">
      <formula>$F83=$H$3</formula>
    </cfRule>
  </conditionalFormatting>
  <conditionalFormatting sqref="E85:E89">
    <cfRule type="expression" dxfId="390" priority="245" stopIfTrue="1">
      <formula>D85&lt;$H$3</formula>
    </cfRule>
    <cfRule type="expression" dxfId="389" priority="244" stopIfTrue="1">
      <formula>$F85=$H$3</formula>
    </cfRule>
    <cfRule type="expression" dxfId="388" priority="242" stopIfTrue="1">
      <formula>$B85=$H$3</formula>
    </cfRule>
    <cfRule type="expression" dxfId="387" priority="243" stopIfTrue="1">
      <formula>D85&lt;$H$3</formula>
    </cfRule>
  </conditionalFormatting>
  <conditionalFormatting sqref="E94:E96">
    <cfRule type="expression" dxfId="386" priority="83" stopIfTrue="1">
      <formula>D94&lt;$H$3</formula>
    </cfRule>
    <cfRule type="expression" dxfId="385" priority="84" stopIfTrue="1">
      <formula>$F94=$H$3</formula>
    </cfRule>
  </conditionalFormatting>
  <conditionalFormatting sqref="E99:E105 E107:E110">
    <cfRule type="expression" dxfId="384" priority="106" stopIfTrue="1">
      <formula>D99&lt;$H$3</formula>
    </cfRule>
  </conditionalFormatting>
  <conditionalFormatting sqref="E99:E105">
    <cfRule type="expression" dxfId="383" priority="105" stopIfTrue="1">
      <formula>$B99=$H$3</formula>
    </cfRule>
  </conditionalFormatting>
  <conditionalFormatting sqref="E106">
    <cfRule type="expression" dxfId="382" priority="39" stopIfTrue="1">
      <formula>$B106=$H$3</formula>
    </cfRule>
  </conditionalFormatting>
  <conditionalFormatting sqref="E106:E116">
    <cfRule type="expression" dxfId="381" priority="40" stopIfTrue="1">
      <formula>D106&lt;$H$3</formula>
    </cfRule>
  </conditionalFormatting>
  <conditionalFormatting sqref="E107:E110">
    <cfRule type="expression" dxfId="380" priority="57" stopIfTrue="1">
      <formula>$B107=$H$3</formula>
    </cfRule>
  </conditionalFormatting>
  <conditionalFormatting sqref="E107:E116">
    <cfRule type="expression" dxfId="379" priority="47" stopIfTrue="1">
      <formula>$F107=$H$3</formula>
    </cfRule>
  </conditionalFormatting>
  <conditionalFormatting sqref="E111:E119">
    <cfRule type="expression" dxfId="378" priority="26" stopIfTrue="1">
      <formula>$B111=$H$3</formula>
    </cfRule>
  </conditionalFormatting>
  <conditionalFormatting sqref="E117:E119">
    <cfRule type="expression" dxfId="377" priority="27" stopIfTrue="1">
      <formula>D117&lt;$H$3</formula>
    </cfRule>
    <cfRule type="expression" dxfId="376" priority="28" stopIfTrue="1">
      <formula>$F117=$H$3</formula>
    </cfRule>
  </conditionalFormatting>
  <conditionalFormatting sqref="E122:E127">
    <cfRule type="expression" dxfId="375" priority="4" stopIfTrue="1">
      <formula>$B122=$H$3</formula>
    </cfRule>
    <cfRule type="expression" dxfId="374" priority="5" stopIfTrue="1">
      <formula>D122&lt;$H$3</formula>
    </cfRule>
    <cfRule type="expression" dxfId="373" priority="6" stopIfTrue="1">
      <formula>$F122=$H$3</formula>
    </cfRule>
  </conditionalFormatting>
  <conditionalFormatting sqref="E99:F104">
    <cfRule type="expression" dxfId="372" priority="104" stopIfTrue="1">
      <formula>$F99=$H$3</formula>
    </cfRule>
  </conditionalFormatting>
  <conditionalFormatting sqref="E52:G58 C52:C58">
    <cfRule type="expression" dxfId="371" priority="839" stopIfTrue="1">
      <formula>$F52=$H$3</formula>
    </cfRule>
  </conditionalFormatting>
  <conditionalFormatting sqref="E105:G105">
    <cfRule type="expression" dxfId="370" priority="76" stopIfTrue="1">
      <formula>$F105=$H$3</formula>
    </cfRule>
  </conditionalFormatting>
  <conditionalFormatting sqref="E106:G106">
    <cfRule type="expression" dxfId="369" priority="41" stopIfTrue="1">
      <formula>$F106=$H$3</formula>
    </cfRule>
  </conditionalFormatting>
  <conditionalFormatting sqref="F5 B5">
    <cfRule type="cellIs" dxfId="368" priority="1196" stopIfTrue="1" operator="lessThan">
      <formula>$H$3</formula>
    </cfRule>
  </conditionalFormatting>
  <conditionalFormatting sqref="F5">
    <cfRule type="cellIs" dxfId="367" priority="1195" stopIfTrue="1" operator="equal">
      <formula>$H$3</formula>
    </cfRule>
  </conditionalFormatting>
  <conditionalFormatting sqref="F5:F7 F9:F11">
    <cfRule type="cellIs" dxfId="366" priority="1181" stopIfTrue="1" operator="equal">
      <formula>$H$3</formula>
    </cfRule>
    <cfRule type="cellIs" dxfId="365" priority="1182" stopIfTrue="1" operator="lessThan">
      <formula>$H$3</formula>
    </cfRule>
  </conditionalFormatting>
  <conditionalFormatting sqref="F13:F14 F16:F25">
    <cfRule type="cellIs" dxfId="364" priority="1100" stopIfTrue="1" operator="lessThan">
      <formula>$H$3</formula>
    </cfRule>
  </conditionalFormatting>
  <conditionalFormatting sqref="F13:F14">
    <cfRule type="cellIs" dxfId="363" priority="1099" stopIfTrue="1" operator="equal">
      <formula>$H$3</formula>
    </cfRule>
  </conditionalFormatting>
  <conditionalFormatting sqref="F16:F27">
    <cfRule type="cellIs" dxfId="362" priority="1042" stopIfTrue="1" operator="equal">
      <formula>$H$3</formula>
    </cfRule>
  </conditionalFormatting>
  <conditionalFormatting sqref="F18:F19">
    <cfRule type="cellIs" dxfId="361" priority="1006" stopIfTrue="1" operator="equal">
      <formula>$H$3</formula>
    </cfRule>
  </conditionalFormatting>
  <conditionalFormatting sqref="F21:F22">
    <cfRule type="cellIs" dxfId="360" priority="928" stopIfTrue="1" operator="lessThan">
      <formula>$H$3</formula>
    </cfRule>
  </conditionalFormatting>
  <conditionalFormatting sqref="F21:F24">
    <cfRule type="cellIs" dxfId="359" priority="929" stopIfTrue="1" operator="equal">
      <formula>$H$3</formula>
    </cfRule>
  </conditionalFormatting>
  <conditionalFormatting sqref="F23:F24">
    <cfRule type="expression" dxfId="358" priority="1474" stopIfTrue="1">
      <formula>$F23=$H$3</formula>
    </cfRule>
  </conditionalFormatting>
  <conditionalFormatting sqref="F25">
    <cfRule type="cellIs" dxfId="357" priority="882" stopIfTrue="1" operator="equal">
      <formula>$H$3</formula>
    </cfRule>
    <cfRule type="cellIs" dxfId="356" priority="883" stopIfTrue="1" operator="lessThan">
      <formula>$H$3</formula>
    </cfRule>
  </conditionalFormatting>
  <conditionalFormatting sqref="F28:F30 D28:D30">
    <cfRule type="cellIs" dxfId="355" priority="3800" stopIfTrue="1" operator="equal">
      <formula>$H$3</formula>
    </cfRule>
  </conditionalFormatting>
  <conditionalFormatting sqref="F28:F30">
    <cfRule type="cellIs" dxfId="354" priority="3797" stopIfTrue="1" operator="lessThan">
      <formula>$H$3</formula>
    </cfRule>
  </conditionalFormatting>
  <conditionalFormatting sqref="F32">
    <cfRule type="cellIs" dxfId="353" priority="1034" stopIfTrue="1" operator="lessThan">
      <formula>$H$3</formula>
    </cfRule>
  </conditionalFormatting>
  <conditionalFormatting sqref="F32:F35 D32:D36">
    <cfRule type="cellIs" dxfId="352" priority="1026" stopIfTrue="1" operator="equal">
      <formula>$H$3</formula>
    </cfRule>
  </conditionalFormatting>
  <conditionalFormatting sqref="F33:F35 D32:D36">
    <cfRule type="cellIs" dxfId="351" priority="1023" stopIfTrue="1" operator="lessThan">
      <formula>$H$3</formula>
    </cfRule>
  </conditionalFormatting>
  <conditionalFormatting sqref="F33:F35">
    <cfRule type="cellIs" dxfId="350" priority="1018" stopIfTrue="1" operator="equal">
      <formula>$H$3</formula>
    </cfRule>
  </conditionalFormatting>
  <conditionalFormatting sqref="F33:F36">
    <cfRule type="cellIs" dxfId="349" priority="948" stopIfTrue="1" operator="lessThan">
      <formula>$H$3</formula>
    </cfRule>
  </conditionalFormatting>
  <conditionalFormatting sqref="F37:F38 D37:D38">
    <cfRule type="cellIs" dxfId="348" priority="922" stopIfTrue="1" operator="lessThan">
      <formula>$H$3</formula>
    </cfRule>
  </conditionalFormatting>
  <conditionalFormatting sqref="F38">
    <cfRule type="cellIs" dxfId="347" priority="919" stopIfTrue="1" operator="equal">
      <formula>$H$3</formula>
    </cfRule>
  </conditionalFormatting>
  <conditionalFormatting sqref="F40:F45 F38">
    <cfRule type="cellIs" dxfId="346" priority="914" stopIfTrue="1" operator="lessThan">
      <formula>$H$3</formula>
    </cfRule>
  </conditionalFormatting>
  <conditionalFormatting sqref="F40:F50">
    <cfRule type="cellIs" dxfId="345" priority="858" stopIfTrue="1" operator="equal">
      <formula>$H$3</formula>
    </cfRule>
  </conditionalFormatting>
  <conditionalFormatting sqref="F48:F50">
    <cfRule type="cellIs" dxfId="344" priority="850" stopIfTrue="1" operator="lessThan">
      <formula>$H$3</formula>
    </cfRule>
    <cfRule type="expression" dxfId="343" priority="855" stopIfTrue="1">
      <formula>$F48=$H$3</formula>
    </cfRule>
  </conditionalFormatting>
  <conditionalFormatting sqref="F52:F58">
    <cfRule type="cellIs" dxfId="342" priority="837" stopIfTrue="1" operator="lessThan">
      <formula>$H$3</formula>
    </cfRule>
  </conditionalFormatting>
  <conditionalFormatting sqref="F52:F60">
    <cfRule type="cellIs" dxfId="341" priority="772" stopIfTrue="1" operator="equal">
      <formula>$H$3</formula>
    </cfRule>
  </conditionalFormatting>
  <conditionalFormatting sqref="F62:F70">
    <cfRule type="cellIs" dxfId="340" priority="447" stopIfTrue="1" operator="lessThan">
      <formula>$H$3</formula>
    </cfRule>
    <cfRule type="cellIs" dxfId="339" priority="446" stopIfTrue="1" operator="equal">
      <formula>$H$3</formula>
    </cfRule>
  </conditionalFormatting>
  <conditionalFormatting sqref="F72">
    <cfRule type="cellIs" dxfId="338" priority="429" stopIfTrue="1" operator="equal">
      <formula>$H$3</formula>
    </cfRule>
    <cfRule type="cellIs" dxfId="337" priority="430" stopIfTrue="1" operator="lessThan">
      <formula>$H$3</formula>
    </cfRule>
  </conditionalFormatting>
  <conditionalFormatting sqref="F74:F77">
    <cfRule type="cellIs" dxfId="336" priority="295" stopIfTrue="1" operator="lessThan">
      <formula>$H$3</formula>
    </cfRule>
  </conditionalFormatting>
  <conditionalFormatting sqref="F74:F81">
    <cfRule type="cellIs" dxfId="335" priority="263" stopIfTrue="1" operator="equal">
      <formula>$H$3</formula>
    </cfRule>
  </conditionalFormatting>
  <conditionalFormatting sqref="F80:F81">
    <cfRule type="cellIs" dxfId="334" priority="268" stopIfTrue="1" operator="lessThan">
      <formula>$H$3</formula>
    </cfRule>
  </conditionalFormatting>
  <conditionalFormatting sqref="F83">
    <cfRule type="cellIs" dxfId="333" priority="248" stopIfTrue="1" operator="equal">
      <formula>$H$3</formula>
    </cfRule>
    <cfRule type="cellIs" dxfId="332" priority="249" stopIfTrue="1" operator="lessThan">
      <formula>$H$3</formula>
    </cfRule>
  </conditionalFormatting>
  <conditionalFormatting sqref="F85:F88">
    <cfRule type="cellIs" dxfId="331" priority="235" stopIfTrue="1" operator="equal">
      <formula>$H$3</formula>
    </cfRule>
    <cfRule type="cellIs" dxfId="330" priority="236" stopIfTrue="1" operator="lessThan">
      <formula>$H$3</formula>
    </cfRule>
  </conditionalFormatting>
  <conditionalFormatting sqref="F91 B91">
    <cfRule type="cellIs" dxfId="329" priority="187" stopIfTrue="1" operator="lessThan">
      <formula>$H$3</formula>
    </cfRule>
  </conditionalFormatting>
  <conditionalFormatting sqref="F91">
    <cfRule type="cellIs" dxfId="328" priority="186" stopIfTrue="1" operator="equal">
      <formula>$H$3</formula>
    </cfRule>
  </conditionalFormatting>
  <conditionalFormatting sqref="F91:F96">
    <cfRule type="cellIs" dxfId="327" priority="87" stopIfTrue="1" operator="equal">
      <formula>$H$3</formula>
    </cfRule>
    <cfRule type="cellIs" dxfId="326" priority="92" stopIfTrue="1" operator="lessThan">
      <formula>$H$3</formula>
    </cfRule>
  </conditionalFormatting>
  <conditionalFormatting sqref="F98 B98">
    <cfRule type="cellIs" dxfId="325" priority="134" stopIfTrue="1" operator="lessThan">
      <formula>$H$3</formula>
    </cfRule>
  </conditionalFormatting>
  <conditionalFormatting sqref="F98">
    <cfRule type="cellIs" dxfId="324" priority="133" stopIfTrue="1" operator="equal">
      <formula>$H$3</formula>
    </cfRule>
  </conditionalFormatting>
  <conditionalFormatting sqref="F98:F106">
    <cfRule type="cellIs" dxfId="323" priority="119" stopIfTrue="1" operator="equal">
      <formula>$H$3</formula>
    </cfRule>
    <cfRule type="cellIs" dxfId="322" priority="122" stopIfTrue="1" operator="lessThan">
      <formula>$H$3</formula>
    </cfRule>
  </conditionalFormatting>
  <conditionalFormatting sqref="F99:F119 F121:F126">
    <cfRule type="cellIs" dxfId="321" priority="66" stopIfTrue="1" operator="equal">
      <formula>$H$3</formula>
    </cfRule>
    <cfRule type="cellIs" dxfId="320" priority="67" stopIfTrue="1" operator="lessThan">
      <formula>$H$3</formula>
    </cfRule>
  </conditionalFormatting>
  <conditionalFormatting sqref="F107:F119 F121:F126">
    <cfRule type="expression" dxfId="319" priority="65" stopIfTrue="1">
      <formula>$F107=$H$3</formula>
    </cfRule>
  </conditionalFormatting>
  <conditionalFormatting sqref="F107:F119">
    <cfRule type="cellIs" dxfId="318" priority="59" stopIfTrue="1" operator="equal">
      <formula>$H$3</formula>
    </cfRule>
    <cfRule type="cellIs" dxfId="317" priority="64" stopIfTrue="1" operator="lessThan">
      <formula>$H$3</formula>
    </cfRule>
  </conditionalFormatting>
  <conditionalFormatting sqref="F121:F127">
    <cfRule type="cellIs" dxfId="316" priority="8" stopIfTrue="1" operator="lessThan">
      <formula>$H$3</formula>
    </cfRule>
    <cfRule type="cellIs" dxfId="315" priority="7" stopIfTrue="1" operator="equal">
      <formula>$H$3</formula>
    </cfRule>
  </conditionalFormatting>
  <conditionalFormatting sqref="F18:G18">
    <cfRule type="expression" dxfId="314" priority="85112">
      <formula>AND($F227=$H$3,$F227&lt;&gt;"")</formula>
    </cfRule>
    <cfRule type="expression" dxfId="313" priority="85111">
      <formula>AND($F227&lt;$H$3,$F227&lt;&gt;"")</formula>
    </cfRule>
  </conditionalFormatting>
  <conditionalFormatting sqref="F26:G26">
    <cfRule type="expression" dxfId="312" priority="85114">
      <formula>AND($F191=$H$3,$F191&lt;&gt;"")</formula>
    </cfRule>
    <cfRule type="expression" dxfId="311" priority="85113">
      <formula>AND($F191&lt;$H$3,$F191&lt;&gt;"")</formula>
    </cfRule>
  </conditionalFormatting>
  <conditionalFormatting sqref="F46:G46 F59:G59">
    <cfRule type="expression" dxfId="310" priority="85116">
      <formula>AND($F218=$H$3,$F218&lt;&gt;"")</formula>
    </cfRule>
    <cfRule type="expression" dxfId="309" priority="85115">
      <formula>AND($F218&lt;$H$3,$F218&lt;&gt;"")</formula>
    </cfRule>
  </conditionalFormatting>
  <conditionalFormatting sqref="F78:G78">
    <cfRule type="expression" dxfId="308" priority="85119">
      <formula>AND($F260&lt;$H$3,$F260&lt;&gt;"")</formula>
    </cfRule>
    <cfRule type="expression" dxfId="307" priority="85120">
      <formula>AND($F260=$H$3,$F260&lt;&gt;"")</formula>
    </cfRule>
  </conditionalFormatting>
  <conditionalFormatting sqref="G5 C5:C7 E6:E7">
    <cfRule type="expression" dxfId="306" priority="3822" stopIfTrue="1">
      <formula>$B5=$H$3</formula>
    </cfRule>
  </conditionalFormatting>
  <conditionalFormatting sqref="G5:G7 G9:G11">
    <cfRule type="expression" dxfId="305" priority="1184" stopIfTrue="1">
      <formula>F5&lt;$H$3</formula>
    </cfRule>
  </conditionalFormatting>
  <conditionalFormatting sqref="G13:G14">
    <cfRule type="expression" dxfId="304" priority="1102" stopIfTrue="1">
      <formula>F13&lt;$H$3</formula>
    </cfRule>
  </conditionalFormatting>
  <conditionalFormatting sqref="G18">
    <cfRule type="expression" dxfId="303" priority="85121" stopIfTrue="1">
      <formula>$F227=$H$3</formula>
    </cfRule>
  </conditionalFormatting>
  <conditionalFormatting sqref="G21:G25 C5:C7 C16:C17 E16:E17 G16:G17">
    <cfRule type="expression" dxfId="302" priority="1119" stopIfTrue="1">
      <formula>B5&lt;$H$3</formula>
    </cfRule>
  </conditionalFormatting>
  <conditionalFormatting sqref="G26">
    <cfRule type="expression" dxfId="301" priority="85122" stopIfTrue="1">
      <formula>$F191=$H$3</formula>
    </cfRule>
  </conditionalFormatting>
  <conditionalFormatting sqref="G32:G38 G40:G45">
    <cfRule type="expression" dxfId="300" priority="942" stopIfTrue="1">
      <formula>F32&lt;$H$3</formula>
    </cfRule>
  </conditionalFormatting>
  <conditionalFormatting sqref="G46 G59">
    <cfRule type="expression" dxfId="299" priority="85123" stopIfTrue="1">
      <formula>$F218=$H$3</formula>
    </cfRule>
  </conditionalFormatting>
  <conditionalFormatting sqref="G48:G50">
    <cfRule type="expression" dxfId="298" priority="825" stopIfTrue="1">
      <formula>$F48=$H$3</formula>
    </cfRule>
    <cfRule type="expression" dxfId="297" priority="824" stopIfTrue="1">
      <formula>F48&lt;$H$3</formula>
    </cfRule>
  </conditionalFormatting>
  <conditionalFormatting sqref="G52:G58">
    <cfRule type="expression" dxfId="296" priority="784" stopIfTrue="1">
      <formula>F52&lt;$H$3</formula>
    </cfRule>
  </conditionalFormatting>
  <conditionalFormatting sqref="G62:G68">
    <cfRule type="expression" dxfId="295" priority="688" stopIfTrue="1">
      <formula>$F62=$H$3</formula>
    </cfRule>
  </conditionalFormatting>
  <conditionalFormatting sqref="G62:G70">
    <cfRule type="expression" dxfId="294" priority="445" stopIfTrue="1">
      <formula>$B62=$H$3</formula>
    </cfRule>
  </conditionalFormatting>
  <conditionalFormatting sqref="G69:G70">
    <cfRule type="expression" dxfId="293" priority="444" stopIfTrue="1">
      <formula>$F69=$H$3</formula>
    </cfRule>
    <cfRule type="expression" dxfId="292" priority="443" stopIfTrue="1">
      <formula>F69&lt;$H$3</formula>
    </cfRule>
  </conditionalFormatting>
  <conditionalFormatting sqref="G72">
    <cfRule type="expression" dxfId="291" priority="431" stopIfTrue="1">
      <formula>$F72=$H$3</formula>
    </cfRule>
    <cfRule type="expression" dxfId="290" priority="367" stopIfTrue="1">
      <formula>F72&lt;$H$3</formula>
    </cfRule>
    <cfRule type="expression" dxfId="289" priority="435" stopIfTrue="1">
      <formula>$B72=$H$3</formula>
    </cfRule>
  </conditionalFormatting>
  <conditionalFormatting sqref="G74:G77">
    <cfRule type="expression" dxfId="288" priority="298" stopIfTrue="1">
      <formula>$F74=$H$3</formula>
    </cfRule>
  </conditionalFormatting>
  <conditionalFormatting sqref="G78">
    <cfRule type="expression" dxfId="287" priority="85125" stopIfTrue="1">
      <formula>$F260=$H$3</formula>
    </cfRule>
  </conditionalFormatting>
  <conditionalFormatting sqref="G83 G85:G88">
    <cfRule type="expression" dxfId="286" priority="252" stopIfTrue="1">
      <formula>$F83=$H$3</formula>
    </cfRule>
    <cfRule type="expression" dxfId="285" priority="250" stopIfTrue="1">
      <formula>F83&lt;$H$3</formula>
    </cfRule>
    <cfRule type="expression" dxfId="284" priority="251" stopIfTrue="1">
      <formula>$B83=$H$3</formula>
    </cfRule>
  </conditionalFormatting>
  <conditionalFormatting sqref="G91:G96 C72">
    <cfRule type="expression" dxfId="283" priority="377" stopIfTrue="1">
      <formula>$B72=$H$3</formula>
    </cfRule>
  </conditionalFormatting>
  <conditionalFormatting sqref="G92">
    <cfRule type="expression" dxfId="282" priority="93" stopIfTrue="1">
      <formula>F92&lt;$H$3</formula>
    </cfRule>
  </conditionalFormatting>
  <conditionalFormatting sqref="G93:G96">
    <cfRule type="expression" dxfId="281" priority="170" stopIfTrue="1">
      <formula>$F93=$H$3</formula>
    </cfRule>
    <cfRule type="expression" dxfId="280" priority="175" stopIfTrue="1">
      <formula>F93&lt;$H$3</formula>
    </cfRule>
  </conditionalFormatting>
  <conditionalFormatting sqref="G98:G104">
    <cfRule type="expression" dxfId="279" priority="80" stopIfTrue="1">
      <formula>$F98=$H$3</formula>
    </cfRule>
    <cfRule type="expression" dxfId="278" priority="81" stopIfTrue="1">
      <formula>$B98=$H$3</formula>
    </cfRule>
  </conditionalFormatting>
  <conditionalFormatting sqref="G98:G116">
    <cfRule type="expression" dxfId="277" priority="82" stopIfTrue="1">
      <formula>F98&lt;$H$3</formula>
    </cfRule>
  </conditionalFormatting>
  <conditionalFormatting sqref="G99:G116">
    <cfRule type="expression" dxfId="276" priority="78" stopIfTrue="1">
      <formula>F99&lt;$H$3</formula>
    </cfRule>
  </conditionalFormatting>
  <conditionalFormatting sqref="G105:G116">
    <cfRule type="expression" dxfId="275" priority="77" stopIfTrue="1">
      <formula>$B105=$H$3</formula>
    </cfRule>
  </conditionalFormatting>
  <conditionalFormatting sqref="G107:G118">
    <cfRule type="expression" dxfId="274" priority="31" stopIfTrue="1">
      <formula>$F107=$H$3</formula>
    </cfRule>
  </conditionalFormatting>
  <conditionalFormatting sqref="G117:G118">
    <cfRule type="expression" dxfId="273" priority="30" stopIfTrue="1">
      <formula>F117&lt;$H$3</formula>
    </cfRule>
    <cfRule type="expression" dxfId="272" priority="29" stopIfTrue="1">
      <formula>$B117=$H$3</formula>
    </cfRule>
  </conditionalFormatting>
  <conditionalFormatting sqref="G122:G127">
    <cfRule type="expression" dxfId="271" priority="2" stopIfTrue="1">
      <formula>F122&lt;$H$3</formula>
    </cfRule>
    <cfRule type="expression" dxfId="270" priority="3" stopIfTrue="1">
      <formula>$F122=$H$3</formula>
    </cfRule>
    <cfRule type="expression" dxfId="269" priority="1" stopIfTrue="1">
      <formula>$B122=$H$3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4"/>
  <sheetViews>
    <sheetView zoomScaleNormal="100" workbookViewId="0">
      <selection activeCell="C52" sqref="C52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1" t="s">
        <v>0</v>
      </c>
      <c r="D1" s="102"/>
      <c r="E1" s="102"/>
      <c r="F1" s="102"/>
      <c r="G1" s="102"/>
      <c r="H1" s="102"/>
      <c r="I1" s="102"/>
    </row>
    <row r="2" spans="1:9" ht="23.1" customHeight="1">
      <c r="A2" s="103" t="s">
        <v>1</v>
      </c>
      <c r="B2" s="103"/>
      <c r="C2" s="104" t="s">
        <v>2</v>
      </c>
      <c r="D2" s="104"/>
      <c r="E2" s="104"/>
      <c r="F2" s="104"/>
      <c r="G2" s="104"/>
      <c r="H2" s="104"/>
      <c r="I2" s="104"/>
    </row>
    <row r="3" spans="1:9" ht="24.6" customHeight="1">
      <c r="A3" s="105"/>
      <c r="B3" s="105"/>
      <c r="C3" s="105"/>
      <c r="D3" s="105"/>
      <c r="E3" s="105"/>
      <c r="F3" s="105"/>
      <c r="G3" s="105"/>
      <c r="H3" s="3">
        <v>46254</v>
      </c>
      <c r="I3" s="26"/>
    </row>
    <row r="4" spans="1:9" ht="24" customHeight="1">
      <c r="A4" s="96" t="s">
        <v>561</v>
      </c>
      <c r="B4" s="97"/>
      <c r="C4" s="97"/>
      <c r="D4" s="97"/>
      <c r="E4" s="97"/>
      <c r="F4" s="97"/>
      <c r="G4" s="97"/>
      <c r="H4" s="97"/>
      <c r="I4" s="98"/>
    </row>
    <row r="5" spans="1:9" ht="24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525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537</v>
      </c>
      <c r="I15" s="51"/>
    </row>
    <row r="16" spans="1:9" ht="24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513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573</v>
      </c>
      <c r="I18" s="51"/>
    </row>
    <row r="19" spans="1:9" ht="24" customHeight="1">
      <c r="A19" s="29" t="s">
        <v>298</v>
      </c>
      <c r="B19" s="72">
        <f>F18</f>
        <v>46250</v>
      </c>
      <c r="C19" s="18">
        <v>0.84861111111111109</v>
      </c>
      <c r="D19" s="72">
        <f>B19+6</f>
        <v>46256</v>
      </c>
      <c r="E19" s="18">
        <v>0.33333333333333331</v>
      </c>
      <c r="F19" s="72">
        <f>D19</f>
        <v>46256</v>
      </c>
      <c r="G19" s="18">
        <v>0.75</v>
      </c>
      <c r="H19" s="30" t="s">
        <v>301</v>
      </c>
      <c r="I19" s="51"/>
    </row>
    <row r="20" spans="1:9" ht="24" customHeight="1">
      <c r="A20" s="36" t="s">
        <v>558</v>
      </c>
      <c r="B20" s="72">
        <f>F19+3</f>
        <v>46259</v>
      </c>
      <c r="C20" s="18">
        <v>0.16666666666666666</v>
      </c>
      <c r="D20" s="72">
        <f>B20</f>
        <v>46259</v>
      </c>
      <c r="E20" s="18">
        <v>0.20833333333333334</v>
      </c>
      <c r="F20" s="72">
        <f>D20</f>
        <v>46259</v>
      </c>
      <c r="G20" s="18">
        <v>0.54166666666666663</v>
      </c>
      <c r="H20" s="30"/>
      <c r="I20" s="51"/>
    </row>
    <row r="21" spans="1:9" ht="24" customHeight="1">
      <c r="A21" s="29" t="s">
        <v>527</v>
      </c>
      <c r="B21" s="76"/>
      <c r="C21" s="20"/>
      <c r="D21" s="76"/>
      <c r="E21" s="20"/>
      <c r="F21" s="76"/>
      <c r="G21" s="20"/>
      <c r="H21" s="30" t="s">
        <v>590</v>
      </c>
      <c r="I21" s="51"/>
    </row>
    <row r="22" spans="1:9" ht="24" customHeight="1">
      <c r="A22" s="29" t="s">
        <v>555</v>
      </c>
      <c r="B22" s="72">
        <f>F20+5</f>
        <v>46264</v>
      </c>
      <c r="C22" s="18">
        <v>1.125</v>
      </c>
      <c r="D22" s="72">
        <f>B22</f>
        <v>46264</v>
      </c>
      <c r="E22" s="18">
        <v>0.20833333333333334</v>
      </c>
      <c r="F22" s="72">
        <f>D22+1</f>
        <v>46265</v>
      </c>
      <c r="G22" s="18">
        <v>4.1666666666666664E-2</v>
      </c>
      <c r="H22" s="30"/>
      <c r="I22" s="51"/>
    </row>
    <row r="23" spans="1:9" ht="24" customHeight="1">
      <c r="A23" s="29" t="s">
        <v>591</v>
      </c>
      <c r="B23" s="72">
        <f>F22+7</f>
        <v>46272</v>
      </c>
      <c r="C23" s="18">
        <v>0.45833333333333331</v>
      </c>
      <c r="D23" s="72">
        <f>B23</f>
        <v>46272</v>
      </c>
      <c r="E23" s="18">
        <v>0.5</v>
      </c>
      <c r="F23" s="72">
        <f>D23+1</f>
        <v>46273</v>
      </c>
      <c r="G23" s="18">
        <v>0</v>
      </c>
      <c r="H23" s="30" t="s">
        <v>587</v>
      </c>
      <c r="I23" s="51"/>
    </row>
    <row r="24" spans="1:9" ht="24" customHeight="1">
      <c r="A24" s="29" t="s">
        <v>571</v>
      </c>
      <c r="B24" s="72">
        <f>F23+1</f>
        <v>46274</v>
      </c>
      <c r="C24" s="18">
        <v>4.1666666666666664E-2</v>
      </c>
      <c r="D24" s="72">
        <f>B24</f>
        <v>46274</v>
      </c>
      <c r="E24" s="18">
        <v>0.45833333333333331</v>
      </c>
      <c r="F24" s="72">
        <f>D24</f>
        <v>46274</v>
      </c>
      <c r="G24" s="18">
        <v>0.875</v>
      </c>
      <c r="H24" s="30"/>
      <c r="I24" s="51"/>
    </row>
    <row r="25" spans="1:9" ht="24" customHeight="1">
      <c r="A25" s="58"/>
      <c r="B25" s="72"/>
      <c r="C25" s="87"/>
      <c r="D25" s="72"/>
      <c r="E25" s="87"/>
      <c r="F25" s="72"/>
      <c r="G25" s="87"/>
      <c r="H25" s="86"/>
      <c r="I25" s="31"/>
    </row>
    <row r="26" spans="1:9" ht="24" hidden="1" customHeight="1">
      <c r="A26" s="96" t="s">
        <v>521</v>
      </c>
      <c r="B26" s="97"/>
      <c r="C26" s="97"/>
      <c r="D26" s="97"/>
      <c r="E26" s="97"/>
      <c r="F26" s="97"/>
      <c r="G26" s="97"/>
      <c r="H26" s="97"/>
      <c r="I26" s="98"/>
    </row>
    <row r="27" spans="1:9" ht="24" hidden="1" customHeight="1">
      <c r="A27" s="27" t="s">
        <v>4</v>
      </c>
      <c r="B27" s="99" t="s">
        <v>5</v>
      </c>
      <c r="C27" s="100"/>
      <c r="D27" s="99" t="s">
        <v>6</v>
      </c>
      <c r="E27" s="100"/>
      <c r="F27" s="99" t="s">
        <v>7</v>
      </c>
      <c r="G27" s="100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510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508</v>
      </c>
      <c r="B38" s="33"/>
      <c r="C38" s="20"/>
      <c r="D38" s="33"/>
      <c r="E38" s="20"/>
      <c r="F38" s="33"/>
      <c r="G38" s="20"/>
      <c r="H38" s="30" t="s">
        <v>509</v>
      </c>
      <c r="I38" s="51"/>
    </row>
    <row r="39" spans="1:9" ht="24" hidden="1" customHeight="1">
      <c r="A39" s="69" t="s">
        <v>532</v>
      </c>
      <c r="B39" s="33"/>
      <c r="C39" s="20"/>
      <c r="D39" s="33"/>
      <c r="E39" s="20"/>
      <c r="F39" s="33"/>
      <c r="G39" s="20"/>
      <c r="H39" s="30" t="s">
        <v>513</v>
      </c>
      <c r="I39" s="51"/>
    </row>
    <row r="40" spans="1:9" ht="24" hidden="1" customHeight="1">
      <c r="A40" s="69" t="s">
        <v>533</v>
      </c>
      <c r="B40" s="33"/>
      <c r="C40" s="20"/>
      <c r="D40" s="33"/>
      <c r="E40" s="20"/>
      <c r="F40" s="33"/>
      <c r="G40" s="20"/>
      <c r="H40" s="30" t="s">
        <v>535</v>
      </c>
      <c r="I40" s="51"/>
    </row>
    <row r="41" spans="1:9" ht="24" hidden="1" customHeight="1">
      <c r="A41" s="69" t="s">
        <v>534</v>
      </c>
      <c r="B41" s="33"/>
      <c r="C41" s="20"/>
      <c r="D41" s="33"/>
      <c r="E41" s="20"/>
      <c r="F41" s="33"/>
      <c r="G41" s="20"/>
      <c r="H41" s="30" t="s">
        <v>536</v>
      </c>
      <c r="I41" s="51"/>
    </row>
    <row r="42" spans="1:9" ht="24" hidden="1" customHeight="1">
      <c r="A42" s="74" t="s">
        <v>531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579</v>
      </c>
      <c r="I42" s="51"/>
    </row>
    <row r="43" spans="1:9" ht="24" customHeight="1">
      <c r="A43" s="96" t="s">
        <v>548</v>
      </c>
      <c r="B43" s="97"/>
      <c r="C43" s="97"/>
      <c r="D43" s="97"/>
      <c r="E43" s="97"/>
      <c r="F43" s="97"/>
      <c r="G43" s="97"/>
      <c r="H43" s="97"/>
      <c r="I43" s="98"/>
    </row>
    <row r="44" spans="1:9" ht="24" customHeight="1">
      <c r="A44" s="27" t="s">
        <v>4</v>
      </c>
      <c r="B44" s="99" t="s">
        <v>5</v>
      </c>
      <c r="C44" s="100"/>
      <c r="D44" s="99" t="s">
        <v>6</v>
      </c>
      <c r="E44" s="100"/>
      <c r="F44" s="99" t="s">
        <v>7</v>
      </c>
      <c r="G44" s="100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hidden="1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9" ht="24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9" ht="24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566</v>
      </c>
      <c r="I50" s="51"/>
    </row>
    <row r="51" spans="1:9" ht="24" customHeight="1">
      <c r="A51" s="74" t="s">
        <v>422</v>
      </c>
      <c r="B51" s="8">
        <f>F50+8</f>
        <v>46253</v>
      </c>
      <c r="C51" s="22">
        <v>0.6875</v>
      </c>
      <c r="D51" s="8">
        <f>B51+1</f>
        <v>46254</v>
      </c>
      <c r="E51" s="9">
        <v>0.30625000000000002</v>
      </c>
      <c r="F51" s="8">
        <f>D51+1</f>
        <v>46255</v>
      </c>
      <c r="G51" s="22">
        <v>0.33333333333333331</v>
      </c>
      <c r="H51" s="30" t="s">
        <v>569</v>
      </c>
      <c r="I51" s="51"/>
    </row>
    <row r="52" spans="1:9" ht="24" customHeight="1">
      <c r="A52" s="53" t="s">
        <v>377</v>
      </c>
      <c r="B52" s="8">
        <f>F51+6</f>
        <v>46261</v>
      </c>
      <c r="C52" s="22">
        <v>0.75</v>
      </c>
      <c r="D52" s="8">
        <f>B52+1</f>
        <v>46262</v>
      </c>
      <c r="E52" s="22">
        <v>0.25</v>
      </c>
      <c r="F52" s="8">
        <f>D52</f>
        <v>46262</v>
      </c>
      <c r="G52" s="22">
        <v>0.66666666666666663</v>
      </c>
      <c r="H52" s="30"/>
      <c r="I52" s="51"/>
    </row>
    <row r="53" spans="1:9" ht="24" customHeight="1">
      <c r="A53" s="53" t="s">
        <v>388</v>
      </c>
      <c r="B53" s="8">
        <f>F52+1</f>
        <v>46263</v>
      </c>
      <c r="C53" s="22">
        <v>1.1666666666666667</v>
      </c>
      <c r="D53" s="8">
        <f>B53</f>
        <v>46263</v>
      </c>
      <c r="E53" s="22">
        <v>0.66666666666666663</v>
      </c>
      <c r="F53" s="8">
        <f>D53+1</f>
        <v>46264</v>
      </c>
      <c r="G53" s="22">
        <v>8.3333333333333329E-2</v>
      </c>
      <c r="H53" s="30"/>
      <c r="I53" s="51"/>
    </row>
    <row r="54" spans="1:9" ht="24" customHeight="1">
      <c r="A54" s="74" t="s">
        <v>506</v>
      </c>
      <c r="B54" s="8">
        <f>F53+6</f>
        <v>46270</v>
      </c>
      <c r="C54" s="22">
        <v>0.70833333333333337</v>
      </c>
      <c r="D54" s="8">
        <f>B54</f>
        <v>46270</v>
      </c>
      <c r="E54" s="22">
        <v>0.79166666666666663</v>
      </c>
      <c r="F54" s="8">
        <f>D54+1</f>
        <v>46271</v>
      </c>
      <c r="G54" s="22">
        <v>1.625</v>
      </c>
      <c r="H54" s="30"/>
      <c r="I54" s="51"/>
    </row>
    <row r="55" spans="1:9" ht="24" customHeight="1">
      <c r="A55" s="53" t="s">
        <v>303</v>
      </c>
      <c r="B55" s="8">
        <f>F54+7</f>
        <v>46278</v>
      </c>
      <c r="C55" s="22">
        <v>4.1666666666666664E-2</v>
      </c>
      <c r="D55" s="8">
        <f>B55</f>
        <v>46278</v>
      </c>
      <c r="E55" s="22">
        <v>0.25</v>
      </c>
      <c r="F55" s="8">
        <f>D55</f>
        <v>46278</v>
      </c>
      <c r="G55" s="22">
        <v>0.66666666666666663</v>
      </c>
      <c r="H55" s="30"/>
      <c r="I55" s="51"/>
    </row>
    <row r="56" spans="1:9" ht="24" customHeight="1">
      <c r="F56" s="81"/>
    </row>
    <row r="57" spans="1:9" ht="24" customHeight="1"/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</sheetData>
  <mergeCells count="16">
    <mergeCell ref="C1:I1"/>
    <mergeCell ref="A2:B2"/>
    <mergeCell ref="C2:I2"/>
    <mergeCell ref="A3:G3"/>
    <mergeCell ref="A4:I4"/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</mergeCells>
  <phoneticPr fontId="42" type="noConversion"/>
  <conditionalFormatting sqref="B4">
    <cfRule type="cellIs" dxfId="268" priority="91" stopIfTrue="1" operator="equal">
      <formula>$H$3</formula>
    </cfRule>
    <cfRule type="cellIs" dxfId="267" priority="92" stopIfTrue="1" operator="lessThan">
      <formula>$H$3</formula>
    </cfRule>
    <cfRule type="cellIs" dxfId="266" priority="82" stopIfTrue="1" operator="equal">
      <formula>$H$3</formula>
    </cfRule>
    <cfRule type="cellIs" dxfId="265" priority="88" stopIfTrue="1" operator="lessThan">
      <formula>$H$3</formula>
    </cfRule>
  </conditionalFormatting>
  <conditionalFormatting sqref="B5">
    <cfRule type="cellIs" dxfId="264" priority="875" stopIfTrue="1" operator="equal">
      <formula>$H$3</formula>
    </cfRule>
  </conditionalFormatting>
  <conditionalFormatting sqref="B5:B9">
    <cfRule type="cellIs" dxfId="263" priority="395" stopIfTrue="1" operator="lessThan">
      <formula>$H$3</formula>
    </cfRule>
  </conditionalFormatting>
  <conditionalFormatting sqref="B6:B7">
    <cfRule type="cellIs" dxfId="262" priority="394" stopIfTrue="1" operator="equal">
      <formula>$H$3</formula>
    </cfRule>
    <cfRule type="cellIs" dxfId="261" priority="393" stopIfTrue="1" operator="lessThan">
      <formula>$H$3</formula>
    </cfRule>
  </conditionalFormatting>
  <conditionalFormatting sqref="B8:B9">
    <cfRule type="cellIs" dxfId="260" priority="399" stopIfTrue="1" operator="equal">
      <formula>$H$3</formula>
    </cfRule>
  </conditionalFormatting>
  <conditionalFormatting sqref="B8:B14 B16 B18:B20 B22">
    <cfRule type="cellIs" dxfId="259" priority="400" stopIfTrue="1" operator="lessThan">
      <formula>$H$3</formula>
    </cfRule>
  </conditionalFormatting>
  <conditionalFormatting sqref="B10:B14 B16 B18:B20 B22">
    <cfRule type="cellIs" dxfId="258" priority="828" stopIfTrue="1" operator="lessThan">
      <formula>$H$3</formula>
    </cfRule>
    <cfRule type="cellIs" dxfId="257" priority="827" stopIfTrue="1" operator="equal">
      <formula>$H$3</formula>
    </cfRule>
  </conditionalFormatting>
  <conditionalFormatting sqref="B24">
    <cfRule type="cellIs" dxfId="256" priority="52" stopIfTrue="1" operator="equal">
      <formula>$H$3</formula>
    </cfRule>
    <cfRule type="cellIs" dxfId="255" priority="53" stopIfTrue="1" operator="lessThan">
      <formula>$H$3</formula>
    </cfRule>
    <cfRule type="cellIs" dxfId="254" priority="50" stopIfTrue="1" operator="lessThan">
      <formula>$H$3</formula>
    </cfRule>
  </conditionalFormatting>
  <conditionalFormatting sqref="B26:B27">
    <cfRule type="cellIs" dxfId="253" priority="854" stopIfTrue="1" operator="lessThan">
      <formula>$H$3</formula>
    </cfRule>
    <cfRule type="cellIs" dxfId="252" priority="853" stopIfTrue="1" operator="equal">
      <formula>$H$3</formula>
    </cfRule>
    <cfRule type="cellIs" dxfId="251" priority="850" stopIfTrue="1" operator="lessThan">
      <formula>$H$3</formula>
    </cfRule>
    <cfRule type="cellIs" dxfId="250" priority="843" stopIfTrue="1" operator="equal">
      <formula>$H$3</formula>
    </cfRule>
  </conditionalFormatting>
  <conditionalFormatting sqref="B27">
    <cfRule type="cellIs" dxfId="249" priority="841" stopIfTrue="1" operator="lessThan">
      <formula>$H$3</formula>
    </cfRule>
    <cfRule type="cellIs" dxfId="248" priority="840" stopIfTrue="1" operator="equal">
      <formula>$H$3</formula>
    </cfRule>
  </conditionalFormatting>
  <conditionalFormatting sqref="B27:B32">
    <cfRule type="cellIs" dxfId="247" priority="294" stopIfTrue="1" operator="equal">
      <formula>$H$3</formula>
    </cfRule>
  </conditionalFormatting>
  <conditionalFormatting sqref="B27:B37">
    <cfRule type="cellIs" dxfId="246" priority="295" stopIfTrue="1" operator="lessThan">
      <formula>$H$3</formula>
    </cfRule>
  </conditionalFormatting>
  <conditionalFormatting sqref="B33:B37">
    <cfRule type="cellIs" dxfId="245" priority="324" stopIfTrue="1" operator="equal">
      <formula>$H$3</formula>
    </cfRule>
    <cfRule type="cellIs" dxfId="244" priority="325" stopIfTrue="1" operator="lessThan">
      <formula>$H$3</formula>
    </cfRule>
  </conditionalFormatting>
  <conditionalFormatting sqref="B42">
    <cfRule type="cellIs" dxfId="243" priority="110" stopIfTrue="1" operator="lessThan">
      <formula>$H$3</formula>
    </cfRule>
    <cfRule type="cellIs" dxfId="242" priority="115" stopIfTrue="1" operator="equal">
      <formula>$H$3</formula>
    </cfRule>
    <cfRule type="cellIs" dxfId="241" priority="116" stopIfTrue="1" operator="lessThan">
      <formula>$H$3</formula>
    </cfRule>
  </conditionalFormatting>
  <conditionalFormatting sqref="B43:B44">
    <cfRule type="cellIs" dxfId="240" priority="279" stopIfTrue="1" operator="lessThan">
      <formula>$H$3</formula>
    </cfRule>
    <cfRule type="cellIs" dxfId="239" priority="272" stopIfTrue="1" operator="equal">
      <formula>$H$3</formula>
    </cfRule>
    <cfRule type="cellIs" dxfId="238" priority="282" stopIfTrue="1" operator="equal">
      <formula>$H$3</formula>
    </cfRule>
    <cfRule type="cellIs" dxfId="237" priority="283" stopIfTrue="1" operator="lessThan">
      <formula>$H$3</formula>
    </cfRule>
  </conditionalFormatting>
  <conditionalFormatting sqref="B44">
    <cfRule type="cellIs" dxfId="236" priority="270" stopIfTrue="1" operator="lessThan">
      <formula>$H$3</formula>
    </cfRule>
    <cfRule type="cellIs" dxfId="235" priority="269" stopIfTrue="1" operator="equal">
      <formula>$H$3</formula>
    </cfRule>
  </conditionalFormatting>
  <conditionalFormatting sqref="B44:B55">
    <cfRule type="cellIs" dxfId="234" priority="167" stopIfTrue="1" operator="equal">
      <formula>$H$3</formula>
    </cfRule>
    <cfRule type="cellIs" dxfId="233" priority="168" stopIfTrue="1" operator="lessThan">
      <formula>$H$3</formula>
    </cfRule>
  </conditionalFormatting>
  <conditionalFormatting sqref="C6:C14 G6:G14 C16 C18 G20">
    <cfRule type="expression" dxfId="232" priority="389" stopIfTrue="1">
      <formula>$F6=$H$3</formula>
    </cfRule>
    <cfRule type="expression" dxfId="231" priority="390" stopIfTrue="1">
      <formula>$B6=$H$3</formula>
    </cfRule>
  </conditionalFormatting>
  <conditionalFormatting sqref="C18:C20 C16">
    <cfRule type="expression" dxfId="230" priority="146" stopIfTrue="1">
      <formula>B16&lt;$H$3</formula>
    </cfRule>
  </conditionalFormatting>
  <conditionalFormatting sqref="C19:C20">
    <cfRule type="expression" dxfId="229" priority="144" stopIfTrue="1">
      <formula>$F19=$H$3</formula>
    </cfRule>
    <cfRule type="expression" dxfId="228" priority="145" stopIfTrue="1">
      <formula>$B19=$H$3</formula>
    </cfRule>
  </conditionalFormatting>
  <conditionalFormatting sqref="C22:C24">
    <cfRule type="expression" dxfId="227" priority="8" stopIfTrue="1">
      <formula>$B22=$H$3</formula>
    </cfRule>
    <cfRule type="expression" dxfId="226" priority="7" stopIfTrue="1">
      <formula>$F22=$H$3</formula>
    </cfRule>
    <cfRule type="expression" dxfId="225" priority="9" stopIfTrue="1">
      <formula>B22&lt;$H$3</formula>
    </cfRule>
  </conditionalFormatting>
  <conditionalFormatting sqref="C27:C37">
    <cfRule type="expression" dxfId="224" priority="101" stopIfTrue="1">
      <formula>B27&lt;$H$3</formula>
    </cfRule>
  </conditionalFormatting>
  <conditionalFormatting sqref="C35:C37">
    <cfRule type="expression" dxfId="223" priority="100" stopIfTrue="1">
      <formula>$F35=$H$3</formula>
    </cfRule>
    <cfRule type="expression" dxfId="222" priority="99" stopIfTrue="1">
      <formula>B35&lt;$H$3</formula>
    </cfRule>
    <cfRule type="expression" dxfId="221" priority="98" stopIfTrue="1">
      <formula>$B35=$H$3</formula>
    </cfRule>
    <cfRule type="expression" dxfId="220" priority="96" stopIfTrue="1">
      <formula>$F35=$H$3</formula>
    </cfRule>
    <cfRule type="expression" dxfId="219" priority="97" stopIfTrue="1">
      <formula>B35&lt;$H$3</formula>
    </cfRule>
    <cfRule type="expression" dxfId="218" priority="95" stopIfTrue="1">
      <formula>B35&lt;$H$3</formula>
    </cfRule>
  </conditionalFormatting>
  <conditionalFormatting sqref="C36:C37">
    <cfRule type="expression" dxfId="217" priority="244" stopIfTrue="1">
      <formula>B36&lt;$H$3</formula>
    </cfRule>
    <cfRule type="expression" dxfId="216" priority="243" stopIfTrue="1">
      <formula>$B36=$H$3</formula>
    </cfRule>
  </conditionalFormatting>
  <conditionalFormatting sqref="C42">
    <cfRule type="expression" dxfId="215" priority="25" stopIfTrue="1">
      <formula>$B42=$H$3</formula>
    </cfRule>
    <cfRule type="expression" dxfId="214" priority="24" stopIfTrue="1">
      <formula>$F42=$H$3</formula>
    </cfRule>
    <cfRule type="expression" dxfId="213" priority="23" stopIfTrue="1">
      <formula>B42&lt;$H$3</formula>
    </cfRule>
    <cfRule type="expression" dxfId="212" priority="22" stopIfTrue="1">
      <formula>$B42=$H$3</formula>
    </cfRule>
    <cfRule type="expression" dxfId="211" priority="21" stopIfTrue="1">
      <formula>B42&lt;$H$3</formula>
    </cfRule>
    <cfRule type="expression" dxfId="210" priority="20" stopIfTrue="1">
      <formula>$F42=$H$3</formula>
    </cfRule>
    <cfRule type="expression" dxfId="209" priority="19" stopIfTrue="1">
      <formula>B42&lt;$H$3</formula>
    </cfRule>
    <cfRule type="expression" dxfId="208" priority="18" stopIfTrue="1">
      <formula>$B42=$H$3</formula>
    </cfRule>
    <cfRule type="expression" dxfId="207" priority="17" stopIfTrue="1">
      <formula>B42&lt;$H$3</formula>
    </cfRule>
    <cfRule type="expression" dxfId="206" priority="16" stopIfTrue="1">
      <formula>$F42=$H$3</formula>
    </cfRule>
    <cfRule type="expression" dxfId="205" priority="15" stopIfTrue="1">
      <formula>B42&lt;$H$3</formula>
    </cfRule>
    <cfRule type="expression" dxfId="204" priority="14" stopIfTrue="1">
      <formula>$B42=$H$3</formula>
    </cfRule>
  </conditionalFormatting>
  <conditionalFormatting sqref="C43:C49 C51:C55 C4 C26:C37 E26:E37 G26:G37 E51:E55 G52:G55">
    <cfRule type="expression" dxfId="203" priority="77" stopIfTrue="1">
      <formula>$B4=$H$3</formula>
    </cfRule>
  </conditionalFormatting>
  <conditionalFormatting sqref="C44:C55">
    <cfRule type="expression" dxfId="202" priority="59" stopIfTrue="1">
      <formula>B44&lt;$H$3</formula>
    </cfRule>
  </conditionalFormatting>
  <conditionalFormatting sqref="C46:C49">
    <cfRule type="expression" dxfId="201" priority="185" stopIfTrue="1">
      <formula>B46&lt;$H$3</formula>
    </cfRule>
  </conditionalFormatting>
  <conditionalFormatting sqref="C50">
    <cfRule type="expression" dxfId="200" priority="57" stopIfTrue="1">
      <formula>B50&lt;$H$3</formula>
    </cfRule>
    <cfRule type="expression" dxfId="199" priority="55" stopIfTrue="1">
      <formula>B50&lt;$H$3</formula>
    </cfRule>
    <cfRule type="expression" dxfId="198" priority="54" stopIfTrue="1">
      <formula>$B50=$H$3</formula>
    </cfRule>
    <cfRule type="expression" dxfId="197" priority="56" stopIfTrue="1">
      <formula>$F50=$H$3</formula>
    </cfRule>
    <cfRule type="expression" dxfId="196" priority="58" stopIfTrue="1">
      <formula>$B50=$H$3</formula>
    </cfRule>
  </conditionalFormatting>
  <conditionalFormatting sqref="D4 F4">
    <cfRule type="cellIs" dxfId="195" priority="93" stopIfTrue="1" operator="lessThan">
      <formula>$H$3</formula>
    </cfRule>
  </conditionalFormatting>
  <conditionalFormatting sqref="D4">
    <cfRule type="cellIs" dxfId="194" priority="81" stopIfTrue="1" operator="equal">
      <formula>$H$3</formula>
    </cfRule>
    <cfRule type="cellIs" dxfId="193" priority="83" stopIfTrue="1" operator="lessThan">
      <formula>$H$3</formula>
    </cfRule>
    <cfRule type="cellIs" dxfId="192" priority="90" stopIfTrue="1" operator="equal">
      <formula>$H$3</formula>
    </cfRule>
  </conditionalFormatting>
  <conditionalFormatting sqref="D5">
    <cfRule type="cellIs" dxfId="191" priority="872" stopIfTrue="1" operator="equal">
      <formula>$H$3</formula>
    </cfRule>
    <cfRule type="cellIs" dxfId="190" priority="873" stopIfTrue="1" operator="lessThan">
      <formula>$H$3</formula>
    </cfRule>
  </conditionalFormatting>
  <conditionalFormatting sqref="D6:D14 F6:F14 D16 F16 D18:D20 F18:F20 D22 F22">
    <cfRule type="cellIs" dxfId="189" priority="391" stopIfTrue="1" operator="lessThan">
      <formula>$H$3</formula>
    </cfRule>
  </conditionalFormatting>
  <conditionalFormatting sqref="D24 F24">
    <cfRule type="cellIs" dxfId="188" priority="49" stopIfTrue="1" operator="lessThan">
      <formula>$H$3</formula>
    </cfRule>
  </conditionalFormatting>
  <conditionalFormatting sqref="D26:D27 F26:F27">
    <cfRule type="cellIs" dxfId="187" priority="855" stopIfTrue="1" operator="lessThan">
      <formula>$H$3</formula>
    </cfRule>
  </conditionalFormatting>
  <conditionalFormatting sqref="D26:D27">
    <cfRule type="cellIs" dxfId="186" priority="845" stopIfTrue="1" operator="lessThan">
      <formula>$H$3</formula>
    </cfRule>
    <cfRule type="cellIs" dxfId="185" priority="852" stopIfTrue="1" operator="equal">
      <formula>$H$3</formula>
    </cfRule>
  </conditionalFormatting>
  <conditionalFormatting sqref="D27:D32">
    <cfRule type="cellIs" dxfId="184" priority="291" stopIfTrue="1" operator="equal">
      <formula>$H$3</formula>
    </cfRule>
  </conditionalFormatting>
  <conditionalFormatting sqref="D27:D37">
    <cfRule type="cellIs" dxfId="183" priority="296" stopIfTrue="1" operator="lessThan">
      <formula>$H$3</formula>
    </cfRule>
  </conditionalFormatting>
  <conditionalFormatting sqref="D42">
    <cfRule type="cellIs" dxfId="182" priority="111" stopIfTrue="1" operator="lessThan">
      <formula>$H$3</formula>
    </cfRule>
  </conditionalFormatting>
  <conditionalFormatting sqref="D43:D44 F43:F44">
    <cfRule type="cellIs" dxfId="181" priority="284" stopIfTrue="1" operator="lessThan">
      <formula>$H$3</formula>
    </cfRule>
  </conditionalFormatting>
  <conditionalFormatting sqref="D43:D44">
    <cfRule type="cellIs" dxfId="180" priority="274" stopIfTrue="1" operator="lessThan">
      <formula>$H$3</formula>
    </cfRule>
    <cfRule type="cellIs" dxfId="179" priority="265" stopIfTrue="1" operator="equal">
      <formula>$H$3</formula>
    </cfRule>
    <cfRule type="cellIs" dxfId="178" priority="281" stopIfTrue="1" operator="equal">
      <formula>$H$3</formula>
    </cfRule>
  </conditionalFormatting>
  <conditionalFormatting sqref="D44:D55">
    <cfRule type="cellIs" dxfId="177" priority="169" stopIfTrue="1" operator="lessThan">
      <formula>$H$3</formula>
    </cfRule>
    <cfRule type="cellIs" dxfId="176" priority="165" stopIfTrue="1" operator="equal">
      <formula>$H$3</formula>
    </cfRule>
  </conditionalFormatting>
  <conditionalFormatting sqref="D5:F5">
    <cfRule type="cellIs" dxfId="175" priority="871" stopIfTrue="1" operator="lessThan">
      <formula>$H$3</formula>
    </cfRule>
  </conditionalFormatting>
  <conditionalFormatting sqref="E4 E43:E47">
    <cfRule type="expression" dxfId="174" priority="79" stopIfTrue="1">
      <formula>$B4=$H$3</formula>
    </cfRule>
  </conditionalFormatting>
  <conditionalFormatting sqref="E6:E12">
    <cfRule type="expression" dxfId="173" priority="397" stopIfTrue="1">
      <formula>$B6=$H$3</formula>
    </cfRule>
    <cfRule type="expression" dxfId="172" priority="398" stopIfTrue="1">
      <formula>D6&lt;$H$3</formula>
    </cfRule>
  </conditionalFormatting>
  <conditionalFormatting sqref="E6:E14">
    <cfRule type="expression" dxfId="171" priority="131" stopIfTrue="1">
      <formula>$F6=$H$3</formula>
    </cfRule>
  </conditionalFormatting>
  <conditionalFormatting sqref="E13:E14">
    <cfRule type="expression" dxfId="170" priority="129" stopIfTrue="1">
      <formula>$B13=$H$3</formula>
    </cfRule>
    <cfRule type="expression" dxfId="169" priority="132" stopIfTrue="1">
      <formula>D13&lt;$H$3</formula>
    </cfRule>
    <cfRule type="expression" dxfId="168" priority="125" stopIfTrue="1">
      <formula>$B13=$H$3</formula>
    </cfRule>
    <cfRule type="expression" dxfId="167" priority="128" stopIfTrue="1">
      <formula>D13&lt;$H$3</formula>
    </cfRule>
    <cfRule type="expression" dxfId="166" priority="126" stopIfTrue="1">
      <formula>D13&lt;$H$3</formula>
    </cfRule>
    <cfRule type="expression" dxfId="165" priority="127" stopIfTrue="1">
      <formula>$F13=$H$3</formula>
    </cfRule>
    <cfRule type="expression" dxfId="164" priority="130" stopIfTrue="1">
      <formula>D13&lt;$H$3</formula>
    </cfRule>
  </conditionalFormatting>
  <conditionalFormatting sqref="E16">
    <cfRule type="expression" dxfId="163" priority="66" stopIfTrue="1">
      <formula>$B16=$H$3</formula>
    </cfRule>
    <cfRule type="expression" dxfId="162" priority="65" stopIfTrue="1">
      <formula>D16&lt;$H$3</formula>
    </cfRule>
    <cfRule type="expression" dxfId="161" priority="63" stopIfTrue="1">
      <formula>D16&lt;$H$3</formula>
    </cfRule>
    <cfRule type="expression" dxfId="160" priority="62" stopIfTrue="1">
      <formula>$B16=$H$3</formula>
    </cfRule>
    <cfRule type="expression" dxfId="159" priority="64" stopIfTrue="1">
      <formula>$F16=$H$3</formula>
    </cfRule>
    <cfRule type="expression" dxfId="158" priority="69" stopIfTrue="1">
      <formula>D16&lt;$H$3</formula>
    </cfRule>
    <cfRule type="expression" dxfId="157" priority="68" stopIfTrue="1">
      <formula>$F16=$H$3</formula>
    </cfRule>
    <cfRule type="expression" dxfId="156" priority="67" stopIfTrue="1">
      <formula>D16&lt;$H$3</formula>
    </cfRule>
  </conditionalFormatting>
  <conditionalFormatting sqref="E18">
    <cfRule type="expression" dxfId="155" priority="36" stopIfTrue="1">
      <formula>D18&lt;$H$3</formula>
    </cfRule>
    <cfRule type="expression" dxfId="154" priority="35" stopIfTrue="1">
      <formula>$F18=$H$3</formula>
    </cfRule>
    <cfRule type="expression" dxfId="153" priority="34" stopIfTrue="1">
      <formula>D18&lt;$H$3</formula>
    </cfRule>
    <cfRule type="expression" dxfId="152" priority="33" stopIfTrue="1">
      <formula>$B18=$H$3</formula>
    </cfRule>
    <cfRule type="expression" dxfId="151" priority="40" stopIfTrue="1">
      <formula>D18&lt;$H$3</formula>
    </cfRule>
    <cfRule type="expression" dxfId="150" priority="39" stopIfTrue="1">
      <formula>$F18=$H$3</formula>
    </cfRule>
    <cfRule type="expression" dxfId="149" priority="38" stopIfTrue="1">
      <formula>D18&lt;$H$3</formula>
    </cfRule>
    <cfRule type="expression" dxfId="148" priority="37" stopIfTrue="1">
      <formula>$B18=$H$3</formula>
    </cfRule>
  </conditionalFormatting>
  <conditionalFormatting sqref="E20">
    <cfRule type="expression" dxfId="147" priority="75" stopIfTrue="1">
      <formula>D20&lt;$H$3</formula>
    </cfRule>
    <cfRule type="expression" dxfId="146" priority="73" stopIfTrue="1">
      <formula>$F20=$H$3</formula>
    </cfRule>
    <cfRule type="expression" dxfId="145" priority="74" stopIfTrue="1">
      <formula>$B20=$H$3</formula>
    </cfRule>
  </conditionalFormatting>
  <conditionalFormatting sqref="E22:E24">
    <cfRule type="expression" dxfId="144" priority="6" stopIfTrue="1">
      <formula>D22&lt;$H$3</formula>
    </cfRule>
    <cfRule type="expression" dxfId="143" priority="5" stopIfTrue="1">
      <formula>$B22=$H$3</formula>
    </cfRule>
    <cfRule type="expression" dxfId="142" priority="4" stopIfTrue="1">
      <formula>$F22=$H$3</formula>
    </cfRule>
  </conditionalFormatting>
  <conditionalFormatting sqref="E26:E33">
    <cfRule type="expression" dxfId="141" priority="292" stopIfTrue="1">
      <formula>D26&lt;$H$3</formula>
    </cfRule>
  </conditionalFormatting>
  <conditionalFormatting sqref="E27 E44">
    <cfRule type="expression" dxfId="140" priority="861" stopIfTrue="1">
      <formula>$D27=$H$3</formula>
    </cfRule>
  </conditionalFormatting>
  <conditionalFormatting sqref="E34">
    <cfRule type="expression" dxfId="139" priority="137" stopIfTrue="1">
      <formula>$B34=$H$3</formula>
    </cfRule>
    <cfRule type="expression" dxfId="138" priority="138" stopIfTrue="1">
      <formula>D34&lt;$H$3</formula>
    </cfRule>
    <cfRule type="expression" dxfId="137" priority="136" stopIfTrue="1">
      <formula>D34&lt;$H$3</formula>
    </cfRule>
  </conditionalFormatting>
  <conditionalFormatting sqref="E34:E37">
    <cfRule type="expression" dxfId="136" priority="118" stopIfTrue="1">
      <formula>$F34=$H$3</formula>
    </cfRule>
    <cfRule type="expression" dxfId="135" priority="117" stopIfTrue="1">
      <formula>D34&lt;$H$3</formula>
    </cfRule>
  </conditionalFormatting>
  <conditionalFormatting sqref="E37">
    <cfRule type="expression" dxfId="134" priority="321" stopIfTrue="1">
      <formula>D37&lt;$H$3</formula>
    </cfRule>
  </conditionalFormatting>
  <conditionalFormatting sqref="E42">
    <cfRule type="expression" dxfId="133" priority="26" stopIfTrue="1">
      <formula>D42&lt;$H$3</formula>
    </cfRule>
    <cfRule type="expression" dxfId="132" priority="27" stopIfTrue="1">
      <formula>$F42=$H$3</formula>
    </cfRule>
    <cfRule type="expression" dxfId="131" priority="28" stopIfTrue="1">
      <formula>$B42=$H$3</formula>
    </cfRule>
  </conditionalFormatting>
  <conditionalFormatting sqref="E42:E50">
    <cfRule type="expression" dxfId="130" priority="29" stopIfTrue="1">
      <formula>D42&lt;$H$3</formula>
    </cfRule>
  </conditionalFormatting>
  <conditionalFormatting sqref="E48:E50">
    <cfRule type="expression" dxfId="129" priority="124" stopIfTrue="1">
      <formula>$B48=$H$3</formula>
    </cfRule>
    <cfRule type="expression" dxfId="128" priority="121" stopIfTrue="1">
      <formula>$F48=$H$3</formula>
    </cfRule>
  </conditionalFormatting>
  <conditionalFormatting sqref="E48:E55">
    <cfRule type="expression" dxfId="127" priority="122" stopIfTrue="1">
      <formula>D48&lt;$H$3</formula>
    </cfRule>
  </conditionalFormatting>
  <conditionalFormatting sqref="F4">
    <cfRule type="cellIs" dxfId="126" priority="89" stopIfTrue="1" operator="equal">
      <formula>$H$3</formula>
    </cfRule>
    <cfRule type="cellIs" dxfId="125" priority="87" stopIfTrue="1" operator="lessThan">
      <formula>$H$3</formula>
    </cfRule>
    <cfRule type="cellIs" dxfId="124" priority="86" stopIfTrue="1" operator="equal">
      <formula>$H$3</formula>
    </cfRule>
    <cfRule type="cellIs" dxfId="123" priority="85" stopIfTrue="1" operator="lessThan">
      <formula>$H$3</formula>
    </cfRule>
    <cfRule type="cellIs" dxfId="122" priority="84" stopIfTrue="1" operator="equal">
      <formula>$H$3</formula>
    </cfRule>
  </conditionalFormatting>
  <conditionalFormatting sqref="F5:F14 D6:D14 D16 F16 D18:D20 F18:F20 D22 F22 D26:D27 D24 F24">
    <cfRule type="cellIs" dxfId="121" priority="392" stopIfTrue="1" operator="equal">
      <formula>$H$3</formula>
    </cfRule>
  </conditionalFormatting>
  <conditionalFormatting sqref="F26">
    <cfRule type="cellIs" dxfId="120" priority="849" stopIfTrue="1" operator="lessThan">
      <formula>$H$3</formula>
    </cfRule>
    <cfRule type="cellIs" dxfId="119" priority="848" stopIfTrue="1" operator="equal">
      <formula>$H$3</formula>
    </cfRule>
  </conditionalFormatting>
  <conditionalFormatting sqref="F26:F27">
    <cfRule type="cellIs" dxfId="118" priority="851" stopIfTrue="1" operator="equal">
      <formula>$H$3</formula>
    </cfRule>
    <cfRule type="cellIs" dxfId="117" priority="847" stopIfTrue="1" operator="lessThan">
      <formula>$H$3</formula>
    </cfRule>
    <cfRule type="cellIs" dxfId="116" priority="846" stopIfTrue="1" operator="equal">
      <formula>$H$3</formula>
    </cfRule>
  </conditionalFormatting>
  <conditionalFormatting sqref="F27">
    <cfRule type="cellIs" dxfId="115" priority="816" stopIfTrue="1" operator="lessThan">
      <formula>$H$3</formula>
    </cfRule>
    <cfRule type="cellIs" dxfId="114" priority="844" stopIfTrue="1" operator="lessThan">
      <formula>$H$3</formula>
    </cfRule>
    <cfRule type="cellIs" dxfId="113" priority="842" stopIfTrue="1" operator="equal">
      <formula>$H$3</formula>
    </cfRule>
  </conditionalFormatting>
  <conditionalFormatting sqref="F27:F28">
    <cfRule type="cellIs" dxfId="112" priority="342" stopIfTrue="1" operator="equal">
      <formula>$H$3</formula>
    </cfRule>
  </conditionalFormatting>
  <conditionalFormatting sqref="F28">
    <cfRule type="cellIs" dxfId="111" priority="341" stopIfTrue="1" operator="lessThan">
      <formula>$H$3</formula>
    </cfRule>
  </conditionalFormatting>
  <conditionalFormatting sqref="F28:F31">
    <cfRule type="cellIs" dxfId="110" priority="300" stopIfTrue="1" operator="lessThan">
      <formula>$H$3</formula>
    </cfRule>
  </conditionalFormatting>
  <conditionalFormatting sqref="F28:F32">
    <cfRule type="cellIs" dxfId="109" priority="301" stopIfTrue="1" operator="equal">
      <formula>$H$3</formula>
    </cfRule>
  </conditionalFormatting>
  <conditionalFormatting sqref="F29:F31">
    <cfRule type="cellIs" dxfId="108" priority="299" stopIfTrue="1" operator="equal">
      <formula>$H$3</formula>
    </cfRule>
    <cfRule type="cellIs" dxfId="107" priority="297" stopIfTrue="1" operator="lessThan">
      <formula>$H$3</formula>
    </cfRule>
  </conditionalFormatting>
  <conditionalFormatting sqref="F32">
    <cfRule type="cellIs" dxfId="106" priority="302" stopIfTrue="1" operator="lessThan">
      <formula>$H$3</formula>
    </cfRule>
    <cfRule type="cellIs" dxfId="105" priority="303" stopIfTrue="1" operator="equal">
      <formula>$H$3</formula>
    </cfRule>
  </conditionalFormatting>
  <conditionalFormatting sqref="F32:F37">
    <cfRule type="cellIs" dxfId="104" priority="304" stopIfTrue="1" operator="lessThan">
      <formula>$H$3</formula>
    </cfRule>
  </conditionalFormatting>
  <conditionalFormatting sqref="F33:F37 D33:D37">
    <cfRule type="cellIs" dxfId="103" priority="318" stopIfTrue="1" operator="equal">
      <formula>$H$3</formula>
    </cfRule>
  </conditionalFormatting>
  <conditionalFormatting sqref="F42 D42">
    <cfRule type="cellIs" dxfId="102" priority="113" stopIfTrue="1" operator="equal">
      <formula>$H$3</formula>
    </cfRule>
  </conditionalFormatting>
  <conditionalFormatting sqref="F42">
    <cfRule type="cellIs" dxfId="101" priority="112" stopIfTrue="1" operator="lessThan">
      <formula>$H$3</formula>
    </cfRule>
  </conditionalFormatting>
  <conditionalFormatting sqref="F43">
    <cfRule type="cellIs" dxfId="100" priority="278" stopIfTrue="1" operator="lessThan">
      <formula>$H$3</formula>
    </cfRule>
    <cfRule type="cellIs" dxfId="99" priority="277" stopIfTrue="1" operator="equal">
      <formula>$H$3</formula>
    </cfRule>
  </conditionalFormatting>
  <conditionalFormatting sqref="F43:F44">
    <cfRule type="cellIs" dxfId="98" priority="275" stopIfTrue="1" operator="equal">
      <formula>$H$3</formula>
    </cfRule>
    <cfRule type="cellIs" dxfId="97" priority="276" stopIfTrue="1" operator="lessThan">
      <formula>$H$3</formula>
    </cfRule>
    <cfRule type="cellIs" dxfId="96" priority="280" stopIfTrue="1" operator="equal">
      <formula>$H$3</formula>
    </cfRule>
  </conditionalFormatting>
  <conditionalFormatting sqref="F44">
    <cfRule type="cellIs" dxfId="95" priority="273" stopIfTrue="1" operator="lessThan">
      <formula>$H$3</formula>
    </cfRule>
    <cfRule type="cellIs" dxfId="94" priority="268" stopIfTrue="1" operator="lessThan">
      <formula>$H$3</formula>
    </cfRule>
    <cfRule type="cellIs" dxfId="93" priority="271" stopIfTrue="1" operator="equal">
      <formula>$H$3</formula>
    </cfRule>
  </conditionalFormatting>
  <conditionalFormatting sqref="F44:F55">
    <cfRule type="cellIs" dxfId="92" priority="174" stopIfTrue="1" operator="equal">
      <formula>$H$3</formula>
    </cfRule>
  </conditionalFormatting>
  <conditionalFormatting sqref="F45">
    <cfRule type="cellIs" dxfId="91" priority="172" stopIfTrue="1" operator="equal">
      <formula>$H$3</formula>
    </cfRule>
    <cfRule type="cellIs" dxfId="90" priority="170" stopIfTrue="1" operator="lessThan">
      <formula>$H$3</formula>
    </cfRule>
  </conditionalFormatting>
  <conditionalFormatting sqref="F45:F55">
    <cfRule type="cellIs" dxfId="89" priority="173" stopIfTrue="1" operator="lessThan">
      <formula>$H$3</formula>
    </cfRule>
  </conditionalFormatting>
  <conditionalFormatting sqref="G4">
    <cfRule type="expression" dxfId="88" priority="80" stopIfTrue="1">
      <formula>$B4=$H$3</formula>
    </cfRule>
    <cfRule type="expression" dxfId="87" priority="76" stopIfTrue="1">
      <formula>F4&lt;$H$3</formula>
    </cfRule>
  </conditionalFormatting>
  <conditionalFormatting sqref="G6:G9 C6:C14">
    <cfRule type="expression" dxfId="86" priority="388" stopIfTrue="1">
      <formula>B6&lt;$H$3</formula>
    </cfRule>
  </conditionalFormatting>
  <conditionalFormatting sqref="G10:G14 G20">
    <cfRule type="expression" dxfId="85" priority="803" stopIfTrue="1">
      <formula>F10&lt;$H$3</formula>
    </cfRule>
  </conditionalFormatting>
  <conditionalFormatting sqref="G16">
    <cfRule type="expression" dxfId="84" priority="70" stopIfTrue="1">
      <formula>$F16=$H$3</formula>
    </cfRule>
    <cfRule type="expression" dxfId="83" priority="71" stopIfTrue="1">
      <formula>$B16=$H$3</formula>
    </cfRule>
    <cfRule type="expression" dxfId="82" priority="72" stopIfTrue="1">
      <formula>F16&lt;$H$3</formula>
    </cfRule>
  </conditionalFormatting>
  <conditionalFormatting sqref="G18">
    <cfRule type="expression" dxfId="81" priority="31" stopIfTrue="1">
      <formula>$B18=$H$3</formula>
    </cfRule>
    <cfRule type="expression" dxfId="80" priority="30" stopIfTrue="1">
      <formula>$F18=$H$3</formula>
    </cfRule>
    <cfRule type="expression" dxfId="79" priority="32" stopIfTrue="1">
      <formula>F18&lt;$H$3</formula>
    </cfRule>
  </conditionalFormatting>
  <conditionalFormatting sqref="G22:G24">
    <cfRule type="expression" dxfId="78" priority="1" stopIfTrue="1">
      <formula>$F22=$H$3</formula>
    </cfRule>
    <cfRule type="expression" dxfId="77" priority="3" stopIfTrue="1">
      <formula>F22&lt;$H$3</formula>
    </cfRule>
    <cfRule type="expression" dxfId="76" priority="2" stopIfTrue="1">
      <formula>$B22=$H$3</formula>
    </cfRule>
  </conditionalFormatting>
  <conditionalFormatting sqref="G26:G37">
    <cfRule type="expression" dxfId="75" priority="286" stopIfTrue="1">
      <formula>F26&lt;$H$3</formula>
    </cfRule>
  </conditionalFormatting>
  <conditionalFormatting sqref="G27 E28:G31 G32:G37 C36:C37 C45:C55 E45:G45 F46:G50 E51:F51 E52:G55 E33:E34 E46:E55 C28:C34 E32:F32 G44">
    <cfRule type="expression" dxfId="74" priority="289" stopIfTrue="1">
      <formula>$F27=$H$3</formula>
    </cfRule>
  </conditionalFormatting>
  <conditionalFormatting sqref="G42">
    <cfRule type="expression" dxfId="73" priority="11" stopIfTrue="1">
      <formula>$F42=$H$3</formula>
    </cfRule>
  </conditionalFormatting>
  <conditionalFormatting sqref="G42:G50">
    <cfRule type="expression" dxfId="72" priority="12" stopIfTrue="1">
      <formula>F42&lt;$H$3</formula>
    </cfRule>
    <cfRule type="expression" dxfId="71" priority="13" stopIfTrue="1">
      <formula>$B42=$H$3</formula>
    </cfRule>
  </conditionalFormatting>
  <conditionalFormatting sqref="G52:G55 E4">
    <cfRule type="expression" dxfId="70" priority="78" stopIfTrue="1">
      <formula>D4&lt;$H$3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09"/>
      <c r="B1" s="109"/>
      <c r="C1" s="110" t="s">
        <v>0</v>
      </c>
      <c r="D1" s="111"/>
      <c r="E1" s="111"/>
      <c r="F1" s="111"/>
      <c r="G1" s="111"/>
      <c r="H1" s="111"/>
      <c r="I1" s="111"/>
    </row>
    <row r="2" spans="1:14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14" ht="25.35" customHeight="1">
      <c r="A3" s="114"/>
      <c r="B3" s="114"/>
      <c r="C3" s="114"/>
      <c r="D3" s="114"/>
      <c r="E3" s="114"/>
      <c r="F3" s="114"/>
      <c r="G3" s="114"/>
      <c r="H3" s="3">
        <v>46032</v>
      </c>
      <c r="I3" s="4"/>
    </row>
    <row r="4" spans="1:14" ht="24" customHeight="1">
      <c r="A4" s="128" t="s">
        <v>284</v>
      </c>
      <c r="B4" s="108"/>
      <c r="C4" s="108"/>
      <c r="D4" s="108"/>
      <c r="E4" s="108"/>
      <c r="F4" s="108"/>
      <c r="G4" s="108"/>
      <c r="H4" s="108"/>
      <c r="I4" s="108"/>
    </row>
    <row r="5" spans="1:14" ht="24" customHeight="1">
      <c r="A5" s="6" t="s">
        <v>4</v>
      </c>
      <c r="B5" s="106" t="s">
        <v>5</v>
      </c>
      <c r="C5" s="107"/>
      <c r="D5" s="106" t="s">
        <v>6</v>
      </c>
      <c r="E5" s="107"/>
      <c r="F5" s="106" t="s">
        <v>7</v>
      </c>
      <c r="G5" s="107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2026-08-20T07:14:44Z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