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568A1668-55AB-43BB-9079-2D3931F9F8F5}" xr6:coauthVersionLast="47" xr6:coauthVersionMax="47" xr10:uidLastSave="{00000000-0000-0000-0000-000000000000}"/>
  <bookViews>
    <workbookView xWindow="-108" yWindow="-108" windowWidth="23256" windowHeight="12456" tabRatio="920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1" i="67" l="1"/>
  <c r="L51" i="67"/>
  <c r="K51" i="67"/>
  <c r="J51" i="67"/>
  <c r="H51" i="67"/>
  <c r="G51" i="67"/>
  <c r="O45" i="68"/>
  <c r="P45" i="68" s="1"/>
  <c r="Q45" i="68" s="1"/>
  <c r="Q26" i="64"/>
  <c r="O26" i="64"/>
  <c r="H43" i="38"/>
  <c r="W44" i="72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J29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G55" i="63"/>
  <c r="H55" i="63" s="1"/>
  <c r="I55" i="63" s="1"/>
  <c r="G52" i="63"/>
  <c r="H52" i="63" s="1"/>
  <c r="I52" i="63" s="1"/>
  <c r="J52" i="63" s="1"/>
  <c r="K52" i="63" s="1"/>
  <c r="L52" i="63" s="1"/>
  <c r="I53" i="63"/>
  <c r="H47" i="7"/>
  <c r="I47" i="7" s="1"/>
  <c r="J47" i="7" s="1"/>
  <c r="K47" i="7" s="1"/>
  <c r="L47" i="7" s="1"/>
  <c r="M47" i="7" s="1"/>
  <c r="H46" i="7"/>
  <c r="I46" i="7" s="1"/>
  <c r="J46" i="7" s="1"/>
  <c r="K46" i="7" s="1"/>
  <c r="L46" i="7" s="1"/>
  <c r="M46" i="7" s="1"/>
  <c r="H45" i="7"/>
  <c r="I45" i="7" s="1"/>
  <c r="J45" i="7" s="1"/>
  <c r="K45" i="7" s="1"/>
  <c r="L45" i="7" s="1"/>
  <c r="M45" i="7" s="1"/>
  <c r="D47" i="7"/>
  <c r="E47" i="7" s="1"/>
  <c r="F47" i="7" s="1"/>
  <c r="D46" i="7"/>
  <c r="E46" i="7" s="1"/>
  <c r="F46" i="7" s="1"/>
  <c r="D45" i="7"/>
  <c r="E45" i="7" s="1"/>
  <c r="F45" i="7" s="1"/>
  <c r="G47" i="61"/>
  <c r="D46" i="69"/>
  <c r="E46" i="69" s="1"/>
  <c r="F46" i="69" s="1"/>
  <c r="H46" i="69" s="1"/>
  <c r="I46" i="69" s="1"/>
  <c r="D45" i="69"/>
  <c r="E45" i="69" s="1"/>
  <c r="F45" i="69" s="1"/>
  <c r="H45" i="69" s="1"/>
  <c r="D44" i="69"/>
  <c r="E44" i="69" s="1"/>
  <c r="F44" i="69" s="1"/>
  <c r="H44" i="69" s="1"/>
  <c r="I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D49" i="61"/>
  <c r="E49" i="61" s="1"/>
  <c r="F49" i="61" s="1"/>
  <c r="G49" i="61" s="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N46" i="61" s="1"/>
  <c r="O46" i="61" s="1"/>
  <c r="P46" i="61" s="1"/>
  <c r="Q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G51" i="63"/>
  <c r="H51" i="63" s="1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D42" i="38"/>
  <c r="E42" i="38" s="1"/>
  <c r="F42" i="38" s="1"/>
  <c r="G42" i="38" s="1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J14" i="77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J20" i="78" s="1"/>
  <c r="K20" i="78" s="1"/>
  <c r="L20" i="78" s="1"/>
  <c r="M20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9" i="71"/>
  <c r="M49" i="71" s="1"/>
  <c r="N49" i="71" s="1"/>
  <c r="O49" i="71" s="1"/>
  <c r="P49" i="71" s="1"/>
  <c r="Q49" i="71" s="1"/>
  <c r="R49" i="71" s="1"/>
  <c r="S49" i="71" s="1"/>
  <c r="L48" i="71"/>
  <c r="M48" i="71" s="1"/>
  <c r="N48" i="71" s="1"/>
  <c r="O48" i="71" s="1"/>
  <c r="P48" i="71" s="1"/>
  <c r="Q48" i="71" s="1"/>
  <c r="R48" i="71" s="1"/>
  <c r="S48" i="71" s="1"/>
  <c r="L45" i="71"/>
  <c r="M45" i="71" s="1"/>
  <c r="N45" i="71" s="1"/>
  <c r="O45" i="71" s="1"/>
  <c r="P45" i="71" s="1"/>
  <c r="Q45" i="71" s="1"/>
  <c r="R45" i="71" s="1"/>
  <c r="S45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L35" i="7"/>
  <c r="K35" i="7"/>
  <c r="J35" i="7"/>
  <c r="I35" i="7"/>
  <c r="H35" i="7"/>
  <c r="F35" i="7"/>
  <c r="E35" i="7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N13" i="27"/>
  <c r="O13" i="27" s="1"/>
  <c r="L13" i="27"/>
  <c r="D13" i="27"/>
  <c r="N12" i="27"/>
  <c r="O12" i="27" s="1"/>
  <c r="L12" i="27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E46" i="68" s="1"/>
  <c r="F46" i="68" s="1"/>
  <c r="G46" i="68" s="1"/>
  <c r="H46" i="68" s="1"/>
  <c r="I46" i="68" s="1"/>
  <c r="J46" i="68" s="1"/>
  <c r="K46" i="68" s="1"/>
  <c r="L46" i="68" s="1"/>
  <c r="Q46" i="68" s="1"/>
  <c r="D45" i="68"/>
  <c r="E45" i="68" s="1"/>
  <c r="F45" i="68" s="1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P44" i="68" s="1"/>
  <c r="Q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H45" i="3"/>
  <c r="K45" i="3" s="1"/>
  <c r="L45" i="3" s="1"/>
  <c r="M45" i="3" s="1"/>
  <c r="N45" i="3" s="1"/>
  <c r="P45" i="3" s="1"/>
  <c r="S45" i="3" s="1"/>
  <c r="F45" i="3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J55" i="63" l="1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N40" i="38"/>
  <c r="O40" i="38" s="1"/>
  <c r="P40" i="38" s="1"/>
  <c r="Q40" i="38" s="1"/>
  <c r="R40" i="38" s="1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Q47" i="2" s="1"/>
  <c r="R47" i="2" s="1"/>
  <c r="V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W47" i="2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P48" i="63"/>
  <c r="Q48" i="63" s="1"/>
  <c r="R48" i="63" s="1"/>
  <c r="S48" i="63" s="1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G50" i="66" s="1"/>
  <c r="H50" i="66" s="1"/>
  <c r="I50" i="66" s="1"/>
  <c r="J50" i="66" s="1"/>
  <c r="D52" i="66" l="1"/>
  <c r="E51" i="66"/>
  <c r="G51" i="66" s="1"/>
  <c r="H51" i="66" s="1"/>
  <c r="I51" i="66" s="1"/>
  <c r="J51" i="66" s="1"/>
  <c r="E52" i="66" l="1"/>
  <c r="G52" i="66" s="1"/>
  <c r="H52" i="66" s="1"/>
  <c r="I52" i="66" s="1"/>
  <c r="J52" i="66" s="1"/>
  <c r="D53" i="66"/>
  <c r="D54" i="66" l="1"/>
  <c r="E53" i="66"/>
  <c r="G53" i="66" s="1"/>
  <c r="H53" i="66" s="1"/>
  <c r="I53" i="66" s="1"/>
  <c r="J53" i="66" s="1"/>
  <c r="E54" i="66" l="1"/>
  <c r="G54" i="66" s="1"/>
  <c r="H54" i="66" s="1"/>
  <c r="I54" i="66" s="1"/>
  <c r="J54" i="66" s="1"/>
  <c r="D55" i="66"/>
  <c r="D56" i="66" l="1"/>
  <c r="E55" i="66"/>
  <c r="G55" i="66" s="1"/>
  <c r="H55" i="66" s="1"/>
  <c r="I55" i="66" s="1"/>
  <c r="J55" i="66" s="1"/>
  <c r="E56" i="66" l="1"/>
  <c r="G56" i="66" s="1"/>
  <c r="H56" i="66" s="1"/>
  <c r="I56" i="66" s="1"/>
  <c r="J56" i="66" s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<sst xmlns="http://schemas.openxmlformats.org/spreadsheetml/2006/main" count="6665" uniqueCount="2246">
  <si>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</si>
  <si>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</si>
  <si>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</si>
  <si>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</si>
  <si>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</si>
  <si>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</si>
  <si>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</si>
  <si>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</si>
  <si>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</si>
  <si>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</si>
  <si>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</si>
  <si>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</si>
  <si>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</si>
  <si>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</si>
  <si>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</si>
  <si>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</si>
  <si>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</si>
  <si>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</si>
  <si>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</si>
  <si>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</si>
  <si>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</si>
  <si>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</si>
  <si>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</si>
  <si>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</si>
  <si>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</si>
  <si>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</si>
  <si>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</si>
  <si>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</si>
  <si>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</si>
  <si>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</si>
  <si>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</si>
  <si>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</si>
  <si>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</si>
  <si>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</si>
  <si>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</si>
  <si>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</si>
  <si>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</si>
  <si>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</si>
  <si>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</si>
  <si>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</si>
  <si>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</si>
  <si>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</si>
  <si>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</si>
  <si>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</si>
  <si>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</si>
  <si>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</si>
  <si>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</si>
  <si>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</si>
  <si>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</si>
  <si>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</si>
  <si>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</si>
  <si>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</si>
  <si>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</si>
  <si>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</si>
  <si>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</si>
  <si>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</si>
  <si>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</si>
  <si>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</si>
  <si>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</si>
  <si>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</si>
  <si>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</si>
  <si>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</si>
  <si>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</si>
  <si>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</si>
  <si>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</si>
  <si>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</si>
  <si>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</si>
  <si>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</si>
  <si>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</si>
  <si>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</si>
  <si>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</si>
  <si>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</si>
  <si>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</si>
  <si>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</si>
  <si>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</si>
  <si>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</si>
  <si>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</si>
  <si>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</si>
  <si>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</si>
  <si>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</si>
  <si>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</si>
  <si>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</si>
  <si>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</si>
  <si>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</si>
  <si>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</si>
  <si>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</si>
  <si>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</si>
  <si>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</si>
  <si>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</si>
  <si>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</si>
  <si>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</si>
  <si>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</si>
  <si>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</si>
  <si>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</si>
  <si>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</si>
  <si>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</si>
  <si>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</si>
  <si>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</si>
  <si>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</si>
  <si>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</si>
  <si>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</si>
  <si>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</si>
  <si>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</si>
  <si>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</si>
  <si>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</si>
  <si>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</si>
  <si>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</si>
  <si>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</si>
  <si>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</si>
  <si>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</si>
  <si>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</si>
  <si>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</si>
  <si>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</si>
  <si>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</si>
  <si>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</si>
  <si>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</si>
  <si>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</si>
  <si>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</si>
  <si>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</si>
  <si>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</si>
  <si>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</si>
  <si>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</si>
  <si>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</si>
  <si>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</si>
  <si>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</si>
  <si>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</si>
  <si>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</si>
  <si>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</si>
  <si>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</si>
  <si>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</si>
  <si>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</si>
  <si>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</si>
  <si>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</si>
  <si>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</si>
  <si>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</si>
  <si>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</si>
  <si>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</si>
  <si>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</si>
  <si>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</si>
  <si>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</si>
  <si>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</si>
  <si>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</si>
  <si>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</si>
  <si>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</si>
  <si>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</si>
  <si>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</si>
  <si>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</si>
  <si>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</si>
  <si>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</si>
  <si>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</si>
  <si>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</si>
  <si>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</si>
  <si>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</si>
  <si>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</si>
  <si>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</si>
  <si>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</si>
  <si>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</si>
  <si>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</si>
  <si>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</si>
  <si>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</si>
  <si>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</si>
  <si>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</si>
  <si>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</si>
  <si>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</si>
  <si>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</si>
  <si>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</si>
  <si>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</si>
  <si>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</si>
  <si>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</si>
  <si>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</si>
  <si>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</si>
  <si>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</si>
  <si>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</si>
  <si>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</si>
  <si>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</si>
  <si>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</si>
  <si>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</si>
  <si>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</si>
  <si>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</si>
  <si>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</si>
  <si>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</si>
  <si>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</si>
  <si>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</si>
  <si>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</si>
  <si>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</si>
  <si>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</si>
  <si>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</si>
  <si>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</si>
  <si>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</si>
  <si>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</si>
  <si>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</si>
  <si>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</si>
  <si>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</si>
  <si>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</si>
  <si>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</si>
  <si>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</si>
  <si>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</si>
  <si>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</si>
  <si>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</si>
  <si>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</si>
  <si>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</si>
  <si>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</si>
  <si>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</si>
  <si>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</si>
  <si>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</si>
  <si>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</si>
  <si>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</si>
  <si>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</si>
  <si>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</si>
  <si>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</si>
  <si>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</si>
  <si>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</si>
  <si>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</si>
  <si>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</si>
  <si>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</si>
  <si>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</si>
  <si>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</si>
  <si>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</si>
  <si>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</si>
  <si>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</si>
  <si>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</si>
  <si>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</si>
  <si>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</si>
  <si>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</si>
  <si>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</si>
  <si>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</si>
  <si>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</si>
  <si>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</si>
  <si>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</si>
  <si>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</si>
  <si>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</si>
  <si>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</si>
  <si>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</si>
  <si>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</si>
  <si>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</si>
  <si>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</si>
  <si>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</si>
  <si>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</si>
  <si>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</si>
  <si>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</si>
  <si>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</si>
  <si>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</si>
  <si>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</si>
  <si>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</si>
  <si>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</si>
  <si>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</si>
  <si>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</si>
  <si>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</si>
  <si>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</si>
  <si>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</si>
  <si>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</si>
  <si>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</si>
  <si>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</si>
  <si>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</si>
  <si>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</si>
  <si>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</si>
  <si>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</si>
  <si>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</si>
  <si>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</si>
  <si>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</si>
  <si>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</si>
  <si>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</si>
  <si>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</si>
  <si>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</si>
  <si>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</si>
  <si>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</si>
  <si>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</si>
  <si>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</si>
  <si>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</si>
  <si>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</si>
  <si>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</si>
  <si>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</si>
  <si>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</si>
  <si>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</si>
  <si>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</si>
  <si>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</si>
  <si>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</si>
  <si>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</si>
  <si>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</si>
  <si>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</si>
  <si>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</si>
  <si>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</si>
  <si>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</si>
  <si>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</si>
  <si>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</si>
  <si>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</si>
  <si>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</si>
  <si>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</si>
  <si>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</si>
  <si>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</si>
  <si>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</si>
  <si>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</si>
  <si>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</si>
  <si>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</si>
  <si>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</si>
  <si>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</si>
  <si>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</si>
  <si>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</si>
  <si>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</si>
  <si>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</si>
  <si>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</si>
  <si>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</si>
  <si>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</si>
  <si>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</si>
  <si>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</si>
  <si>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</si>
  <si>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</si>
  <si>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</si>
  <si>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</si>
  <si>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</si>
  <si>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</si>
  <si>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</si>
  <si>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</si>
  <si>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</si>
  <si>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</si>
  <si>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</si>
  <si>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</si>
  <si>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</si>
  <si>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</si>
  <si>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</si>
  <si>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</si>
  <si>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</si>
  <si>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</si>
  <si>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</si>
  <si>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</si>
  <si>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</si>
  <si>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</si>
  <si>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</si>
  <si>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</si>
  <si>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</si>
  <si>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</si>
  <si>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</si>
  <si>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</si>
  <si>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</si>
  <si>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</si>
  <si>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</si>
  <si>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</si>
  <si>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</si>
  <si>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</si>
  <si>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</si>
  <si>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</si>
  <si>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</si>
  <si>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</si>
  <si>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</si>
  <si>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</si>
  <si>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</si>
  <si>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</si>
  <si>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</si>
  <si>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</si>
  <si>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</si>
  <si>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</si>
  <si>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</si>
  <si>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</si>
  <si>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</si>
  <si>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</si>
  <si>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</si>
  <si>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</si>
  <si>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</si>
  <si>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</si>
  <si>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</si>
  <si>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</si>
  <si>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</si>
  <si>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</si>
  <si>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</si>
  <si>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</si>
  <si>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</si>
  <si>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</si>
  <si>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</si>
  <si>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</si>
  <si>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</si>
  <si>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</si>
  <si>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</si>
  <si>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</si>
  <si>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</si>
  <si>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</si>
  <si>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</si>
  <si>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</si>
  <si>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</si>
  <si>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</si>
  <si>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</si>
  <si>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</si>
  <si>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</si>
  <si>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</si>
  <si>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</si>
  <si>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</si>
  <si>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</si>
  <si>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</si>
  <si>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</si>
  <si>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</si>
  <si>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</si>
  <si>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</si>
  <si>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</si>
  <si>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</si>
  <si>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</si>
  <si>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</si>
  <si>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</si>
  <si>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</si>
  <si>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</si>
  <si>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</si>
  <si>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</si>
  <si>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</si>
  <si>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</si>
  <si>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</si>
  <si>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</si>
  <si>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</si>
  <si>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</si>
  <si>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</si>
  <si>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</si>
  <si>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</si>
  <si>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</si>
  <si>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</si>
  <si>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</si>
  <si>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</si>
  <si>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</si>
  <si>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</si>
  <si>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</si>
  <si>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</si>
  <si>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</si>
  <si>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</si>
  <si>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</si>
  <si>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</si>
  <si>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</si>
  <si>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</si>
  <si>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</si>
  <si>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</si>
  <si>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</si>
  <si>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</si>
  <si>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</si>
  <si>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</si>
  <si>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</si>
  <si>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</si>
  <si>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</si>
  <si>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</si>
  <si>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</si>
  <si>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</si>
  <si>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</si>
  <si>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</si>
  <si>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</si>
  <si>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</si>
  <si>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</si>
  <si>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</si>
  <si>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</si>
  <si>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</si>
  <si>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</si>
  <si>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</si>
  <si>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</si>
  <si>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</si>
  <si>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</si>
  <si>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</si>
  <si>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</si>
  <si>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</si>
  <si>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</si>
  <si>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</si>
  <si>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</si>
  <si>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</si>
  <si>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</si>
  <si>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</si>
  <si>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</si>
  <si>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</si>
  <si>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</si>
  <si>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</si>
  <si>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</si>
  <si>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</si>
  <si>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13-14/Aug SHA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</si>
  <si>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</si>
  <si>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</si>
  <si>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</si>
  <si>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</si>
  <si>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</si>
  <si>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</si>
  <si>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</si>
  <si>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</si>
  <si>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</si>
  <si>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</si>
  <si>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</si>
  <si>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</si>
  <si>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</si>
  <si>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</si>
  <si>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</si>
  <si>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</si>
  <si>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</si>
  <si>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</si>
  <si>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</si>
  <si>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</si>
  <si>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</si>
  <si>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</si>
  <si>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</si>
  <si>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</si>
  <si>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</si>
  <si>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</si>
  <si>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</si>
  <si>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</si>
  <si>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</si>
  <si>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</si>
  <si>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</si>
  <si>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</si>
  <si>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</si>
  <si>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</si>
  <si>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</si>
  <si>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</si>
  <si>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</si>
  <si>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</si>
  <si>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</si>
  <si>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</si>
  <si>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</si>
  <si>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</si>
  <si>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</si>
  <si>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</si>
  <si>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</si>
  <si>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</si>
  <si>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</si>
  <si>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</si>
  <si>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</si>
  <si>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</si>
  <si>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</si>
  <si>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</si>
  <si>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</si>
  <si>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</si>
  <si>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</si>
  <si>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</si>
  <si>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</si>
  <si>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</si>
  <si>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</si>
  <si>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</si>
  <si>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</si>
  <si>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</si>
  <si>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</si>
  <si>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</si>
  <si>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</si>
  <si>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</si>
  <si>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</si>
  <si>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</si>
  <si>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</si>
  <si>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</si>
  <si>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</si>
  <si>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</si>
  <si>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</si>
  <si>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</si>
  <si>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</si>
  <si>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</si>
  <si>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</si>
  <si>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</si>
  <si>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</si>
  <si>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</si>
  <si>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</si>
  <si>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</si>
  <si>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</si>
  <si>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</si>
  <si>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</si>
  <si>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</si>
  <si>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</si>
  <si>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</si>
  <si>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</si>
  <si>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</si>
  <si>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</si>
  <si>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</si>
  <si>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</si>
  <si>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</si>
  <si>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</si>
  <si>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</si>
  <si>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</si>
  <si>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</si>
  <si>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</si>
  <si>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</si>
  <si>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</si>
  <si>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</si>
  <si>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</si>
  <si>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</si>
  <si>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</si>
  <si>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</si>
  <si>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</si>
  <si>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</si>
  <si>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</si>
  <si>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</si>
  <si>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</si>
  <si>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</si>
  <si>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</si>
  <si>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</si>
  <si>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</si>
  <si>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</si>
  <si>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</si>
  <si>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</si>
  <si>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</si>
  <si>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</si>
  <si>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</si>
  <si>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</si>
  <si>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</si>
  <si>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</si>
  <si>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</si>
  <si>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</si>
  <si>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</si>
  <si>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</si>
  <si>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</si>
  <si>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</si>
  <si>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</si>
  <si>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</si>
  <si>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</si>
  <si>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</si>
  <si>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</si>
  <si>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</si>
  <si>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</si>
  <si>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</si>
  <si>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</si>
  <si>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</si>
  <si>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</si>
  <si>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</si>
  <si>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</si>
  <si>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</si>
  <si>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</si>
  <si>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</si>
  <si>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</si>
  <si>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</si>
  <si>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</si>
  <si>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</si>
  <si>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</si>
  <si>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</si>
  <si>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</si>
  <si>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</si>
  <si>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</si>
  <si>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</si>
  <si>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</si>
  <si>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</si>
  <si>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</si>
  <si>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</si>
  <si>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</si>
  <si>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</si>
  <si>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</si>
  <si>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</si>
  <si>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</si>
  <si>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</si>
  <si>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</si>
  <si>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</si>
  <si>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</si>
  <si>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</si>
  <si>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</si>
  <si>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</si>
  <si>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</si>
  <si>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</si>
  <si>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</si>
  <si>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</si>
  <si>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</si>
  <si>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</si>
  <si>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</si>
  <si>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</si>
  <si>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</si>
  <si>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</si>
  <si>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</si>
  <si>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</si>
  <si>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</si>
  <si>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</si>
  <si>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</si>
  <si>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</si>
  <si>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</si>
  <si>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</si>
  <si>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</si>
  <si>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</si>
  <si>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</si>
  <si>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</si>
  <si>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</si>
  <si>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</si>
  <si>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</si>
  <si>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</si>
  <si>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</si>
  <si>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</si>
  <si>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</si>
  <si>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</si>
  <si>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</si>
  <si>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</si>
  <si>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</si>
  <si>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</si>
  <si>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</si>
  <si>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</si>
  <si>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</si>
  <si>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</si>
  <si>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</si>
  <si>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</si>
  <si>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</si>
  <si>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</si>
  <si>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</si>
  <si>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</si>
  <si>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</si>
  <si>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</si>
  <si>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</si>
  <si>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</si>
  <si>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</si>
  <si>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</si>
  <si>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</si>
  <si>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</si>
  <si>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</si>
  <si>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</si>
  <si>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</si>
  <si>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</si>
  <si>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</si>
  <si>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</si>
  <si>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</si>
  <si>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</si>
  <si>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</si>
  <si>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</si>
  <si>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</si>
  <si>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</si>
  <si>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</si>
  <si>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</si>
  <si>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</si>
  <si>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</si>
  <si>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</si>
  <si>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</si>
  <si>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</si>
  <si>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</si>
  <si>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</si>
  <si>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</si>
  <si>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</si>
  <si>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</si>
  <si>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</si>
  <si>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</si>
  <si>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</si>
  <si>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</si>
  <si>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</si>
  <si>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</si>
  <si>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</si>
  <si>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</si>
  <si>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</si>
  <si>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</si>
  <si>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</si>
  <si>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</si>
  <si>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</si>
  <si>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</si>
  <si>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</si>
  <si>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</si>
  <si>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</si>
  <si>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</si>
  <si>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</si>
  <si>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</si>
  <si>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</si>
  <si>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</si>
  <si>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</si>
  <si>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</si>
  <si>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</si>
  <si>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</si>
  <si>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</si>
  <si>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</si>
  <si>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</si>
  <si>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</si>
  <si>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</si>
  <si>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</si>
  <si>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</si>
  <si>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</si>
  <si>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</si>
  <si>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</si>
  <si>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</si>
  <si>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</si>
  <si>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</si>
  <si>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</si>
  <si>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</si>
  <si>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</si>
  <si>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</si>
  <si>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</si>
  <si>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</si>
  <si>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</si>
  <si>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</si>
  <si>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</si>
  <si>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</si>
  <si>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</si>
  <si>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</si>
  <si>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</si>
  <si>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</si>
  <si>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</si>
  <si>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</si>
  <si>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</si>
  <si>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</si>
  <si>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</si>
  <si>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</si>
  <si>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</si>
  <si>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</si>
  <si>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</si>
  <si>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</si>
  <si>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</si>
  <si>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</si>
  <si>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</si>
  <si>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</si>
  <si>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</si>
  <si>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</si>
  <si>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</si>
  <si>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</si>
  <si>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</si>
  <si>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</si>
  <si>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</si>
  <si>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</si>
  <si>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</si>
  <si>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</si>
  <si>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</si>
  <si>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</si>
  <si>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</si>
  <si>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</si>
  <si>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</si>
  <si>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</si>
  <si>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</si>
  <si>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</si>
  <si>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</si>
  <si>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</si>
  <si>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</si>
  <si>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</si>
  <si>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</si>
  <si>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</si>
  <si>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</si>
  <si>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</si>
  <si>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</si>
  <si>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</si>
  <si>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</si>
  <si>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</si>
  <si>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</si>
  <si>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</si>
  <si>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</si>
  <si>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</si>
  <si>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</si>
  <si>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</si>
  <si>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</si>
  <si>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</si>
  <si>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</si>
  <si>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</si>
  <si>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</si>
  <si>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</si>
  <si>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</si>
  <si>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</si>
  <si>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</si>
  <si>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</si>
  <si>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</si>
  <si>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</si>
  <si>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</si>
  <si>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</si>
  <si>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</si>
  <si>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</si>
  <si>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</si>
  <si>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</si>
  <si>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</si>
  <si>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</si>
  <si>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</si>
  <si>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</si>
  <si>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</si>
  <si>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</si>
  <si>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</si>
  <si>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</si>
  <si>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</si>
  <si>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</si>
  <si>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</si>
  <si>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</si>
  <si>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</si>
  <si>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</si>
  <si>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</si>
  <si>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</si>
  <si>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</si>
  <si>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</si>
  <si>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</si>
  <si>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</si>
  <si>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</si>
  <si>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</si>
  <si>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</si>
  <si>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</si>
  <si>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</si>
  <si>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</si>
  <si>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</si>
  <si>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</si>
  <si>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</si>
  <si>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</si>
  <si>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</si>
  <si>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</si>
  <si>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</si>
  <si>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</si>
  <si>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</si>
  <si>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</si>
  <si>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</si>
  <si>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</si>
  <si>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</si>
  <si>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</si>
  <si>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</si>
  <si>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</si>
  <si>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</si>
  <si>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</si>
  <si>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</si>
  <si>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</si>
  <si>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</si>
  <si>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</si>
  <si>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</si>
  <si>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</si>
  <si>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</si>
  <si>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</si>
  <si>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</si>
  <si>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</si>
  <si>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</si>
  <si>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</si>
  <si>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</si>
  <si>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</si>
  <si>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</si>
  <si>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</si>
  <si>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</si>
  <si>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</si>
  <si>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</si>
  <si>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</si>
  <si>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</si>
  <si>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</si>
  <si>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</si>
  <si>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</si>
  <si>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</si>
  <si>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</si>
  <si>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</si>
  <si>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</si>
  <si>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</si>
  <si>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</si>
  <si>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</si>
  <si>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</si>
  <si>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</si>
  <si>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</si>
  <si>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</si>
  <si>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</si>
  <si>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</si>
  <si>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</si>
  <si>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</si>
  <si>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</si>
  <si>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</si>
  <si>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</si>
  <si>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</si>
  <si>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</si>
  <si>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</si>
  <si>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</si>
  <si>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</si>
  <si>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</si>
  <si>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</si>
  <si>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</si>
  <si>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</si>
  <si>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</si>
  <si>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</si>
  <si>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</si>
  <si>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</si>
  <si>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</si>
  <si>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</si>
  <si>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</si>
  <si>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</si>
  <si>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</si>
  <si>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</si>
  <si>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</si>
  <si>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</si>
  <si>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</si>
  <si>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</si>
  <si>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</si>
  <si>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</si>
  <si>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</si>
  <si>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</si>
  <si>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</si>
  <si>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</si>
  <si>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</si>
  <si>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</si>
  <si>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</si>
  <si>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</si>
  <si>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</si>
  <si>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</si>
  <si>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</si>
  <si>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</si>
  <si>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</si>
  <si>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</si>
  <si>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</si>
  <si>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</si>
  <si>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</si>
  <si>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</si>
  <si>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</si>
  <si>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</si>
  <si>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</si>
  <si>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</si>
  <si>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</si>
  <si>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</si>
  <si>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</si>
  <si>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</si>
  <si>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</si>
  <si>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</si>
  <si>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</si>
  <si>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</si>
  <si>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</si>
  <si>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</si>
  <si>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</si>
  <si>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</si>
  <si>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</si>
  <si>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</si>
  <si>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</si>
  <si>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</si>
  <si>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</si>
  <si>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</si>
  <si>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</si>
  <si>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</si>
  <si>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</si>
  <si>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</si>
  <si>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</si>
  <si>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</si>
  <si>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</si>
  <si>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</si>
  <si>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</si>
  <si>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</si>
  <si>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</si>
  <si>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</si>
  <si>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</si>
  <si>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</si>
  <si>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</si>
  <si>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</si>
  <si>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</si>
  <si>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</si>
  <si>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</si>
  <si>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</si>
  <si>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</si>
  <si>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</si>
  <si>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</si>
  <si>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</si>
  <si>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</si>
  <si>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</si>
  <si>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</si>
  <si>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</si>
  <si>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</si>
  <si>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</si>
  <si>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</si>
  <si>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</si>
  <si>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</si>
  <si>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</si>
  <si>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</si>
  <si>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</si>
  <si>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</si>
  <si>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</si>
  <si>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</si>
  <si>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</si>
  <si>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</si>
  <si>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</si>
  <si>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</si>
  <si>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</si>
  <si>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</si>
  <si>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</si>
  <si>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</si>
  <si>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</si>
  <si>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</si>
  <si>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</si>
  <si>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</si>
  <si>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</si>
  <si>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</si>
  <si>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</si>
  <si>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</si>
  <si>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</si>
  <si>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</si>
  <si>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</si>
  <si>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</si>
  <si>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</si>
  <si>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</si>
  <si>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</si>
  <si>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</si>
  <si>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</si>
  <si>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</si>
  <si>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</si>
  <si>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</si>
  <si>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</si>
  <si>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</si>
  <si>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</si>
  <si>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</si>
  <si>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</si>
  <si>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</si>
  <si>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</si>
  <si>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</si>
  <si>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</si>
  <si>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</si>
  <si>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</si>
  <si>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</si>
  <si>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</si>
  <si>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</si>
  <si>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</si>
  <si>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</si>
  <si>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</si>
  <si>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</si>
  <si>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</si>
  <si>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</si>
  <si>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</si>
  <si>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</si>
  <si>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</si>
  <si>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</si>
  <si>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</si>
  <si>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</si>
  <si>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</si>
  <si>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</si>
  <si>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</si>
  <si>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</si>
  <si>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</si>
  <si>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</si>
  <si>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</si>
  <si>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</si>
  <si>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</si>
  <si>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</si>
  <si>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</si>
  <si>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</si>
  <si>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</si>
  <si>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</si>
  <si>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</si>
  <si>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</si>
  <si>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</si>
  <si>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</si>
  <si>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</si>
  <si>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</si>
  <si>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</si>
  <si>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</si>
  <si>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</si>
  <si>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</si>
  <si>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</si>
  <si>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</si>
  <si>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</si>
  <si>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</si>
  <si>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</si>
  <si>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</si>
  <si>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</si>
  <si>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</si>
  <si>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</si>
  <si>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</si>
  <si>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</si>
  <si>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</si>
  <si>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</si>
  <si>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</si>
  <si>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</si>
  <si>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</si>
  <si>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</si>
  <si>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</si>
  <si>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</si>
  <si>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</si>
  <si>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</si>
  <si>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</si>
  <si>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</si>
  <si>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</si>
  <si>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</si>
  <si>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</si>
  <si>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</si>
  <si>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</si>
  <si>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</si>
  <si>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</si>
  <si>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</si>
  <si>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</si>
  <si>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</si>
  <si>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</si>
  <si>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</si>
  <si>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</si>
  <si>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</si>
  <si>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</si>
  <si>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</si>
  <si>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</si>
  <si>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</si>
  <si>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</si>
  <si>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</si>
  <si>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</si>
  <si>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</si>
  <si>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</si>
  <si>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</si>
  <si>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</si>
  <si>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</si>
  <si>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</si>
  <si>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</si>
  <si>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</si>
  <si>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</si>
  <si>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</si>
  <si>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</si>
  <si>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</si>
  <si>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</si>
  <si>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</si>
  <si>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</si>
  <si>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</si>
  <si>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</si>
  <si>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</si>
  <si>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</si>
  <si>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</si>
  <si>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</si>
  <si>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</si>
  <si>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</si>
  <si>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</si>
  <si>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</si>
  <si>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</si>
  <si>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</si>
  <si>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</si>
  <si>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</si>
  <si>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</si>
  <si>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</si>
  <si>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</si>
  <si>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</si>
  <si>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</si>
  <si>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</si>
  <si>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</si>
  <si>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</si>
  <si>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</si>
  <si>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</si>
  <si>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</si>
  <si>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</si>
  <si>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</si>
  <si>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</si>
  <si>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</si>
  <si>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</si>
  <si>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</si>
  <si>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</si>
  <si>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</si>
  <si>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</si>
  <si>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</si>
  <si>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</si>
  <si>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</si>
  <si>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</si>
  <si>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</si>
  <si>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</si>
  <si>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</si>
  <si>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</si>
  <si>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</si>
  <si>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</si>
  <si>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</si>
  <si>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</si>
  <si>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</si>
  <si>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</si>
  <si>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</si>
  <si>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</si>
  <si>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</si>
  <si>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</si>
  <si>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</si>
  <si>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</si>
  <si>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</si>
  <si>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</si>
  <si>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</si>
  <si>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</si>
  <si>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</si>
  <si>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</si>
  <si>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</si>
  <si>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</si>
  <si>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</si>
  <si>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</si>
  <si>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</si>
  <si>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</si>
  <si>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</si>
  <si>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</si>
  <si>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</si>
  <si>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</si>
  <si>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</si>
  <si>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</si>
  <si>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</si>
  <si>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</si>
  <si>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</si>
  <si>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</si>
  <si>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</si>
  <si>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</si>
  <si>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</si>
  <si>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</si>
  <si>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</si>
  <si>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</si>
  <si>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</si>
  <si>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</si>
  <si>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</si>
  <si>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</si>
  <si>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</si>
  <si>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</si>
  <si>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</si>
  <si>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</si>
  <si>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</si>
  <si>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</si>
  <si>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</si>
  <si>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</si>
  <si>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</si>
  <si>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</si>
  <si>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</si>
  <si>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</si>
  <si>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</si>
  <si>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</si>
  <si>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</si>
  <si>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</si>
  <si>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</si>
  <si>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</si>
  <si>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</si>
  <si>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</si>
  <si>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</si>
  <si>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</si>
  <si>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</si>
  <si>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</si>
  <si>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</si>
  <si>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</si>
  <si>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</si>
  <si>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</si>
  <si>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</si>
  <si>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</si>
  <si>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</si>
  <si>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</si>
  <si>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</si>
  <si>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</si>
  <si>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</si>
  <si>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</si>
  <si>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</si>
  <si>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</si>
  <si>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</si>
  <si>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</si>
  <si>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</si>
  <si>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</si>
  <si>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</si>
  <si>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</si>
  <si>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</si>
  <si>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</si>
  <si>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</si>
  <si>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</si>
  <si>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</si>
  <si>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</si>
  <si>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</si>
  <si>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</si>
  <si>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</si>
  <si>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</si>
  <si>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</si>
  <si>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</si>
  <si>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</si>
  <si>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</si>
  <si>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</si>
  <si>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</si>
  <si>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</si>
  <si>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</si>
  <si>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</si>
  <si>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</si>
  <si>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</si>
  <si>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</si>
  <si>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</si>
  <si>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</si>
  <si>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</si>
  <si>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</si>
  <si>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</si>
  <si>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</si>
  <si>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</si>
  <si>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</si>
  <si>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</si>
  <si>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</si>
  <si>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</si>
  <si>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</si>
  <si>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</si>
  <si>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</si>
  <si>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</si>
  <si>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</si>
  <si>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</si>
  <si>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</si>
  <si>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</si>
  <si>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</si>
  <si>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</si>
  <si>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</si>
  <si>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</si>
  <si>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</si>
  <si>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</si>
  <si>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</si>
  <si>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</si>
  <si>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</si>
  <si>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</si>
  <si>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</si>
  <si>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</si>
  <si>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</si>
  <si>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</si>
  <si>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</si>
  <si>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</si>
  <si>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</si>
  <si>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</si>
  <si>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</si>
  <si>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</si>
  <si>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</si>
  <si>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</si>
  <si>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</si>
  <si>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</si>
  <si>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</si>
  <si>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</si>
  <si>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</si>
  <si>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</si>
  <si>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</si>
  <si>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</si>
  <si>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</si>
  <si>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</si>
  <si>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</si>
  <si>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</si>
  <si>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</si>
  <si>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</si>
  <si>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</si>
  <si>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</si>
  <si>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</si>
  <si>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</si>
  <si>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</si>
  <si>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</si>
  <si>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</si>
  <si>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</si>
  <si>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</si>
  <si>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</si>
  <si>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</si>
  <si>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</si>
  <si>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</si>
  <si>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</si>
  <si>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</si>
  <si>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</si>
  <si>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</si>
  <si>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</si>
  <si>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</si>
  <si>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</si>
  <si>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</si>
  <si>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</si>
  <si>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</si>
  <si>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</si>
  <si>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</si>
  <si>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</si>
  <si>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</si>
  <si>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</si>
  <si>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</si>
  <si>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</si>
  <si>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</si>
  <si>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</si>
  <si>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</si>
  <si>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</si>
  <si>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</si>
  <si>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</si>
  <si>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</si>
  <si>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</si>
  <si>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</si>
  <si>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</si>
  <si>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</si>
  <si>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</si>
  <si>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</si>
  <si>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</si>
  <si>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</si>
  <si>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</si>
  <si>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</si>
  <si>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</si>
  <si>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</si>
  <si>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</si>
  <si>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</si>
  <si>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</si>
  <si>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</si>
  <si>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</si>
  <si>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</si>
  <si>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</si>
  <si>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</si>
  <si>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</si>
  <si>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</si>
  <si>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</si>
  <si>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</si>
  <si>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</si>
  <si>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</si>
  <si>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</si>
  <si>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</si>
  <si>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</si>
  <si>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</si>
  <si>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</si>
  <si>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</si>
  <si>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</si>
  <si>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</si>
  <si>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</si>
  <si>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</si>
  <si>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</si>
  <si>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</si>
  <si>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</si>
  <si>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</si>
  <si>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</si>
  <si>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</si>
  <si>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</si>
  <si>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</si>
  <si>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</si>
  <si>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</si>
  <si>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</si>
  <si>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</si>
  <si>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</si>
  <si>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</si>
  <si>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</si>
  <si>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</si>
  <si>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</si>
  <si>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</si>
  <si>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</si>
  <si>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</si>
  <si>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</si>
  <si>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</si>
  <si>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</si>
  <si>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</si>
  <si>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</si>
  <si>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</si>
  <si>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</si>
  <si>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</si>
  <si>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</si>
  <si>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</si>
  <si>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</si>
  <si>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</si>
  <si>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</si>
  <si>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</si>
  <si>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</si>
  <si>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</si>
  <si>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</si>
  <si>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</si>
  <si>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</si>
  <si>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</si>
  <si>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</si>
  <si>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</si>
  <si>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</si>
  <si>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</si>
  <si>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</si>
  <si>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</si>
  <si>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</si>
  <si>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</si>
  <si>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</si>
  <si>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</si>
  <si>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</si>
  <si>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</si>
  <si>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</si>
  <si>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</si>
  <si>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</si>
  <si>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</si>
  <si>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</si>
  <si>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</si>
  <si>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</si>
  <si>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</si>
  <si>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</si>
  <si>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</si>
  <si>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</si>
  <si>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</si>
  <si>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</si>
  <si>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</si>
  <si>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</si>
  <si>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</si>
  <si>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</si>
  <si>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</si>
  <si>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</si>
  <si>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</si>
  <si>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</si>
  <si>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</si>
  <si>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</si>
  <si>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</si>
  <si>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</si>
  <si>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</si>
  <si>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</si>
  <si>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</si>
  <si>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</si>
  <si>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</si>
  <si>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</si>
  <si>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</si>
  <si>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</si>
  <si>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</si>
  <si>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</si>
  <si>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</si>
  <si>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</si>
  <si>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</si>
  <si>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</si>
  <si>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</si>
  <si>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</si>
  <si>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</si>
  <si>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</si>
  <si>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</si>
  <si>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</si>
  <si>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</si>
  <si>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</si>
  <si>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</si>
  <si>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</si>
  <si>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</si>
  <si>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</si>
  <si>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</si>
  <si>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</si>
  <si>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</si>
  <si>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</si>
  <si>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</si>
  <si>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</si>
  <si>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</si>
  <si>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</si>
  <si>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</si>
  <si>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</si>
  <si>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</si>
  <si>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</si>
  <si>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</si>
  <si>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</si>
  <si>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</si>
  <si>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</si>
  <si>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</si>
  <si>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</si>
  <si>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</si>
  <si>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</si>
  <si>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</si>
  <si>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</si>
  <si>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</si>
  <si>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</si>
  <si>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</si>
  <si>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</si>
  <si>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</si>
  <si>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</si>
  <si>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</si>
  <si>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</si>
  <si>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</si>
  <si>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</si>
  <si>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</si>
  <si>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</si>
  <si>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</si>
  <si>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</si>
  <si>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</si>
  <si>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</si>
  <si>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</si>
  <si>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</si>
  <si>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</si>
  <si>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</si>
  <si>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</si>
  <si>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</si>
  <si>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</si>
  <si>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</si>
  <si>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</si>
  <si>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</si>
  <si>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</si>
  <si>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</si>
  <si>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</si>
  <si>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</si>
  <si>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</si>
  <si>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</si>
  <si>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</si>
  <si>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</si>
  <si>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</si>
  <si>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</si>
  <si>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</si>
  <si>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</si>
  <si>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</si>
  <si>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</si>
  <si>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</si>
  <si>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</si>
  <si>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</si>
  <si>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</si>
  <si>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</si>
  <si>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</si>
  <si>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</si>
  <si>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</si>
  <si>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</si>
  <si>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</si>
  <si>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</si>
  <si>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</si>
  <si>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</si>
  <si>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</si>
  <si>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</si>
  <si>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</si>
  <si>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</si>
  <si>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</si>
  <si>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</si>
  <si>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</si>
  <si>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</si>
  <si>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</si>
  <si>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</si>
  <si>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</si>
  <si>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</si>
  <si>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</si>
  <si>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</si>
  <si>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</si>
  <si>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</si>
  <si>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</si>
  <si>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</si>
  <si>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</si>
  <si>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</si>
  <si>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</si>
  <si>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</si>
  <si>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</si>
  <si>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</si>
  <si>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</si>
  <si>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</si>
  <si>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</si>
  <si>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</si>
  <si>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</si>
  <si>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</si>
  <si>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</si>
  <si>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</si>
  <si>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</si>
  <si>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</si>
  <si>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</si>
  <si>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</si>
  <si>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</si>
  <si>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</si>
  <si>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</si>
  <si>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</si>
  <si>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</si>
  <si>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</si>
  <si>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</si>
  <si>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</si>
  <si>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</si>
  <si>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</si>
  <si>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</si>
  <si>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</si>
  <si>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</si>
  <si>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</si>
  <si>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</si>
  <si>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</si>
  <si>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</si>
  <si>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</si>
  <si>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</si>
  <si>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</si>
  <si>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</si>
  <si>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</si>
  <si>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</si>
  <si>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</si>
  <si>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</si>
  <si>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</si>
  <si>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</si>
  <si>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</si>
  <si>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</si>
  <si>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</si>
  <si>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</si>
  <si>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</si>
  <si>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</si>
  <si>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</si>
  <si>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</si>
  <si>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</si>
  <si>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</si>
  <si>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</si>
  <si>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</si>
  <si>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</si>
  <si>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</si>
  <si>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</si>
  <si>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</si>
  <si>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</si>
  <si>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</si>
  <si>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</si>
  <si>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</si>
  <si>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</si>
  <si>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</si>
  <si>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</si>
  <si>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</si>
  <si>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</si>
  <si>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</si>
  <si>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</si>
  <si>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</si>
  <si>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</si>
  <si>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</si>
  <si>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</si>
  <si>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</si>
  <si>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</si>
  <si>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</si>
  <si>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</si>
  <si>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</si>
  <si>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</si>
  <si>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</si>
  <si>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</si>
  <si>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</si>
  <si>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</si>
  <si>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</si>
  <si>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</si>
  <si>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</si>
  <si>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</si>
  <si>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</si>
  <si>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</si>
  <si>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</si>
  <si>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</si>
  <si>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</si>
  <si>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</si>
  <si>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</si>
  <si>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</si>
  <si>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</si>
  <si>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</si>
  <si>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</si>
  <si>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</si>
  <si>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</si>
  <si>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</si>
  <si>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</si>
  <si>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13-14/Aug TAO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</si>
  <si>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</si>
  <si>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</si>
  <si>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</si>
  <si>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</si>
  <si>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</si>
  <si>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</si>
  <si>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</si>
  <si>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</si>
  <si>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</si>
  <si>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</si>
  <si>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</si>
  <si>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</si>
  <si>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</si>
  <si>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</si>
  <si>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</si>
  <si>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</si>
  <si>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</si>
  <si>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</si>
  <si>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</si>
  <si>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</si>
  <si>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</si>
  <si>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</si>
  <si>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</si>
  <si>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</si>
  <si>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</si>
  <si>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</si>
  <si>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</si>
  <si>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</si>
  <si>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</si>
  <si>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</si>
  <si>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</si>
  <si>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</si>
  <si>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</si>
  <si>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</si>
  <si>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</si>
  <si>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</si>
  <si>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</si>
  <si>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</si>
  <si>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</si>
  <si>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</si>
  <si>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</si>
  <si>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</si>
  <si>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</si>
  <si>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</si>
  <si>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</si>
  <si>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</si>
  <si>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</si>
  <si>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</si>
  <si>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</si>
  <si>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</si>
  <si>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</si>
  <si>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</si>
  <si>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</si>
  <si>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</si>
  <si>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</si>
  <si>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</si>
  <si>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</si>
  <si>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</si>
  <si>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</si>
  <si>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</si>
  <si>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</si>
  <si>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</si>
  <si>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</si>
  <si>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</si>
  <si>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</si>
  <si>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</si>
  <si>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</si>
  <si>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</si>
  <si>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</si>
  <si>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</si>
  <si>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</si>
  <si>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</si>
  <si>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</si>
  <si>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</si>
  <si>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</si>
  <si>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</si>
  <si>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</si>
  <si>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</si>
  <si>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</si>
  <si>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</si>
  <si>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</si>
  <si>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</si>
  <si>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</si>
  <si>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</si>
  <si>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</si>
  <si>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</si>
  <si>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</si>
  <si>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</si>
  <si>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</si>
  <si>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</si>
  <si>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</si>
  <si>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</si>
  <si>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</si>
  <si>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</si>
  <si>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</si>
  <si>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</si>
  <si>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</si>
  <si>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</si>
  <si>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</si>
  <si>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</si>
  <si>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</si>
  <si>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</si>
  <si>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</si>
  <si>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</si>
  <si>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</si>
  <si>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</si>
  <si>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</si>
  <si>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</si>
  <si>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</si>
  <si>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</si>
  <si>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</si>
  <si>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</si>
  <si>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</si>
  <si>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</si>
  <si>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</si>
  <si>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</si>
  <si>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</si>
  <si>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</si>
  <si>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</si>
  <si>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</si>
  <si>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</si>
  <si>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</si>
  <si>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</si>
  <si>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</si>
  <si>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</si>
  <si>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</si>
  <si>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</si>
  <si>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</si>
  <si>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</si>
  <si>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</si>
  <si>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</si>
  <si>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</si>
  <si>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</si>
  <si>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</si>
  <si>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</si>
  <si>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</si>
  <si>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</si>
  <si>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</si>
  <si>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</si>
  <si>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</si>
  <si>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</si>
  <si>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</si>
  <si>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</si>
  <si>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</si>
  <si>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</si>
  <si>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</si>
  <si>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</si>
  <si>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</si>
  <si>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</si>
  <si>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</si>
  <si>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</si>
  <si>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</si>
  <si>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</si>
  <si>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</si>
  <si>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</si>
  <si>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</si>
  <si>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</si>
  <si>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</si>
  <si>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</si>
  <si>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</si>
  <si>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</si>
  <si>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</si>
  <si>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</si>
  <si>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</si>
  <si>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</si>
  <si>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</si>
  <si>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</si>
  <si>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</si>
  <si>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</si>
  <si>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</si>
  <si>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</si>
  <si>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</si>
  <si>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</si>
  <si>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</si>
  <si>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</si>
  <si>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</si>
  <si>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</si>
  <si>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</si>
  <si>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</si>
  <si>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</si>
  <si>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</si>
  <si>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</si>
  <si>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</si>
  <si>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</si>
  <si>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</si>
  <si>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</si>
  <si>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</si>
  <si>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</si>
  <si>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</si>
  <si>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</si>
  <si>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</si>
  <si>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</si>
  <si>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</si>
  <si>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</si>
  <si>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</si>
  <si>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</si>
  <si>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</si>
  <si>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</si>
  <si>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</si>
  <si>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</si>
  <si>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</si>
  <si>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</si>
  <si>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</si>
  <si>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</si>
  <si>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</si>
  <si>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</si>
  <si>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</si>
  <si>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</si>
  <si>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</si>
  <si>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</si>
  <si>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</si>
  <si>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</si>
  <si>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PORT KLANG WEST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</si>
  <si>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</si>
  <si>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</si>
  <si>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</si>
  <si>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</si>
  <si>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</si>
  <si>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</si>
  <si>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</si>
  <si>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</si>
  <si>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</si>
  <si>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</si>
  <si>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</si>
  <si>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</si>
  <si>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</si>
  <si>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</si>
  <si>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</si>
  <si>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</si>
  <si>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</si>
  <si>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</si>
  <si>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</si>
  <si>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</si>
  <si>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</si>
  <si>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</si>
  <si>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</si>
  <si>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</si>
  <si>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</si>
  <si>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</si>
  <si>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</si>
  <si>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</si>
  <si>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</si>
  <si>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</si>
  <si>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</si>
  <si>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</si>
  <si>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</si>
  <si>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</si>
  <si>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</si>
  <si>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</si>
  <si>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</si>
  <si>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</si>
  <si>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</si>
  <si>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</si>
  <si>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</si>
  <si>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</si>
  <si>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</si>
  <si>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</si>
  <si>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</si>
  <si>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</si>
  <si>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</si>
  <si>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</si>
  <si>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</si>
  <si>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</si>
  <si>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</si>
  <si>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</si>
  <si>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</si>
  <si>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</si>
  <si>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</si>
  <si>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</si>
  <si>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</si>
  <si>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</si>
  <si>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</si>
  <si>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</si>
  <si>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</si>
  <si>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</si>
  <si>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</si>
  <si>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</si>
  <si>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</si>
  <si>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</si>
  <si>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</si>
  <si>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</si>
  <si>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</si>
  <si>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</si>
  <si>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</si>
  <si>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</si>
  <si>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</si>
  <si>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</si>
  <si>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</si>
  <si>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</si>
  <si>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</si>
  <si>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</si>
  <si>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</si>
  <si>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</si>
  <si>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</si>
  <si>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</si>
  <si>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</si>
  <si>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</si>
  <si>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</si>
  <si>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</si>
  <si>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</si>
  <si>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</si>
  <si>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</si>
  <si>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</si>
  <si>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</si>
  <si>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</si>
  <si>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</si>
  <si>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</si>
  <si>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</si>
  <si>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</si>
  <si>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</si>
  <si>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</si>
  <si>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</si>
  <si>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</si>
  <si>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</si>
  <si>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</si>
  <si>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TBN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</si>
  <si>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</si>
  <si>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</si>
  <si>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</si>
  <si>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</si>
  <si>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</si>
  <si>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</si>
  <si>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</si>
  <si>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</si>
  <si>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</si>
  <si>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</si>
  <si>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</si>
  <si>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</si>
  <si>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</si>
  <si>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</si>
  <si>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</si>
  <si>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</si>
  <si>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</si>
  <si>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</si>
  <si>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</si>
  <si>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</si>
  <si>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</si>
  <si>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</si>
  <si>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</si>
  <si>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</si>
  <si>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</si>
  <si>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</si>
  <si>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</si>
  <si>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</si>
  <si>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</si>
  <si>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</si>
  <si>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</si>
  <si>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</si>
  <si>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</si>
  <si>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</si>
  <si>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</si>
  <si>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</si>
  <si>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23/Aug XMN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</si>
  <si>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</si>
  <si>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</si>
  <si>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</si>
  <si>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</si>
  <si>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</si>
  <si>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</si>
  <si>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</si>
  <si>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</si>
  <si>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</si>
  <si>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</si>
  <si>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</si>
  <si>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</si>
  <si>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</si>
  <si>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</si>
  <si>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</si>
  <si>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</si>
  <si>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</si>
  <si>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</si>
  <si>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</si>
  <si>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</si>
  <si>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</si>
  <si>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</si>
  <si>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</si>
  <si>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</si>
  <si>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</si>
  <si>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</si>
  <si>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</si>
  <si>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</si>
  <si>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</si>
  <si>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</si>
  <si>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</si>
  <si>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</si>
  <si>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</si>
  <si>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</si>
  <si>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</si>
  <si>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</si>
  <si>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</si>
  <si>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</si>
  <si>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</si>
  <si>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</si>
  <si>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</si>
  <si>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</si>
  <si>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</si>
  <si>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</si>
  <si>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</si>
  <si>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</si>
  <si>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</si>
  <si>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</si>
  <si>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</si>
  <si>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</si>
  <si>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</si>
  <si>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</si>
  <si>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</si>
  <si>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</si>
  <si>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</si>
  <si>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</si>
  <si>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</si>
  <si>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</si>
  <si>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</si>
  <si>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</si>
  <si>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</si>
  <si>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</si>
  <si>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</si>
  <si>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</si>
  <si>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</si>
  <si>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</si>
  <si>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</si>
  <si>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</si>
  <si>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</si>
  <si>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</si>
  <si>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</si>
  <si>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</si>
  <si>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</si>
  <si>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</si>
  <si>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</si>
  <si>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</si>
  <si>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</si>
  <si>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</si>
  <si>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</si>
  <si>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</si>
  <si>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</si>
  <si>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</si>
  <si>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</si>
  <si>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</si>
  <si>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</si>
  <si>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</si>
  <si>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</si>
  <si>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</si>
  <si>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</si>
  <si>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</si>
  <si>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</si>
  <si>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</si>
  <si>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</si>
  <si>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</si>
  <si>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</si>
  <si>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</si>
  <si>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</si>
  <si>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</si>
  <si>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</si>
  <si>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</si>
  <si>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</si>
  <si>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</si>
  <si>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</si>
  <si>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</si>
  <si>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</si>
  <si>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</si>
  <si>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</si>
  <si>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</si>
  <si>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</si>
  <si>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</si>
  <si>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</si>
  <si>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12/Sep NGB</t>
    <phoneticPr fontId="83" type="noConversion"/>
  </si>
  <si>
    <t>13/Sep SHA</t>
    <phoneticPr fontId="83" type="noConversion"/>
  </si>
  <si>
    <t>25/Sep NGB</t>
    <phoneticPr fontId="35" type="noConversion"/>
  </si>
  <si>
    <t>26/Sep SHA</t>
    <phoneticPr fontId="35" type="noConversion"/>
  </si>
  <si>
    <t>P/I HHX2</t>
    <phoneticPr fontId="83" type="noConversion"/>
  </si>
  <si>
    <t>27/Aug NGB</t>
    <phoneticPr fontId="83" type="noConversion"/>
  </si>
  <si>
    <t>28/Aug SHA</t>
    <phoneticPr fontId="83" type="noConversion"/>
  </si>
  <si>
    <t>10/Sep NGB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</si>
  <si>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</si>
  <si>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</si>
  <si>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</si>
  <si>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</si>
  <si>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</si>
  <si>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</si>
  <si>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</si>
  <si>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</si>
  <si>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20/Aug NGB</t>
    <phoneticPr fontId="83" type="noConversion"/>
  </si>
  <si>
    <t>25/Aug NSA</t>
    <phoneticPr fontId="83" type="noConversion"/>
  </si>
  <si>
    <t>OMIT</t>
    <phoneticPr fontId="83" type="noConversion"/>
  </si>
  <si>
    <t>30/Aug XMN</t>
    <phoneticPr fontId="83" type="noConversion"/>
  </si>
  <si>
    <t>PADIAN 3</t>
    <phoneticPr fontId="83" type="noConversion"/>
  </si>
  <si>
    <t>2629S</t>
    <phoneticPr fontId="83" type="noConversion"/>
  </si>
  <si>
    <t>2629N</t>
    <phoneticPr fontId="83" type="noConversion"/>
  </si>
  <si>
    <t>2631S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</si>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</sst>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charset val="134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3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3" borderId="3" xfId="0" applyFont="1" applyFill="1" applyBorder="1" applyAlignment="1">
      <alignment vertical="top" wrapText="1"/>
    </xf>
    <xf numFmtId="176" fontId="3" fillId="7" borderId="3" xfId="0" applyFont="1" applyFill="1" applyBorder="1" applyAlignment="1">
      <alignment vertical="top" wrapText="1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5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4" fillId="7" borderId="4" xfId="0" applyFont="1" applyFill="1" applyBorder="1" applyAlignment="1">
      <alignment horizontal="center" vertical="center"/>
    </xf>
    <xf numFmtId="176" fontId="24" fillId="7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tabSelected="1" workbookViewId="0">
      <selection activeCell="Q47" sqref="Q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47" t="s">
        <v>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447"/>
      <c r="S1" s="447"/>
      <c r="T1" s="447"/>
      <c r="U1" s="447"/>
      <c r="V1" s="447"/>
      <c r="W1" s="447"/>
      <c r="X1" s="447"/>
      <c r="Y1" s="447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448" t="s">
        <v>1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8"/>
      <c r="W2" s="448"/>
      <c r="X2" s="448"/>
      <c r="Y2" s="448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49" t="s">
        <v>3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</row>
    <row r="5" spans="1:260">
      <c r="A5" s="95" t="s">
        <v>4</v>
      </c>
      <c r="B5" s="95" t="s">
        <v>5</v>
      </c>
      <c r="C5" s="451" t="s">
        <v>6</v>
      </c>
      <c r="D5" s="452"/>
      <c r="E5" s="453" t="s">
        <v>7</v>
      </c>
      <c r="F5" s="453"/>
      <c r="G5" s="453" t="s">
        <v>8</v>
      </c>
      <c r="H5" s="453"/>
      <c r="I5" s="453" t="s">
        <v>9</v>
      </c>
      <c r="J5" s="453"/>
      <c r="K5" s="451" t="s">
        <v>10</v>
      </c>
      <c r="L5" s="454"/>
      <c r="M5" s="451" t="s">
        <v>11</v>
      </c>
      <c r="N5" s="454"/>
      <c r="O5" s="451" t="s">
        <v>12</v>
      </c>
      <c r="P5" s="454"/>
      <c r="Q5" s="451" t="s">
        <v>11</v>
      </c>
      <c r="R5" s="454"/>
      <c r="S5" s="451" t="s">
        <v>12</v>
      </c>
      <c r="T5" s="454"/>
      <c r="U5" s="95" t="s">
        <v>5</v>
      </c>
      <c r="V5" s="451" t="s">
        <v>6</v>
      </c>
      <c r="W5" s="452"/>
      <c r="X5" s="453" t="s">
        <v>7</v>
      </c>
      <c r="Y5" s="453"/>
    </row>
    <row r="6" spans="1:260">
      <c r="A6" s="458" t="s">
        <v>13</v>
      </c>
      <c r="B6" s="458" t="s">
        <v>14</v>
      </c>
      <c r="C6" s="455" t="s">
        <v>15</v>
      </c>
      <c r="D6" s="455"/>
      <c r="E6" s="455" t="s">
        <v>16</v>
      </c>
      <c r="F6" s="455"/>
      <c r="G6" s="455" t="s">
        <v>17</v>
      </c>
      <c r="H6" s="455"/>
      <c r="I6" s="455" t="s">
        <v>18</v>
      </c>
      <c r="J6" s="455"/>
      <c r="K6" s="456" t="s">
        <v>19</v>
      </c>
      <c r="L6" s="457"/>
      <c r="M6" s="456" t="s">
        <v>20</v>
      </c>
      <c r="N6" s="457"/>
      <c r="O6" s="456" t="s">
        <v>21</v>
      </c>
      <c r="P6" s="457"/>
      <c r="Q6" s="456" t="s">
        <v>20</v>
      </c>
      <c r="R6" s="457"/>
      <c r="S6" s="456" t="s">
        <v>21</v>
      </c>
      <c r="T6" s="457"/>
      <c r="U6" s="423" t="s">
        <v>14</v>
      </c>
      <c r="V6" s="455" t="s">
        <v>15</v>
      </c>
      <c r="W6" s="455"/>
      <c r="X6" s="455" t="s">
        <v>16</v>
      </c>
      <c r="Y6" s="455"/>
    </row>
    <row r="7" spans="1:260">
      <c r="A7" s="464"/>
      <c r="B7" s="464"/>
      <c r="C7" s="458" t="s">
        <v>22</v>
      </c>
      <c r="D7" s="458"/>
      <c r="E7" s="458" t="s">
        <v>22</v>
      </c>
      <c r="F7" s="458"/>
      <c r="G7" s="458" t="s">
        <v>22</v>
      </c>
      <c r="H7" s="458"/>
      <c r="I7" s="458" t="s">
        <v>22</v>
      </c>
      <c r="J7" s="458"/>
      <c r="K7" s="458" t="s">
        <v>22</v>
      </c>
      <c r="L7" s="458"/>
      <c r="M7" s="458" t="s">
        <v>22</v>
      </c>
      <c r="N7" s="458"/>
      <c r="O7" s="458" t="s">
        <v>22</v>
      </c>
      <c r="P7" s="458"/>
      <c r="Q7" s="458" t="s">
        <v>22</v>
      </c>
      <c r="R7" s="458"/>
      <c r="S7" s="458" t="s">
        <v>22</v>
      </c>
      <c r="T7" s="458"/>
      <c r="U7" s="424"/>
      <c r="V7" s="458" t="s">
        <v>22</v>
      </c>
      <c r="W7" s="458"/>
      <c r="X7" s="458" t="s">
        <v>22</v>
      </c>
      <c r="Y7" s="458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59" t="s">
        <v>71</v>
      </c>
      <c r="H22" s="460"/>
      <c r="I22" s="459" t="s">
        <v>72</v>
      </c>
      <c r="J22" s="460"/>
      <c r="K22" s="459" t="s">
        <v>73</v>
      </c>
      <c r="L22" s="460"/>
      <c r="M22" s="459" t="s">
        <v>72</v>
      </c>
      <c r="N22" s="460"/>
      <c r="O22" s="459" t="s">
        <v>72</v>
      </c>
      <c r="P22" s="460"/>
      <c r="Q22" s="459" t="s">
        <v>74</v>
      </c>
      <c r="R22" s="460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45" t="s">
        <v>87</v>
      </c>
      <c r="H28" s="446"/>
      <c r="I28" s="445" t="s">
        <v>88</v>
      </c>
      <c r="J28" s="446"/>
      <c r="K28" s="445" t="s">
        <v>89</v>
      </c>
      <c r="L28" s="446"/>
      <c r="M28" s="435"/>
      <c r="N28" s="435"/>
      <c r="O28" s="435"/>
      <c r="P28" s="435"/>
      <c r="Q28" s="445" t="s">
        <v>90</v>
      </c>
      <c r="R28" s="446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45" t="s">
        <v>93</v>
      </c>
      <c r="H29" s="446"/>
      <c r="I29" s="445" t="s">
        <v>94</v>
      </c>
      <c r="J29" s="446"/>
      <c r="K29" s="445" t="s">
        <v>95</v>
      </c>
      <c r="L29" s="446"/>
      <c r="M29" s="435"/>
      <c r="N29" s="435"/>
      <c r="O29" s="435"/>
      <c r="P29" s="435"/>
      <c r="Q29" s="445" t="s">
        <v>96</v>
      </c>
      <c r="R29" s="446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45" t="s">
        <v>101</v>
      </c>
      <c r="H31" s="446"/>
      <c r="I31" s="445" t="s">
        <v>102</v>
      </c>
      <c r="J31" s="446"/>
      <c r="K31" s="445" t="s">
        <v>103</v>
      </c>
      <c r="L31" s="446"/>
      <c r="M31" s="359"/>
      <c r="N31" s="359"/>
      <c r="O31" s="359"/>
      <c r="P31" s="359"/>
      <c r="Q31" s="445" t="s">
        <v>104</v>
      </c>
      <c r="R31" s="446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45" t="s">
        <v>119</v>
      </c>
      <c r="H38" s="446"/>
      <c r="I38" s="445" t="s">
        <v>120</v>
      </c>
      <c r="J38" s="446"/>
      <c r="K38" s="445" t="s">
        <v>121</v>
      </c>
      <c r="L38" s="446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45" t="s">
        <v>124</v>
      </c>
      <c r="H39" s="446"/>
      <c r="I39" s="445" t="s">
        <v>125</v>
      </c>
      <c r="J39" s="446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:Q47" si="75">L39+1</f>
        <v>46221</v>
      </c>
      <c r="R39" s="22">
        <f t="shared" ref="R39:R47" si="76">Q39</f>
        <v>46221</v>
      </c>
      <c r="S39" s="435"/>
      <c r="T39" s="435"/>
      <c r="U39" s="433" t="s">
        <v>126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45" t="s">
        <v>128</v>
      </c>
      <c r="H40" s="446"/>
      <c r="I40" s="445" t="s">
        <v>129</v>
      </c>
      <c r="J40" s="446"/>
      <c r="K40" s="445" t="s">
        <v>130</v>
      </c>
      <c r="L40" s="446"/>
      <c r="M40" s="435"/>
      <c r="N40" s="435"/>
      <c r="O40" s="435"/>
      <c r="P40" s="435"/>
      <c r="Q40" s="445" t="s">
        <v>131</v>
      </c>
      <c r="R40" s="446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45" t="s">
        <v>137</v>
      </c>
      <c r="H42" s="446"/>
      <c r="I42" s="445" t="s">
        <v>138</v>
      </c>
      <c r="J42" s="446"/>
      <c r="K42" s="445" t="s">
        <v>139</v>
      </c>
      <c r="L42" s="446"/>
      <c r="M42" s="435"/>
      <c r="N42" s="435"/>
      <c r="O42" s="435"/>
      <c r="P42" s="435"/>
      <c r="Q42" s="445" t="s">
        <v>140</v>
      </c>
      <c r="R42" s="446"/>
      <c r="S42" s="435"/>
      <c r="T42" s="435"/>
      <c r="U42" s="433" t="s">
        <v>141</v>
      </c>
      <c r="V42" s="445" t="s">
        <v>142</v>
      </c>
      <c r="W42" s="446"/>
      <c r="X42" s="445" t="s">
        <v>143</v>
      </c>
      <c r="Y42" s="446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45" t="s">
        <v>2093</v>
      </c>
      <c r="H43" s="446"/>
      <c r="I43" s="445" t="s">
        <v>2090</v>
      </c>
      <c r="J43" s="446"/>
      <c r="K43" s="445" t="s">
        <v>2091</v>
      </c>
      <c r="L43" s="446"/>
      <c r="M43" s="359"/>
      <c r="N43" s="359"/>
      <c r="O43" s="359"/>
      <c r="P43" s="359"/>
      <c r="Q43" s="445" t="s">
        <v>2092</v>
      </c>
      <c r="R43" s="446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45" t="s">
        <v>149</v>
      </c>
      <c r="H44" s="446"/>
      <c r="I44" s="445" t="s">
        <v>150</v>
      </c>
      <c r="J44" s="446"/>
      <c r="K44" s="445" t="s">
        <v>151</v>
      </c>
      <c r="L44" s="446"/>
      <c r="M44" s="435"/>
      <c r="N44" s="435"/>
      <c r="O44" s="435"/>
      <c r="P44" s="435"/>
      <c r="Q44" s="445" t="s">
        <v>152</v>
      </c>
      <c r="R44" s="446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2224</v>
      </c>
      <c r="R45" s="121" t="s">
        <v>2224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45" t="s">
        <v>2238</v>
      </c>
      <c r="H46" s="446"/>
      <c r="I46" s="445" t="s">
        <v>2239</v>
      </c>
      <c r="J46" s="446"/>
      <c r="K46" s="445" t="s">
        <v>2240</v>
      </c>
      <c r="L46" s="446"/>
      <c r="M46" s="359"/>
      <c r="N46" s="359"/>
      <c r="O46" s="359"/>
      <c r="P46" s="359"/>
      <c r="Q46" s="445" t="s">
        <v>2241</v>
      </c>
      <c r="R46" s="446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22">
        <f t="shared" si="75"/>
        <v>46277</v>
      </c>
      <c r="R47" s="22">
        <f t="shared" si="76"/>
        <v>46277</v>
      </c>
      <c r="S47" s="224"/>
      <c r="T47" s="224"/>
      <c r="U47" s="254" t="s">
        <v>159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2236</v>
      </c>
      <c r="B48" s="254" t="s">
        <v>2067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45" t="s">
        <v>2232</v>
      </c>
      <c r="H48" s="446"/>
      <c r="I48" s="445" t="s">
        <v>2233</v>
      </c>
      <c r="J48" s="446"/>
      <c r="K48" s="445" t="s">
        <v>2234</v>
      </c>
      <c r="L48" s="446"/>
      <c r="M48" s="359"/>
      <c r="N48" s="359"/>
      <c r="O48" s="359"/>
      <c r="P48" s="359"/>
      <c r="Q48" s="445" t="s">
        <v>2235</v>
      </c>
      <c r="R48" s="446"/>
      <c r="S48" s="224"/>
      <c r="T48" s="224"/>
      <c r="U48" s="254" t="s">
        <v>2071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2068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2072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2069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45" t="s">
        <v>2242</v>
      </c>
      <c r="H50" s="446"/>
      <c r="I50" s="445" t="s">
        <v>2243</v>
      </c>
      <c r="J50" s="446"/>
      <c r="K50" s="445" t="s">
        <v>2244</v>
      </c>
      <c r="L50" s="446"/>
      <c r="M50" s="359"/>
      <c r="N50" s="359"/>
      <c r="O50" s="359"/>
      <c r="P50" s="359"/>
      <c r="Q50" s="445" t="s">
        <v>2245</v>
      </c>
      <c r="R50" s="446"/>
      <c r="S50" s="224"/>
      <c r="T50" s="224"/>
      <c r="U50" s="254" t="s">
        <v>2073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2070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2074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65" t="s">
        <v>161</v>
      </c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5"/>
      <c r="P53" s="465"/>
      <c r="Q53" s="465"/>
      <c r="R53" s="465"/>
      <c r="S53" s="465"/>
      <c r="T53" s="465"/>
      <c r="U53" s="465"/>
    </row>
    <row r="54" spans="1:25">
      <c r="A54" s="32" t="s">
        <v>162</v>
      </c>
      <c r="B54" s="461" t="s">
        <v>163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462"/>
      <c r="P54" s="462"/>
      <c r="Q54" s="462"/>
      <c r="R54" s="462"/>
      <c r="S54" s="462"/>
      <c r="T54" s="462"/>
      <c r="U54" s="463"/>
      <c r="V54" s="5"/>
      <c r="W54" s="5"/>
    </row>
    <row r="55" spans="1:25">
      <c r="A55" s="32" t="s">
        <v>164</v>
      </c>
      <c r="B55" s="461" t="s">
        <v>165</v>
      </c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462"/>
      <c r="P55" s="462"/>
      <c r="Q55" s="462"/>
      <c r="R55" s="462"/>
      <c r="S55" s="462"/>
      <c r="T55" s="462"/>
      <c r="U55" s="463"/>
      <c r="X55" s="440"/>
    </row>
    <row r="56" spans="1:25">
      <c r="A56" s="131" t="s">
        <v>166</v>
      </c>
      <c r="B56" s="466" t="s">
        <v>167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  <c r="O56" s="466"/>
      <c r="P56" s="466"/>
      <c r="Q56" s="466"/>
      <c r="R56" s="466"/>
      <c r="S56" s="466"/>
      <c r="T56" s="466"/>
      <c r="U56" s="466"/>
    </row>
    <row r="57" spans="1:25">
      <c r="A57" s="131" t="s">
        <v>168</v>
      </c>
      <c r="B57" s="466" t="s">
        <v>169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O57" s="466"/>
      <c r="P57" s="466"/>
      <c r="Q57" s="466"/>
      <c r="R57" s="466"/>
      <c r="S57" s="466"/>
      <c r="T57" s="466"/>
      <c r="U57" s="466"/>
    </row>
    <row r="58" spans="1:25">
      <c r="A58" s="131" t="s">
        <v>170</v>
      </c>
      <c r="B58" s="461" t="s">
        <v>171</v>
      </c>
      <c r="C58" s="462"/>
      <c r="D58" s="462"/>
      <c r="E58" s="462"/>
      <c r="F58" s="462"/>
      <c r="G58" s="462"/>
      <c r="H58" s="462"/>
      <c r="I58" s="462"/>
      <c r="J58" s="462"/>
      <c r="K58" s="462"/>
      <c r="L58" s="462"/>
      <c r="M58" s="462"/>
      <c r="N58" s="462"/>
      <c r="O58" s="462"/>
      <c r="P58" s="462"/>
      <c r="Q58" s="462"/>
      <c r="R58" s="462"/>
      <c r="S58" s="462"/>
      <c r="T58" s="462"/>
      <c r="U58" s="463"/>
    </row>
    <row r="59" spans="1:25">
      <c r="A59" s="131" t="s">
        <v>172</v>
      </c>
      <c r="B59" s="461" t="s">
        <v>173</v>
      </c>
      <c r="C59" s="462"/>
      <c r="D59" s="462"/>
      <c r="E59" s="462"/>
      <c r="F59" s="462"/>
      <c r="G59" s="462"/>
      <c r="H59" s="462"/>
      <c r="I59" s="462"/>
      <c r="J59" s="462"/>
      <c r="K59" s="462"/>
      <c r="L59" s="462"/>
      <c r="M59" s="462"/>
      <c r="N59" s="462"/>
      <c r="O59" s="462"/>
      <c r="P59" s="462"/>
      <c r="Q59" s="462"/>
      <c r="R59" s="462"/>
      <c r="S59" s="462"/>
      <c r="T59" s="462"/>
      <c r="U59" s="463"/>
    </row>
    <row r="60" spans="1:25">
      <c r="A60" s="131" t="s">
        <v>174</v>
      </c>
      <c r="B60" s="461" t="s">
        <v>175</v>
      </c>
      <c r="C60" s="462"/>
      <c r="D60" s="462"/>
      <c r="E60" s="462"/>
      <c r="F60" s="462"/>
      <c r="G60" s="462"/>
      <c r="H60" s="462"/>
      <c r="I60" s="462"/>
      <c r="J60" s="462"/>
      <c r="K60" s="462"/>
      <c r="L60" s="462"/>
      <c r="M60" s="462"/>
      <c r="N60" s="462"/>
      <c r="O60" s="462"/>
      <c r="P60" s="462"/>
      <c r="Q60" s="462"/>
      <c r="R60" s="462"/>
      <c r="S60" s="462"/>
      <c r="T60" s="462"/>
      <c r="U60" s="463"/>
    </row>
    <row r="61" spans="1:25">
      <c r="A61" s="131" t="s">
        <v>176</v>
      </c>
      <c r="B61" s="461" t="s">
        <v>177</v>
      </c>
      <c r="C61" s="462"/>
      <c r="D61" s="462"/>
      <c r="E61" s="462"/>
      <c r="F61" s="462"/>
      <c r="G61" s="462"/>
      <c r="H61" s="462"/>
      <c r="I61" s="462"/>
      <c r="J61" s="462"/>
      <c r="K61" s="462"/>
      <c r="L61" s="462"/>
      <c r="M61" s="462"/>
      <c r="N61" s="462"/>
      <c r="O61" s="462"/>
      <c r="P61" s="462"/>
      <c r="Q61" s="462"/>
      <c r="R61" s="462"/>
      <c r="S61" s="462"/>
      <c r="T61" s="462"/>
      <c r="U61" s="463"/>
    </row>
    <row r="67" spans="9:9">
      <c r="I67" t="s">
        <v>178</v>
      </c>
    </row>
  </sheetData>
  <mergeCells count="100"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I38:J38"/>
    <mergeCell ref="K38:L38"/>
    <mergeCell ref="G39:H39"/>
    <mergeCell ref="I39:J39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4" t="s">
        <v>770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95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671</v>
      </c>
      <c r="B5" s="584" t="s">
        <v>771</v>
      </c>
      <c r="C5" s="585"/>
      <c r="D5" s="584" t="s">
        <v>771</v>
      </c>
      <c r="E5" s="585"/>
      <c r="F5" s="584" t="s">
        <v>772</v>
      </c>
      <c r="G5" s="585"/>
      <c r="H5" s="8" t="s">
        <v>672</v>
      </c>
      <c r="I5" s="584" t="s">
        <v>773</v>
      </c>
      <c r="J5" s="584"/>
      <c r="K5" s="582" t="s">
        <v>774</v>
      </c>
      <c r="L5" s="596"/>
      <c r="M5" s="597"/>
      <c r="N5" s="598"/>
      <c r="O5" s="597"/>
      <c r="P5" s="597"/>
      <c r="Q5" s="597"/>
      <c r="R5" s="598"/>
      <c r="S5" s="5"/>
      <c r="T5" s="5"/>
    </row>
    <row r="6" spans="1:256">
      <c r="A6" s="12" t="s">
        <v>13</v>
      </c>
      <c r="B6" s="469" t="s">
        <v>775</v>
      </c>
      <c r="C6" s="469"/>
      <c r="D6" s="590" t="s">
        <v>776</v>
      </c>
      <c r="E6" s="590"/>
      <c r="F6" s="469" t="s">
        <v>600</v>
      </c>
      <c r="G6" s="469"/>
      <c r="H6" s="10" t="s">
        <v>14</v>
      </c>
      <c r="I6" s="469" t="s">
        <v>249</v>
      </c>
      <c r="J6" s="469"/>
      <c r="K6" s="478" t="s">
        <v>248</v>
      </c>
      <c r="L6" s="557"/>
      <c r="M6" s="599"/>
      <c r="N6" s="599"/>
      <c r="O6" s="599"/>
      <c r="P6" s="599"/>
      <c r="Q6" s="599"/>
      <c r="R6" s="599"/>
      <c r="S6" s="13"/>
      <c r="T6" s="13"/>
    </row>
    <row r="7" spans="1:256">
      <c r="A7" s="12"/>
      <c r="B7" s="469" t="s">
        <v>777</v>
      </c>
      <c r="C7" s="469"/>
      <c r="D7" s="469" t="s">
        <v>778</v>
      </c>
      <c r="E7" s="469"/>
      <c r="F7" s="469" t="s">
        <v>682</v>
      </c>
      <c r="G7" s="469"/>
      <c r="H7" s="10"/>
      <c r="I7" s="469" t="s">
        <v>680</v>
      </c>
      <c r="J7" s="469"/>
      <c r="K7" s="469" t="s">
        <v>779</v>
      </c>
      <c r="L7" s="469"/>
      <c r="M7" s="599"/>
      <c r="N7" s="599"/>
      <c r="O7" s="599"/>
      <c r="P7" s="599"/>
      <c r="Q7" s="599"/>
      <c r="R7" s="599"/>
      <c r="S7" s="13"/>
      <c r="T7" s="13"/>
    </row>
    <row r="8" spans="1:256" hidden="1">
      <c r="A8" s="26" t="s">
        <v>780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781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782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783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0" t="s">
        <v>785</v>
      </c>
      <c r="G10" s="601"/>
      <c r="H10" s="601"/>
      <c r="I10" s="601"/>
      <c r="J10" s="601"/>
      <c r="K10" s="601"/>
      <c r="L10" s="602"/>
    </row>
    <row r="11" spans="1:256" hidden="1">
      <c r="A11" s="26" t="s">
        <v>690</v>
      </c>
      <c r="B11" s="303" t="s">
        <v>786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780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782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690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790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780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03"/>
      <c r="G15" s="604"/>
      <c r="H15" s="604"/>
      <c r="I15" s="604"/>
      <c r="J15" s="604"/>
      <c r="K15" s="604"/>
      <c r="L15" s="605"/>
    </row>
    <row r="16" spans="1:256" hidden="1">
      <c r="A16" s="361" t="s">
        <v>791</v>
      </c>
      <c r="B16" s="23" t="s">
        <v>39</v>
      </c>
      <c r="C16" s="23" t="s">
        <v>39</v>
      </c>
      <c r="D16" s="22" t="s">
        <v>786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792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782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793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690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791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782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791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782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690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800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791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801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782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802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690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803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791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782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690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791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782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810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791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811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782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812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813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791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782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791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782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820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782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821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822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823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782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782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782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830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831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832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782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833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782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837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838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19" t="s">
        <v>839</v>
      </c>
      <c r="C62" s="519"/>
      <c r="D62" s="519"/>
      <c r="E62" s="519"/>
      <c r="F62" s="519"/>
      <c r="G62" s="519"/>
      <c r="H62" s="519"/>
      <c r="I62" s="519"/>
      <c r="J62" s="519"/>
      <c r="K62" s="519"/>
      <c r="L62" s="51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06" t="s">
        <v>840</v>
      </c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21" t="s">
        <v>841</v>
      </c>
      <c r="C64" s="521"/>
      <c r="D64" s="521"/>
      <c r="E64" s="521"/>
      <c r="F64" s="521"/>
      <c r="G64" s="521"/>
      <c r="H64" s="521"/>
      <c r="I64" s="521"/>
      <c r="J64" s="521"/>
      <c r="K64" s="521"/>
      <c r="L64" s="52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663</v>
      </c>
      <c r="B65" s="580" t="s">
        <v>842</v>
      </c>
      <c r="C65" s="580"/>
      <c r="D65" s="580"/>
      <c r="E65" s="580"/>
      <c r="F65" s="580"/>
      <c r="G65" s="580"/>
      <c r="H65" s="580"/>
      <c r="I65" s="580"/>
      <c r="J65" s="580"/>
      <c r="K65" s="580"/>
      <c r="L65" s="580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663</v>
      </c>
      <c r="B66" s="580" t="s">
        <v>843</v>
      </c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663</v>
      </c>
      <c r="B67" s="568" t="s">
        <v>844</v>
      </c>
      <c r="C67" s="569"/>
      <c r="D67" s="569"/>
      <c r="E67" s="569"/>
      <c r="F67" s="569"/>
      <c r="G67" s="569"/>
      <c r="H67" s="569"/>
      <c r="I67" s="569"/>
      <c r="J67" s="569"/>
      <c r="K67" s="569"/>
      <c r="L67" s="570"/>
      <c r="M67" s="6"/>
      <c r="N67" s="6"/>
      <c r="O67" s="6"/>
      <c r="P67" s="6"/>
      <c r="Q67" s="6"/>
      <c r="R67" s="6"/>
      <c r="S67" s="6"/>
    </row>
    <row r="68" spans="1:19" ht="16.2">
      <c r="A68" s="31" t="s">
        <v>665</v>
      </c>
      <c r="B68" s="522" t="s">
        <v>845</v>
      </c>
      <c r="C68" s="523"/>
      <c r="D68" s="523"/>
      <c r="E68" s="523"/>
      <c r="F68" s="523"/>
      <c r="G68" s="523"/>
      <c r="H68" s="523"/>
      <c r="I68" s="523"/>
      <c r="J68" s="523"/>
      <c r="K68" s="523"/>
      <c r="L68" s="524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E48" sqref="E48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846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671</v>
      </c>
      <c r="B5" s="8" t="s">
        <v>672</v>
      </c>
      <c r="C5" s="584" t="s">
        <v>847</v>
      </c>
      <c r="D5" s="585"/>
      <c r="E5" s="582" t="s">
        <v>848</v>
      </c>
      <c r="F5" s="583"/>
      <c r="G5" s="607" t="s">
        <v>771</v>
      </c>
      <c r="H5" s="608"/>
      <c r="I5" s="607" t="s">
        <v>849</v>
      </c>
      <c r="J5" s="607"/>
      <c r="K5" s="5"/>
      <c r="L5" s="5"/>
    </row>
    <row r="6" spans="1:254">
      <c r="A6" s="10" t="s">
        <v>13</v>
      </c>
      <c r="B6" s="10" t="s">
        <v>14</v>
      </c>
      <c r="C6" s="469" t="s">
        <v>248</v>
      </c>
      <c r="D6" s="469"/>
      <c r="E6" s="478" t="s">
        <v>249</v>
      </c>
      <c r="F6" s="557"/>
      <c r="G6" s="587" t="s">
        <v>775</v>
      </c>
      <c r="H6" s="587"/>
      <c r="I6" s="587" t="s">
        <v>600</v>
      </c>
      <c r="J6" s="587"/>
      <c r="K6" s="13"/>
      <c r="L6" s="13"/>
    </row>
    <row r="7" spans="1:254">
      <c r="A7" s="10"/>
      <c r="B7" s="10"/>
      <c r="C7" s="587" t="s">
        <v>850</v>
      </c>
      <c r="D7" s="587"/>
      <c r="E7" s="469" t="s">
        <v>851</v>
      </c>
      <c r="F7" s="469"/>
      <c r="G7" s="587" t="s">
        <v>852</v>
      </c>
      <c r="H7" s="587"/>
      <c r="I7" s="587" t="s">
        <v>853</v>
      </c>
      <c r="J7" s="587"/>
      <c r="K7" s="13"/>
      <c r="L7" s="13"/>
    </row>
    <row r="8" spans="1:254" ht="16.350000000000001" hidden="1" customHeight="1">
      <c r="A8" s="329" t="s">
        <v>854</v>
      </c>
      <c r="B8" s="179" t="s">
        <v>855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856</v>
      </c>
      <c r="B9" s="179" t="s">
        <v>857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858</v>
      </c>
      <c r="B10" s="179" t="s">
        <v>859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860</v>
      </c>
      <c r="B11" s="179" t="s">
        <v>861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862</v>
      </c>
      <c r="B12" s="179" t="s">
        <v>863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854</v>
      </c>
      <c r="B13" s="179" t="s">
        <v>864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865</v>
      </c>
      <c r="B14" s="180" t="s">
        <v>866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09" t="s">
        <v>337</v>
      </c>
      <c r="B15" s="610"/>
      <c r="C15" s="610"/>
      <c r="D15" s="610"/>
      <c r="E15" s="610"/>
      <c r="F15" s="610"/>
      <c r="G15" s="610"/>
      <c r="H15" s="610"/>
      <c r="I15" s="610"/>
      <c r="J15" s="611"/>
      <c r="K15" s="6"/>
      <c r="L15" s="6"/>
      <c r="M15" s="6"/>
      <c r="N15" s="6"/>
      <c r="O15" s="6"/>
    </row>
    <row r="16" spans="1:254" ht="16.350000000000001" hidden="1" customHeight="1">
      <c r="A16" s="26" t="s">
        <v>860</v>
      </c>
      <c r="B16" s="179" t="s">
        <v>867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09" t="s">
        <v>337</v>
      </c>
      <c r="B17" s="610"/>
      <c r="C17" s="610"/>
      <c r="D17" s="610"/>
      <c r="E17" s="610"/>
      <c r="F17" s="610"/>
      <c r="G17" s="610"/>
      <c r="H17" s="610"/>
      <c r="I17" s="610"/>
      <c r="J17" s="611"/>
      <c r="K17" s="6"/>
      <c r="L17" s="6"/>
      <c r="M17" s="6"/>
      <c r="N17" s="6"/>
      <c r="O17" s="6"/>
    </row>
    <row r="18" spans="1:15" ht="16.350000000000001" hidden="1" customHeight="1">
      <c r="A18" s="26" t="s">
        <v>858</v>
      </c>
      <c r="B18" s="179" t="s">
        <v>868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854</v>
      </c>
      <c r="B19" s="180" t="s">
        <v>870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871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865</v>
      </c>
      <c r="B20" s="180" t="s">
        <v>872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860</v>
      </c>
      <c r="B21" s="186" t="s">
        <v>873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862</v>
      </c>
      <c r="B22" s="186" t="s">
        <v>875</v>
      </c>
      <c r="C22" s="503" t="s">
        <v>208</v>
      </c>
      <c r="D22" s="504"/>
      <c r="E22" s="504"/>
      <c r="F22" s="504"/>
      <c r="G22" s="504"/>
      <c r="H22" s="504"/>
      <c r="I22" s="504"/>
      <c r="J22" s="505"/>
      <c r="K22" s="6"/>
      <c r="L22" s="6"/>
      <c r="M22" s="6"/>
      <c r="N22" s="6"/>
      <c r="O22" s="6"/>
    </row>
    <row r="23" spans="1:15" ht="16.350000000000001" hidden="1" customHeight="1">
      <c r="A23" s="20" t="s">
        <v>858</v>
      </c>
      <c r="B23" s="186" t="s">
        <v>876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862</v>
      </c>
      <c r="B24" s="180" t="s">
        <v>877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871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865</v>
      </c>
      <c r="B25" s="186" t="s">
        <v>878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854</v>
      </c>
      <c r="B26" s="180" t="s">
        <v>879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860</v>
      </c>
      <c r="B27" s="186" t="s">
        <v>880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09" t="s">
        <v>337</v>
      </c>
      <c r="B28" s="610"/>
      <c r="C28" s="610"/>
      <c r="D28" s="610"/>
      <c r="E28" s="610"/>
      <c r="F28" s="610"/>
      <c r="G28" s="610"/>
      <c r="H28" s="610"/>
      <c r="I28" s="610"/>
      <c r="J28" s="611"/>
      <c r="K28" s="6"/>
      <c r="L28" s="6"/>
      <c r="M28" s="6"/>
      <c r="N28" s="6"/>
      <c r="O28" s="6"/>
    </row>
    <row r="29" spans="1:15" ht="16.350000000000001" hidden="1" customHeight="1">
      <c r="A29" s="336" t="s">
        <v>858</v>
      </c>
      <c r="B29" s="186" t="s">
        <v>881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862</v>
      </c>
      <c r="B30" s="186" t="s">
        <v>882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865</v>
      </c>
      <c r="B31" s="186" t="s">
        <v>883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09" t="s">
        <v>208</v>
      </c>
      <c r="B32" s="610"/>
      <c r="C32" s="610"/>
      <c r="D32" s="610"/>
      <c r="E32" s="610"/>
      <c r="F32" s="610"/>
      <c r="G32" s="610"/>
      <c r="H32" s="610"/>
      <c r="I32" s="610"/>
      <c r="J32" s="611"/>
      <c r="K32" s="6"/>
      <c r="L32" s="6"/>
      <c r="M32" s="6"/>
      <c r="N32" s="6"/>
      <c r="O32" s="6"/>
    </row>
    <row r="33" spans="1:15" ht="16.350000000000001" hidden="1" customHeight="1">
      <c r="A33" s="336" t="s">
        <v>854</v>
      </c>
      <c r="B33" s="186" t="s">
        <v>884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860</v>
      </c>
      <c r="B34" s="186" t="s">
        <v>885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858</v>
      </c>
      <c r="B35" s="186" t="s">
        <v>886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862</v>
      </c>
      <c r="B36" s="186" t="s">
        <v>887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865</v>
      </c>
      <c r="B37" s="186" t="s">
        <v>888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09" t="s">
        <v>337</v>
      </c>
      <c r="B38" s="610"/>
      <c r="C38" s="610"/>
      <c r="D38" s="610"/>
      <c r="E38" s="610"/>
      <c r="F38" s="610"/>
      <c r="G38" s="610"/>
      <c r="H38" s="610"/>
      <c r="I38" s="610"/>
      <c r="J38" s="611"/>
      <c r="K38" s="6"/>
      <c r="L38" s="6"/>
      <c r="M38" s="6"/>
      <c r="N38" s="6"/>
      <c r="O38" s="6"/>
    </row>
    <row r="39" spans="1:15" ht="16.350000000000001" customHeight="1">
      <c r="A39" s="336" t="s">
        <v>2061</v>
      </c>
      <c r="B39" s="186" t="s">
        <v>889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860</v>
      </c>
      <c r="B40" s="186" t="s">
        <v>890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858</v>
      </c>
      <c r="B41" s="186" t="s">
        <v>891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862</v>
      </c>
      <c r="B42" s="186" t="s">
        <v>892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73" t="s">
        <v>2066</v>
      </c>
      <c r="B43" s="574"/>
      <c r="C43" s="574"/>
      <c r="D43" s="574"/>
      <c r="E43" s="574"/>
      <c r="F43" s="574"/>
      <c r="G43" s="574"/>
      <c r="H43" s="574"/>
      <c r="I43" s="574"/>
      <c r="J43" s="574"/>
      <c r="K43" s="7"/>
      <c r="L43" s="7"/>
    </row>
    <row r="44" spans="1:15">
      <c r="A44" s="8" t="s">
        <v>671</v>
      </c>
      <c r="B44" s="8" t="s">
        <v>672</v>
      </c>
      <c r="C44" s="582" t="s">
        <v>848</v>
      </c>
      <c r="D44" s="583"/>
      <c r="E44" s="584" t="s">
        <v>847</v>
      </c>
      <c r="F44" s="585"/>
      <c r="G44" s="607" t="s">
        <v>771</v>
      </c>
      <c r="H44" s="608"/>
      <c r="I44" s="607" t="s">
        <v>849</v>
      </c>
      <c r="J44" s="607"/>
      <c r="K44" s="5"/>
      <c r="L44" s="5"/>
    </row>
    <row r="45" spans="1:15">
      <c r="A45" s="10" t="s">
        <v>13</v>
      </c>
      <c r="B45" s="10" t="s">
        <v>14</v>
      </c>
      <c r="C45" s="478" t="s">
        <v>249</v>
      </c>
      <c r="D45" s="557"/>
      <c r="E45" s="469" t="s">
        <v>248</v>
      </c>
      <c r="F45" s="469"/>
      <c r="G45" s="587" t="s">
        <v>775</v>
      </c>
      <c r="H45" s="587"/>
      <c r="I45" s="587" t="s">
        <v>600</v>
      </c>
      <c r="J45" s="587"/>
      <c r="K45" s="13"/>
      <c r="L45" s="13"/>
    </row>
    <row r="46" spans="1:15">
      <c r="A46" s="10"/>
      <c r="B46" s="10"/>
      <c r="C46" s="587" t="s">
        <v>850</v>
      </c>
      <c r="D46" s="587"/>
      <c r="E46" s="469" t="s">
        <v>851</v>
      </c>
      <c r="F46" s="469"/>
      <c r="G46" s="587" t="s">
        <v>852</v>
      </c>
      <c r="H46" s="587"/>
      <c r="I46" s="587" t="s">
        <v>853</v>
      </c>
      <c r="J46" s="587"/>
      <c r="K46" s="13"/>
      <c r="L46" s="13"/>
    </row>
    <row r="47" spans="1:15" ht="16.350000000000001" customHeight="1">
      <c r="A47" s="328" t="s">
        <v>865</v>
      </c>
      <c r="B47" s="186" t="s">
        <v>893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854</v>
      </c>
      <c r="B48" s="186" t="s">
        <v>894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860</v>
      </c>
      <c r="B49" s="186" t="s">
        <v>895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73" t="s">
        <v>2066</v>
      </c>
      <c r="B50" s="574"/>
      <c r="C50" s="574"/>
      <c r="D50" s="574"/>
      <c r="E50" s="574"/>
      <c r="F50" s="574"/>
      <c r="G50" s="574"/>
      <c r="H50" s="574"/>
      <c r="I50" s="574"/>
      <c r="J50" s="574"/>
      <c r="K50" s="7"/>
      <c r="L50" s="7"/>
    </row>
    <row r="51" spans="1:19">
      <c r="A51" s="8" t="s">
        <v>671</v>
      </c>
      <c r="B51" s="8" t="s">
        <v>672</v>
      </c>
      <c r="C51" s="582" t="s">
        <v>848</v>
      </c>
      <c r="D51" s="583"/>
      <c r="E51" s="584" t="s">
        <v>847</v>
      </c>
      <c r="F51" s="585"/>
      <c r="G51" s="607" t="s">
        <v>771</v>
      </c>
      <c r="H51" s="608"/>
      <c r="I51" s="607" t="s">
        <v>849</v>
      </c>
      <c r="J51" s="607"/>
      <c r="K51" s="5"/>
      <c r="L51" s="5"/>
    </row>
    <row r="52" spans="1:19">
      <c r="A52" s="10" t="s">
        <v>13</v>
      </c>
      <c r="B52" s="10" t="s">
        <v>14</v>
      </c>
      <c r="C52" s="478" t="s">
        <v>249</v>
      </c>
      <c r="D52" s="557"/>
      <c r="E52" s="469" t="s">
        <v>248</v>
      </c>
      <c r="F52" s="469"/>
      <c r="G52" s="587" t="s">
        <v>775</v>
      </c>
      <c r="H52" s="587"/>
      <c r="I52" s="587" t="s">
        <v>600</v>
      </c>
      <c r="J52" s="587"/>
      <c r="K52" s="13"/>
      <c r="L52" s="13"/>
    </row>
    <row r="53" spans="1:19">
      <c r="A53" s="10"/>
      <c r="B53" s="10"/>
      <c r="C53" s="587" t="s">
        <v>850</v>
      </c>
      <c r="D53" s="587"/>
      <c r="E53" s="469" t="s">
        <v>851</v>
      </c>
      <c r="F53" s="469"/>
      <c r="G53" s="587" t="s">
        <v>852</v>
      </c>
      <c r="H53" s="587"/>
      <c r="I53" s="587" t="s">
        <v>853</v>
      </c>
      <c r="J53" s="587"/>
      <c r="K53" s="13"/>
      <c r="L53" s="13"/>
    </row>
    <row r="54" spans="1:19" ht="16.350000000000001" customHeight="1">
      <c r="A54" s="336" t="s">
        <v>858</v>
      </c>
      <c r="B54" s="180" t="s">
        <v>896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862</v>
      </c>
      <c r="B55" s="180" t="s">
        <v>897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865</v>
      </c>
      <c r="B56" s="180" t="s">
        <v>2130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854</v>
      </c>
      <c r="B57" s="180" t="s">
        <v>2131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19" t="s">
        <v>898</v>
      </c>
      <c r="C59" s="519"/>
      <c r="D59" s="519"/>
      <c r="E59" s="519"/>
      <c r="F59" s="519"/>
      <c r="G59" s="519"/>
      <c r="H59" s="519"/>
      <c r="I59" s="519"/>
      <c r="J59" s="519"/>
      <c r="K59" s="51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06" t="s">
        <v>899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21" t="s">
        <v>900</v>
      </c>
      <c r="C61" s="521"/>
      <c r="D61" s="521"/>
      <c r="E61" s="521"/>
      <c r="F61" s="521"/>
      <c r="G61" s="521"/>
      <c r="H61" s="521"/>
      <c r="I61" s="521"/>
      <c r="J61" s="521"/>
      <c r="K61" s="52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21" t="s">
        <v>901</v>
      </c>
      <c r="C62" s="521"/>
      <c r="D62" s="521"/>
      <c r="E62" s="521"/>
      <c r="F62" s="521"/>
      <c r="G62" s="521"/>
      <c r="H62" s="521"/>
      <c r="I62" s="521"/>
      <c r="J62" s="521"/>
      <c r="K62" s="521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663</v>
      </c>
      <c r="B63" s="521" t="s">
        <v>842</v>
      </c>
      <c r="C63" s="521"/>
      <c r="D63" s="521"/>
      <c r="E63" s="521"/>
      <c r="F63" s="521"/>
      <c r="G63" s="521"/>
      <c r="H63" s="521"/>
      <c r="I63" s="521"/>
      <c r="J63" s="521"/>
      <c r="K63" s="521"/>
      <c r="L63" s="6"/>
      <c r="M63" s="6"/>
      <c r="N63" s="6"/>
      <c r="O63" s="6"/>
      <c r="P63" s="6"/>
      <c r="Q63" s="6"/>
    </row>
    <row r="64" spans="1:19" ht="16.2">
      <c r="A64" s="30" t="s">
        <v>663</v>
      </c>
      <c r="B64" s="521" t="s">
        <v>902</v>
      </c>
      <c r="C64" s="521"/>
      <c r="D64" s="521"/>
      <c r="E64" s="521"/>
      <c r="F64" s="521"/>
      <c r="G64" s="521"/>
      <c r="H64" s="521"/>
      <c r="I64" s="521"/>
      <c r="J64" s="521"/>
      <c r="K64" s="521"/>
      <c r="L64" s="6"/>
      <c r="M64" s="6"/>
      <c r="N64" s="6"/>
      <c r="O64" s="6"/>
      <c r="P64" s="6"/>
      <c r="Q64" s="6"/>
    </row>
    <row r="65" spans="1:17" ht="16.2">
      <c r="A65" s="31" t="s">
        <v>665</v>
      </c>
      <c r="B65" s="521" t="s">
        <v>903</v>
      </c>
      <c r="C65" s="521"/>
      <c r="D65" s="521"/>
      <c r="E65" s="521"/>
      <c r="F65" s="521"/>
      <c r="G65" s="521"/>
      <c r="H65" s="521"/>
      <c r="I65" s="521"/>
      <c r="J65" s="521"/>
      <c r="K65" s="521"/>
      <c r="L65" s="6"/>
      <c r="M65" s="6"/>
      <c r="N65" s="6"/>
      <c r="O65" s="6"/>
      <c r="P65" s="6"/>
      <c r="Q65" s="6"/>
    </row>
    <row r="66" spans="1:17" ht="16.2">
      <c r="A66" s="31" t="s">
        <v>665</v>
      </c>
      <c r="B66" s="521" t="s">
        <v>845</v>
      </c>
      <c r="C66" s="521"/>
      <c r="D66" s="521"/>
      <c r="E66" s="521"/>
      <c r="F66" s="521"/>
      <c r="G66" s="521"/>
      <c r="H66" s="521"/>
      <c r="I66" s="521"/>
      <c r="J66" s="521"/>
      <c r="K66" s="521"/>
      <c r="L66" s="6"/>
      <c r="M66" s="6"/>
      <c r="N66" s="6"/>
      <c r="O66" s="6"/>
      <c r="P66" s="6"/>
      <c r="Q66" s="6"/>
    </row>
    <row r="67" spans="1:17" ht="16.2">
      <c r="A67" s="31" t="s">
        <v>904</v>
      </c>
      <c r="B67" s="521" t="s">
        <v>905</v>
      </c>
      <c r="C67" s="521"/>
      <c r="D67" s="521"/>
      <c r="E67" s="521"/>
      <c r="F67" s="521"/>
      <c r="G67" s="521"/>
      <c r="H67" s="521"/>
      <c r="I67" s="521"/>
      <c r="J67" s="521"/>
      <c r="K67" s="521"/>
      <c r="L67" s="6"/>
      <c r="M67" s="6"/>
      <c r="N67" s="6"/>
      <c r="O67" s="6"/>
      <c r="P67" s="6"/>
      <c r="Q67" s="6"/>
    </row>
  </sheetData>
  <mergeCells count="56">
    <mergeCell ref="B65:K65"/>
    <mergeCell ref="B66:K66"/>
    <mergeCell ref="B67:K67"/>
    <mergeCell ref="B59:K59"/>
    <mergeCell ref="B60:K60"/>
    <mergeCell ref="B61:K61"/>
    <mergeCell ref="B62:K62"/>
    <mergeCell ref="B63:K63"/>
    <mergeCell ref="C53:D53"/>
    <mergeCell ref="E53:F53"/>
    <mergeCell ref="G53:H53"/>
    <mergeCell ref="I53:J53"/>
    <mergeCell ref="B64:K64"/>
    <mergeCell ref="C52:D52"/>
    <mergeCell ref="E52:F52"/>
    <mergeCell ref="G52:H52"/>
    <mergeCell ref="I52:J52"/>
    <mergeCell ref="E46:F46"/>
    <mergeCell ref="G46:H46"/>
    <mergeCell ref="I46:J46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topLeftCell="A30" workbookViewId="0">
      <selection activeCell="M46" sqref="M46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94"/>
      <c r="C1" s="494"/>
      <c r="D1" s="494"/>
      <c r="E1" s="494"/>
      <c r="F1" s="494"/>
      <c r="G1" s="494"/>
      <c r="H1" s="494"/>
      <c r="I1" s="494"/>
      <c r="J1" s="49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95"/>
      <c r="C2" s="495"/>
      <c r="D2" s="495"/>
      <c r="E2" s="495"/>
      <c r="F2" s="495"/>
      <c r="G2" s="495"/>
      <c r="H2" s="495"/>
      <c r="I2" s="495"/>
      <c r="J2" s="49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4" t="s">
        <v>906</v>
      </c>
      <c r="B4" s="531"/>
      <c r="C4" s="531"/>
      <c r="D4" s="531"/>
      <c r="E4" s="531"/>
      <c r="F4" s="531"/>
      <c r="G4" s="531"/>
      <c r="H4" s="531"/>
      <c r="I4" s="531"/>
      <c r="J4" s="595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671</v>
      </c>
      <c r="B5" s="584" t="s">
        <v>771</v>
      </c>
      <c r="C5" s="585"/>
      <c r="D5" s="612" t="s">
        <v>907</v>
      </c>
      <c r="E5" s="613"/>
      <c r="F5" s="8" t="s">
        <v>672</v>
      </c>
      <c r="G5" s="582" t="s">
        <v>847</v>
      </c>
      <c r="H5" s="596"/>
      <c r="I5" s="582" t="s">
        <v>848</v>
      </c>
      <c r="J5" s="583"/>
      <c r="K5" s="597"/>
      <c r="L5" s="598"/>
      <c r="M5" s="597"/>
      <c r="N5" s="597"/>
      <c r="O5" s="597"/>
      <c r="P5" s="598"/>
      <c r="Q5" s="5"/>
      <c r="R5" s="5"/>
    </row>
    <row r="6" spans="1:254" hidden="1">
      <c r="A6" s="12" t="s">
        <v>13</v>
      </c>
      <c r="B6" s="590" t="s">
        <v>776</v>
      </c>
      <c r="C6" s="590"/>
      <c r="D6" s="469" t="s">
        <v>600</v>
      </c>
      <c r="E6" s="469"/>
      <c r="F6" s="10" t="s">
        <v>14</v>
      </c>
      <c r="G6" s="478" t="s">
        <v>248</v>
      </c>
      <c r="H6" s="557"/>
      <c r="I6" s="478" t="s">
        <v>249</v>
      </c>
      <c r="J6" s="557"/>
      <c r="K6" s="599"/>
      <c r="L6" s="599"/>
      <c r="M6" s="599"/>
      <c r="N6" s="599"/>
      <c r="O6" s="599"/>
      <c r="P6" s="599"/>
      <c r="Q6" s="13"/>
      <c r="R6" s="13"/>
    </row>
    <row r="7" spans="1:254" hidden="1">
      <c r="A7" s="12"/>
      <c r="B7" s="469" t="s">
        <v>778</v>
      </c>
      <c r="C7" s="469"/>
      <c r="D7" s="469" t="s">
        <v>683</v>
      </c>
      <c r="E7" s="469"/>
      <c r="F7" s="10"/>
      <c r="G7" s="469" t="s">
        <v>777</v>
      </c>
      <c r="H7" s="469"/>
      <c r="I7" s="469" t="s">
        <v>683</v>
      </c>
      <c r="J7" s="469"/>
      <c r="K7" s="599"/>
      <c r="L7" s="599"/>
      <c r="M7" s="599"/>
      <c r="N7" s="599"/>
      <c r="O7" s="599"/>
      <c r="P7" s="599"/>
      <c r="Q7" s="13"/>
      <c r="R7" s="13"/>
    </row>
    <row r="8" spans="1:254" hidden="1">
      <c r="A8" s="320" t="s">
        <v>908</v>
      </c>
      <c r="B8" s="338"/>
      <c r="C8" s="338"/>
      <c r="D8" s="68">
        <v>46000</v>
      </c>
      <c r="E8" s="68">
        <f t="shared" ref="E8:J8" si="0">D8+1</f>
        <v>46001</v>
      </c>
      <c r="F8" s="339" t="s">
        <v>815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909</v>
      </c>
      <c r="B9" s="338"/>
      <c r="C9" s="338"/>
      <c r="D9" s="341">
        <v>46007</v>
      </c>
      <c r="E9" s="341">
        <f t="shared" ref="E9:J9" si="1">D9+1</f>
        <v>46008</v>
      </c>
      <c r="F9" s="342" t="s">
        <v>910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14" t="s">
        <v>731</v>
      </c>
      <c r="B10" s="614"/>
      <c r="C10" s="614"/>
      <c r="D10" s="614"/>
      <c r="E10" s="614"/>
      <c r="F10" s="614"/>
      <c r="G10" s="614"/>
      <c r="H10" s="614"/>
      <c r="I10" s="614"/>
      <c r="J10" s="614"/>
    </row>
    <row r="11" spans="1:254" hidden="1">
      <c r="A11" s="320" t="s">
        <v>911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912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908</v>
      </c>
      <c r="B12" s="338"/>
      <c r="C12" s="338"/>
      <c r="D12" s="68">
        <v>46028</v>
      </c>
      <c r="E12" s="68">
        <f>D12+1</f>
        <v>46029</v>
      </c>
      <c r="F12" s="339" t="s">
        <v>817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909</v>
      </c>
      <c r="B13" s="338"/>
      <c r="C13" s="338"/>
      <c r="D13" s="68">
        <v>46035</v>
      </c>
      <c r="E13" s="68">
        <f>D13+1</f>
        <v>46036</v>
      </c>
      <c r="F13" s="198" t="s">
        <v>913</v>
      </c>
      <c r="G13" s="275" t="s">
        <v>914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915</v>
      </c>
      <c r="B14" s="338"/>
      <c r="C14" s="338"/>
      <c r="D14" s="68"/>
      <c r="E14" s="275" t="s">
        <v>916</v>
      </c>
      <c r="F14" s="198" t="s">
        <v>917</v>
      </c>
      <c r="G14" s="500" t="s">
        <v>918</v>
      </c>
      <c r="H14" s="501" t="s">
        <v>309</v>
      </c>
      <c r="I14" s="500" t="s">
        <v>919</v>
      </c>
      <c r="J14" s="501" t="s">
        <v>309</v>
      </c>
    </row>
    <row r="15" spans="1:254" hidden="1">
      <c r="A15" s="323" t="s">
        <v>911</v>
      </c>
      <c r="B15" s="338"/>
      <c r="C15" s="338"/>
      <c r="D15" s="68">
        <v>46042</v>
      </c>
      <c r="E15" s="68">
        <f>D15+1</f>
        <v>46043</v>
      </c>
      <c r="F15" s="198" t="s">
        <v>920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908</v>
      </c>
      <c r="B16" s="338"/>
      <c r="C16" s="338"/>
      <c r="D16" s="341">
        <v>46049</v>
      </c>
      <c r="E16" s="349" t="s">
        <v>921</v>
      </c>
      <c r="F16" s="350" t="s">
        <v>821</v>
      </c>
      <c r="G16" s="615" t="s">
        <v>208</v>
      </c>
      <c r="H16" s="616"/>
      <c r="I16" s="616"/>
      <c r="J16" s="617"/>
    </row>
    <row r="17" spans="1:18" hidden="1">
      <c r="A17" s="614" t="s">
        <v>731</v>
      </c>
      <c r="B17" s="614"/>
      <c r="C17" s="614"/>
      <c r="D17" s="614"/>
      <c r="E17" s="614"/>
      <c r="F17" s="614"/>
      <c r="G17" s="614"/>
      <c r="H17" s="614"/>
      <c r="I17" s="614"/>
      <c r="J17" s="614"/>
    </row>
    <row r="18" spans="1:18" hidden="1">
      <c r="A18" s="323" t="s">
        <v>922</v>
      </c>
      <c r="B18" s="338"/>
      <c r="C18" s="338"/>
      <c r="D18" s="120">
        <v>46063</v>
      </c>
      <c r="E18" s="68">
        <f>D18+1</f>
        <v>46064</v>
      </c>
      <c r="F18" s="198" t="s">
        <v>923</v>
      </c>
      <c r="G18" s="615" t="s">
        <v>208</v>
      </c>
      <c r="H18" s="616"/>
      <c r="I18" s="616"/>
      <c r="J18" s="617"/>
    </row>
    <row r="19" spans="1:18" hidden="1">
      <c r="A19" s="614" t="s">
        <v>731</v>
      </c>
      <c r="B19" s="614"/>
      <c r="C19" s="614"/>
      <c r="D19" s="614"/>
      <c r="E19" s="614"/>
      <c r="F19" s="614"/>
      <c r="G19" s="614"/>
      <c r="H19" s="614"/>
      <c r="I19" s="614"/>
      <c r="J19" s="614"/>
    </row>
    <row r="20" spans="1:18" hidden="1">
      <c r="A20" s="323" t="s">
        <v>911</v>
      </c>
      <c r="B20" s="338"/>
      <c r="C20" s="338"/>
      <c r="D20" s="120">
        <v>46077</v>
      </c>
      <c r="E20" s="68">
        <f>D20+1</f>
        <v>46078</v>
      </c>
      <c r="F20" s="198" t="s">
        <v>924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908</v>
      </c>
      <c r="B21" s="338"/>
      <c r="C21" s="338"/>
      <c r="D21" s="120">
        <v>46084</v>
      </c>
      <c r="E21" s="68">
        <f>D21+1</f>
        <v>46085</v>
      </c>
      <c r="F21" s="198" t="s">
        <v>824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925</v>
      </c>
      <c r="B22" s="338"/>
      <c r="C22" s="338"/>
      <c r="D22" s="120">
        <v>46091</v>
      </c>
      <c r="E22" s="68">
        <f>D22+1</f>
        <v>46092</v>
      </c>
      <c r="F22" s="198" t="s">
        <v>926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911</v>
      </c>
      <c r="B23" s="338"/>
      <c r="C23" s="338"/>
      <c r="D23" s="120">
        <v>46098</v>
      </c>
      <c r="E23" s="68">
        <f>D23+1</f>
        <v>46099</v>
      </c>
      <c r="F23" s="198" t="s">
        <v>927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908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925</v>
      </c>
      <c r="B25" s="338"/>
      <c r="C25" s="338"/>
      <c r="D25" s="120">
        <v>46112</v>
      </c>
      <c r="E25" s="68">
        <f t="shared" si="4"/>
        <v>46113</v>
      </c>
      <c r="F25" s="198" t="s">
        <v>928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911</v>
      </c>
      <c r="B26" s="338"/>
      <c r="C26" s="338"/>
      <c r="D26" s="120">
        <v>46119</v>
      </c>
      <c r="E26" s="68">
        <f t="shared" si="4"/>
        <v>46120</v>
      </c>
      <c r="F26" s="198" t="s">
        <v>929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908</v>
      </c>
      <c r="B27" s="338"/>
      <c r="C27" s="338"/>
      <c r="D27" s="120">
        <v>46126</v>
      </c>
      <c r="E27" s="68">
        <f t="shared" si="4"/>
        <v>46127</v>
      </c>
      <c r="F27" s="198" t="s">
        <v>830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915</v>
      </c>
      <c r="B28" s="338"/>
      <c r="C28" s="338"/>
      <c r="D28" s="120">
        <v>46133</v>
      </c>
      <c r="E28" s="68">
        <f t="shared" si="4"/>
        <v>46134</v>
      </c>
      <c r="F28" s="198" t="s">
        <v>930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911</v>
      </c>
      <c r="B29" s="338"/>
      <c r="C29" s="338"/>
      <c r="D29" s="120">
        <v>46140</v>
      </c>
      <c r="E29" s="68">
        <f t="shared" si="4"/>
        <v>46141</v>
      </c>
      <c r="F29" s="198" t="s">
        <v>931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4" t="s">
        <v>906</v>
      </c>
      <c r="B30" s="531"/>
      <c r="C30" s="531"/>
      <c r="D30" s="531"/>
      <c r="E30" s="531"/>
      <c r="F30" s="531"/>
      <c r="G30" s="531"/>
      <c r="H30" s="531"/>
      <c r="I30" s="531"/>
      <c r="J30" s="595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671</v>
      </c>
      <c r="B31" s="584" t="s">
        <v>771</v>
      </c>
      <c r="C31" s="585"/>
      <c r="D31" s="612" t="s">
        <v>907</v>
      </c>
      <c r="E31" s="613"/>
      <c r="F31" s="8" t="s">
        <v>672</v>
      </c>
      <c r="G31" s="582" t="s">
        <v>847</v>
      </c>
      <c r="H31" s="596"/>
      <c r="I31" s="582" t="s">
        <v>848</v>
      </c>
      <c r="J31" s="583"/>
      <c r="K31" s="597"/>
      <c r="L31" s="598"/>
      <c r="M31" s="597"/>
      <c r="N31" s="597"/>
      <c r="O31" s="597"/>
      <c r="P31" s="598"/>
      <c r="Q31" s="5"/>
      <c r="R31" s="5"/>
    </row>
    <row r="32" spans="1:18">
      <c r="A32" s="12" t="s">
        <v>13</v>
      </c>
      <c r="B32" s="590" t="s">
        <v>776</v>
      </c>
      <c r="C32" s="590"/>
      <c r="D32" s="469" t="s">
        <v>600</v>
      </c>
      <c r="E32" s="469"/>
      <c r="F32" s="10" t="s">
        <v>14</v>
      </c>
      <c r="G32" s="478" t="s">
        <v>248</v>
      </c>
      <c r="H32" s="557"/>
      <c r="I32" s="478" t="s">
        <v>249</v>
      </c>
      <c r="J32" s="557"/>
      <c r="K32" s="599"/>
      <c r="L32" s="599"/>
      <c r="M32" s="599"/>
      <c r="N32" s="599"/>
      <c r="O32" s="599"/>
      <c r="P32" s="599"/>
      <c r="Q32" s="13"/>
      <c r="R32" s="13"/>
    </row>
    <row r="33" spans="1:18">
      <c r="A33" s="12"/>
      <c r="B33" s="469" t="s">
        <v>778</v>
      </c>
      <c r="C33" s="469"/>
      <c r="D33" s="469" t="s">
        <v>680</v>
      </c>
      <c r="E33" s="469"/>
      <c r="F33" s="10"/>
      <c r="G33" s="469" t="s">
        <v>683</v>
      </c>
      <c r="H33" s="469"/>
      <c r="I33" s="469" t="s">
        <v>680</v>
      </c>
      <c r="J33" s="469"/>
      <c r="K33" s="599"/>
      <c r="L33" s="599"/>
      <c r="M33" s="599"/>
      <c r="N33" s="599"/>
      <c r="O33" s="599"/>
      <c r="P33" s="599"/>
      <c r="Q33" s="13"/>
      <c r="R33" s="13"/>
    </row>
    <row r="34" spans="1:18" hidden="1">
      <c r="A34" s="329" t="s">
        <v>908</v>
      </c>
      <c r="B34" s="338"/>
      <c r="C34" s="338"/>
      <c r="D34" s="120">
        <v>46149</v>
      </c>
      <c r="E34" s="74" t="s">
        <v>932</v>
      </c>
      <c r="F34" s="198" t="s">
        <v>833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915</v>
      </c>
      <c r="B35" s="338"/>
      <c r="C35" s="338"/>
      <c r="D35" s="120">
        <v>46156</v>
      </c>
      <c r="E35" s="68">
        <f t="shared" si="4"/>
        <v>46157</v>
      </c>
      <c r="F35" s="198" t="s">
        <v>933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911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934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908</v>
      </c>
      <c r="B37" s="338"/>
      <c r="C37" s="338"/>
      <c r="D37" s="120">
        <v>46170</v>
      </c>
      <c r="E37" s="74" t="s">
        <v>932</v>
      </c>
      <c r="F37" s="198" t="s">
        <v>836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915</v>
      </c>
      <c r="B38" s="338"/>
      <c r="C38" s="338"/>
      <c r="D38" s="352">
        <v>46177</v>
      </c>
      <c r="E38" s="68">
        <f t="shared" si="14"/>
        <v>46178</v>
      </c>
      <c r="F38" s="198" t="s">
        <v>935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911</v>
      </c>
      <c r="B39" s="343"/>
      <c r="C39" s="343"/>
      <c r="D39" s="120">
        <v>46184</v>
      </c>
      <c r="E39" s="68">
        <f t="shared" si="14"/>
        <v>46185</v>
      </c>
      <c r="F39" s="198" t="s">
        <v>936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2177</v>
      </c>
      <c r="B40" s="343"/>
      <c r="C40" s="343"/>
      <c r="D40" s="120">
        <v>46191</v>
      </c>
      <c r="E40" s="68">
        <f t="shared" si="14"/>
        <v>46192</v>
      </c>
      <c r="F40" s="198" t="s">
        <v>937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915</v>
      </c>
      <c r="B41" s="343"/>
      <c r="C41" s="343"/>
      <c r="D41" s="120">
        <v>46198</v>
      </c>
      <c r="E41" s="68">
        <f t="shared" si="14"/>
        <v>46199</v>
      </c>
      <c r="F41" s="198" t="s">
        <v>938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911</v>
      </c>
      <c r="B42" s="343"/>
      <c r="C42" s="343"/>
      <c r="D42" s="120">
        <v>46205</v>
      </c>
      <c r="E42" s="68">
        <f t="shared" si="14"/>
        <v>46206</v>
      </c>
      <c r="F42" s="198" t="s">
        <v>939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908</v>
      </c>
      <c r="B43" s="343"/>
      <c r="C43" s="343"/>
      <c r="D43" s="120">
        <v>46212</v>
      </c>
      <c r="E43" s="74" t="s">
        <v>921</v>
      </c>
      <c r="F43" s="198" t="s">
        <v>940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915</v>
      </c>
      <c r="B44" s="343"/>
      <c r="C44" s="343"/>
      <c r="D44" s="120">
        <v>46219</v>
      </c>
      <c r="E44" s="74" t="s">
        <v>921</v>
      </c>
      <c r="F44" s="198" t="s">
        <v>941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18" t="s">
        <v>731</v>
      </c>
      <c r="B45" s="619"/>
      <c r="C45" s="619"/>
      <c r="D45" s="619"/>
      <c r="E45" s="619"/>
      <c r="F45" s="619"/>
      <c r="G45" s="619"/>
      <c r="H45" s="619"/>
      <c r="I45" s="619"/>
      <c r="J45" s="620"/>
    </row>
    <row r="46" spans="1:18">
      <c r="A46" s="329" t="s">
        <v>911</v>
      </c>
      <c r="B46" s="343"/>
      <c r="C46" s="343"/>
      <c r="D46" s="120">
        <v>46233</v>
      </c>
      <c r="E46" s="68">
        <f t="shared" ref="E46" si="26">D46+1</f>
        <v>46234</v>
      </c>
      <c r="F46" s="353" t="s">
        <v>942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908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943</v>
      </c>
      <c r="G47" s="68">
        <f t="shared" ref="G47:G53" si="29">E47+11</f>
        <v>46252</v>
      </c>
      <c r="H47" s="68">
        <f t="shared" ref="H47:H53" si="30">G47+1</f>
        <v>46253</v>
      </c>
      <c r="I47" s="68">
        <f t="shared" ref="I47:I53" si="31">H47+1</f>
        <v>46254</v>
      </c>
      <c r="J47" s="68">
        <f t="shared" ref="J47:J53" si="32">I47+1</f>
        <v>46255</v>
      </c>
    </row>
    <row r="48" spans="1:18">
      <c r="A48" s="329" t="s">
        <v>915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944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18" t="s">
        <v>731</v>
      </c>
      <c r="B49" s="619"/>
      <c r="C49" s="619"/>
      <c r="D49" s="619"/>
      <c r="E49" s="619"/>
      <c r="F49" s="619"/>
      <c r="G49" s="619"/>
      <c r="H49" s="619"/>
      <c r="I49" s="619"/>
      <c r="J49" s="620"/>
    </row>
    <row r="50" spans="1:18">
      <c r="A50" s="329" t="s">
        <v>911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945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8">
      <c r="A51" s="329" t="s">
        <v>908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946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8">
      <c r="A52" s="329" t="s">
        <v>915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947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8">
      <c r="A53" s="329" t="s">
        <v>911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948</v>
      </c>
      <c r="G53" s="22">
        <f t="shared" si="29"/>
        <v>46294</v>
      </c>
      <c r="H53" s="22">
        <f t="shared" si="30"/>
        <v>46295</v>
      </c>
      <c r="I53" s="22">
        <f t="shared" si="31"/>
        <v>46296</v>
      </c>
      <c r="J53" s="22">
        <f t="shared" si="32"/>
        <v>46297</v>
      </c>
    </row>
    <row r="54" spans="1:18">
      <c r="A54" s="329" t="s">
        <v>908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949</v>
      </c>
      <c r="G54" s="22">
        <f t="shared" ref="G54:G56" si="35">E54+11</f>
        <v>46301</v>
      </c>
      <c r="H54" s="22">
        <f t="shared" ref="H54:H56" si="36">G54+1</f>
        <v>46302</v>
      </c>
      <c r="I54" s="22">
        <f t="shared" ref="I54:I56" si="37">H54+1</f>
        <v>46303</v>
      </c>
      <c r="J54" s="22">
        <f t="shared" ref="J54:J56" si="38">I54+1</f>
        <v>46304</v>
      </c>
    </row>
    <row r="55" spans="1:18">
      <c r="A55" s="329" t="s">
        <v>915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950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8">
      <c r="A56" s="329" t="s">
        <v>911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951</v>
      </c>
      <c r="G56" s="22">
        <f t="shared" si="35"/>
        <v>46315</v>
      </c>
      <c r="H56" s="22">
        <f t="shared" si="36"/>
        <v>46316</v>
      </c>
      <c r="I56" s="22">
        <f t="shared" si="37"/>
        <v>46317</v>
      </c>
      <c r="J56" s="22">
        <f t="shared" si="38"/>
        <v>46318</v>
      </c>
    </row>
    <row r="57" spans="1:18">
      <c r="A57" s="329" t="s">
        <v>908</v>
      </c>
      <c r="B57" s="354"/>
      <c r="C57" s="354"/>
      <c r="D57" s="120">
        <f t="shared" si="33"/>
        <v>46310</v>
      </c>
      <c r="E57" s="22">
        <f t="shared" ref="E57:E63" si="39">D57+1</f>
        <v>46311</v>
      </c>
      <c r="F57" s="203" t="s">
        <v>952</v>
      </c>
      <c r="G57" s="22">
        <f t="shared" ref="G57:G63" si="40">E57+11</f>
        <v>46322</v>
      </c>
      <c r="H57" s="22">
        <f t="shared" ref="H57:H63" si="41">G57+1</f>
        <v>46323</v>
      </c>
      <c r="I57" s="22">
        <f t="shared" ref="I57:I63" si="42">H57+1</f>
        <v>46324</v>
      </c>
      <c r="J57" s="22">
        <f t="shared" ref="J57:J63" si="43">I57+1</f>
        <v>46325</v>
      </c>
    </row>
    <row r="58" spans="1:18">
      <c r="A58" s="329" t="s">
        <v>915</v>
      </c>
      <c r="B58" s="354"/>
      <c r="C58" s="354"/>
      <c r="D58" s="120">
        <f t="shared" si="33"/>
        <v>46317</v>
      </c>
      <c r="E58" s="22">
        <f t="shared" si="39"/>
        <v>46318</v>
      </c>
      <c r="F58" s="203" t="s">
        <v>953</v>
      </c>
      <c r="G58" s="22">
        <f t="shared" si="40"/>
        <v>46329</v>
      </c>
      <c r="H58" s="22">
        <f t="shared" si="41"/>
        <v>46330</v>
      </c>
      <c r="I58" s="22">
        <f t="shared" si="42"/>
        <v>46331</v>
      </c>
      <c r="J58" s="22">
        <f t="shared" si="43"/>
        <v>46332</v>
      </c>
    </row>
    <row r="59" spans="1:18">
      <c r="A59" s="594" t="s">
        <v>906</v>
      </c>
      <c r="B59" s="531"/>
      <c r="C59" s="531"/>
      <c r="D59" s="531"/>
      <c r="E59" s="531"/>
      <c r="F59" s="531"/>
      <c r="G59" s="531"/>
      <c r="H59" s="531"/>
      <c r="I59" s="531"/>
      <c r="J59" s="595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671</v>
      </c>
      <c r="B60" s="584" t="s">
        <v>771</v>
      </c>
      <c r="C60" s="585"/>
      <c r="D60" s="612" t="s">
        <v>907</v>
      </c>
      <c r="E60" s="613"/>
      <c r="F60" s="8" t="s">
        <v>672</v>
      </c>
      <c r="G60" s="582" t="s">
        <v>847</v>
      </c>
      <c r="H60" s="596"/>
      <c r="I60" s="582" t="s">
        <v>848</v>
      </c>
      <c r="J60" s="583"/>
      <c r="K60" s="597"/>
      <c r="L60" s="598"/>
      <c r="M60" s="597"/>
      <c r="N60" s="597"/>
      <c r="O60" s="597"/>
      <c r="P60" s="598"/>
      <c r="Q60" s="5"/>
      <c r="R60" s="5"/>
    </row>
    <row r="61" spans="1:18">
      <c r="A61" s="12" t="s">
        <v>13</v>
      </c>
      <c r="B61" s="590" t="s">
        <v>776</v>
      </c>
      <c r="C61" s="590"/>
      <c r="D61" s="469" t="s">
        <v>600</v>
      </c>
      <c r="E61" s="469"/>
      <c r="F61" s="10" t="s">
        <v>14</v>
      </c>
      <c r="G61" s="478" t="s">
        <v>248</v>
      </c>
      <c r="H61" s="557"/>
      <c r="I61" s="478" t="s">
        <v>249</v>
      </c>
      <c r="J61" s="557"/>
      <c r="K61" s="599"/>
      <c r="L61" s="599"/>
      <c r="M61" s="599"/>
      <c r="N61" s="599"/>
      <c r="O61" s="599"/>
      <c r="P61" s="599"/>
      <c r="Q61" s="13"/>
      <c r="R61" s="13"/>
    </row>
    <row r="62" spans="1:18">
      <c r="A62" s="12"/>
      <c r="B62" s="469" t="s">
        <v>778</v>
      </c>
      <c r="C62" s="469"/>
      <c r="D62" s="469" t="s">
        <v>680</v>
      </c>
      <c r="E62" s="469"/>
      <c r="F62" s="10"/>
      <c r="G62" s="469" t="s">
        <v>683</v>
      </c>
      <c r="H62" s="469"/>
      <c r="I62" s="469" t="s">
        <v>680</v>
      </c>
      <c r="J62" s="469"/>
      <c r="K62" s="599"/>
      <c r="L62" s="599"/>
      <c r="M62" s="599"/>
      <c r="N62" s="599"/>
      <c r="O62" s="599"/>
      <c r="P62" s="599"/>
      <c r="Q62" s="13"/>
      <c r="R62" s="13"/>
    </row>
    <row r="63" spans="1:18">
      <c r="A63" s="329" t="s">
        <v>911</v>
      </c>
      <c r="B63" s="354"/>
      <c r="C63" s="354"/>
      <c r="D63" s="167">
        <v>46324</v>
      </c>
      <c r="E63" s="22">
        <f t="shared" si="39"/>
        <v>46325</v>
      </c>
      <c r="F63" s="206" t="s">
        <v>954</v>
      </c>
      <c r="G63" s="22">
        <f t="shared" si="40"/>
        <v>46336</v>
      </c>
      <c r="H63" s="22">
        <f t="shared" si="41"/>
        <v>46337</v>
      </c>
      <c r="I63" s="22">
        <f t="shared" si="42"/>
        <v>46338</v>
      </c>
      <c r="J63" s="22">
        <f t="shared" si="43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19" t="s">
        <v>955</v>
      </c>
      <c r="C65" s="519"/>
      <c r="D65" s="519"/>
      <c r="E65" s="519"/>
      <c r="F65" s="519"/>
      <c r="G65" s="519"/>
      <c r="H65" s="519"/>
      <c r="I65" s="519"/>
      <c r="J65" s="519"/>
      <c r="K65" s="519"/>
      <c r="L65" s="51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06" t="s">
        <v>956</v>
      </c>
      <c r="C66" s="606"/>
      <c r="D66" s="606"/>
      <c r="E66" s="606"/>
      <c r="F66" s="606"/>
      <c r="G66" s="606"/>
      <c r="H66" s="606"/>
      <c r="I66" s="606"/>
      <c r="J66" s="606"/>
      <c r="K66" s="606"/>
      <c r="L66" s="606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21" t="s">
        <v>901</v>
      </c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665</v>
      </c>
      <c r="B68" s="624" t="s">
        <v>957</v>
      </c>
      <c r="C68" s="625"/>
      <c r="D68" s="625"/>
      <c r="E68" s="625"/>
      <c r="F68" s="625"/>
      <c r="G68" s="625"/>
      <c r="H68" s="625"/>
      <c r="I68" s="625"/>
      <c r="J68" s="625"/>
      <c r="K68" s="625"/>
      <c r="L68" s="626"/>
      <c r="M68" s="6"/>
      <c r="N68" s="6"/>
      <c r="O68" s="6"/>
      <c r="P68" s="6"/>
      <c r="Q68" s="6"/>
      <c r="R68" s="6"/>
      <c r="S68" s="6"/>
    </row>
    <row r="69" spans="1:21" ht="16.2">
      <c r="A69" s="31" t="s">
        <v>665</v>
      </c>
      <c r="B69" s="621" t="s">
        <v>958</v>
      </c>
      <c r="C69" s="622"/>
      <c r="D69" s="622"/>
      <c r="E69" s="622"/>
      <c r="F69" s="622"/>
      <c r="G69" s="622"/>
      <c r="H69" s="622"/>
      <c r="I69" s="622"/>
      <c r="J69" s="622"/>
      <c r="K69" s="622"/>
      <c r="L69" s="623"/>
    </row>
  </sheetData>
  <mergeCells count="82">
    <mergeCell ref="A49:J49"/>
    <mergeCell ref="B65:L65"/>
    <mergeCell ref="B66:L66"/>
    <mergeCell ref="B67:L67"/>
    <mergeCell ref="B68:L68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workbookViewId="0">
      <selection activeCell="P38" sqref="P38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1"/>
      <c r="U1" s="1"/>
    </row>
    <row r="2" spans="1:21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  <c r="U2" s="3"/>
    </row>
    <row r="3" spans="1:21">
      <c r="A3" s="531" t="s">
        <v>959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6"/>
      <c r="O3" s="6"/>
      <c r="P3" s="7"/>
      <c r="Q3" s="7"/>
    </row>
    <row r="4" spans="1:21">
      <c r="A4" s="8" t="s">
        <v>671</v>
      </c>
      <c r="B4" s="8" t="s">
        <v>672</v>
      </c>
      <c r="C4" s="582" t="s">
        <v>960</v>
      </c>
      <c r="D4" s="630"/>
      <c r="E4" s="584" t="s">
        <v>961</v>
      </c>
      <c r="F4" s="585"/>
      <c r="G4" s="8" t="s">
        <v>672</v>
      </c>
      <c r="H4" s="582" t="s">
        <v>962</v>
      </c>
      <c r="I4" s="583"/>
      <c r="J4" s="582" t="s">
        <v>963</v>
      </c>
      <c r="K4" s="583"/>
      <c r="L4" s="585" t="s">
        <v>964</v>
      </c>
      <c r="M4" s="585"/>
      <c r="N4" s="6"/>
      <c r="O4" s="6"/>
    </row>
    <row r="5" spans="1:21">
      <c r="A5" s="10" t="s">
        <v>13</v>
      </c>
      <c r="B5" s="10" t="s">
        <v>14</v>
      </c>
      <c r="C5" s="478" t="s">
        <v>248</v>
      </c>
      <c r="D5" s="479"/>
      <c r="E5" s="469" t="s">
        <v>249</v>
      </c>
      <c r="F5" s="469"/>
      <c r="G5" s="10" t="s">
        <v>14</v>
      </c>
      <c r="H5" s="478" t="s">
        <v>965</v>
      </c>
      <c r="I5" s="557"/>
      <c r="J5" s="478" t="s">
        <v>966</v>
      </c>
      <c r="K5" s="557"/>
      <c r="L5" s="469" t="s">
        <v>248</v>
      </c>
      <c r="M5" s="469"/>
      <c r="N5" s="6"/>
      <c r="O5" s="6"/>
    </row>
    <row r="6" spans="1:21">
      <c r="A6" s="10" t="s">
        <v>967</v>
      </c>
      <c r="B6" s="98"/>
      <c r="C6" s="588" t="s">
        <v>968</v>
      </c>
      <c r="D6" s="631"/>
      <c r="E6" s="588" t="s">
        <v>969</v>
      </c>
      <c r="F6" s="631"/>
      <c r="G6" s="98"/>
      <c r="H6" s="588" t="s">
        <v>970</v>
      </c>
      <c r="I6" s="589"/>
      <c r="J6" s="588" t="s">
        <v>971</v>
      </c>
      <c r="K6" s="589"/>
      <c r="L6" s="590" t="s">
        <v>968</v>
      </c>
      <c r="M6" s="590"/>
      <c r="N6" s="6"/>
      <c r="O6" s="6"/>
    </row>
    <row r="7" spans="1:21" hidden="1">
      <c r="A7" s="26" t="s">
        <v>972</v>
      </c>
      <c r="B7" s="66" t="s">
        <v>973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974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975</v>
      </c>
      <c r="B8" s="66" t="s">
        <v>976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977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978</v>
      </c>
      <c r="B9" s="66" t="s">
        <v>979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980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981</v>
      </c>
      <c r="B10" s="66" t="s">
        <v>982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983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972</v>
      </c>
      <c r="B11" s="66" t="s">
        <v>984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985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975</v>
      </c>
      <c r="B12" s="66" t="s">
        <v>986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987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978</v>
      </c>
      <c r="B13" s="66" t="s">
        <v>988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989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981</v>
      </c>
      <c r="B14" s="66" t="s">
        <v>990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991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18" t="s">
        <v>337</v>
      </c>
      <c r="B15" s="619"/>
      <c r="C15" s="619"/>
      <c r="D15" s="619"/>
      <c r="E15" s="619"/>
      <c r="F15" s="619"/>
      <c r="G15" s="619"/>
      <c r="H15" s="619"/>
      <c r="I15" s="619"/>
      <c r="J15" s="619"/>
      <c r="K15" s="619"/>
      <c r="L15" s="619"/>
      <c r="M15" s="620"/>
    </row>
    <row r="16" spans="1:21" hidden="1">
      <c r="A16" s="24" t="s">
        <v>972</v>
      </c>
      <c r="B16" s="66" t="s">
        <v>992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993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975</v>
      </c>
      <c r="B17" s="66" t="s">
        <v>994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995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978</v>
      </c>
      <c r="B18" s="66" t="s">
        <v>996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997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981</v>
      </c>
      <c r="B19" s="66" t="s">
        <v>998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999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972</v>
      </c>
      <c r="B20" s="66" t="s">
        <v>1000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1001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975</v>
      </c>
      <c r="B21" s="66" t="s">
        <v>1002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1003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978</v>
      </c>
      <c r="B22" s="66" t="s">
        <v>1004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1005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1006</v>
      </c>
      <c r="M22" s="67">
        <v>46151</v>
      </c>
      <c r="N22" s="75" t="s">
        <v>144</v>
      </c>
    </row>
    <row r="23" spans="1:14" hidden="1">
      <c r="A23" s="26" t="s">
        <v>981</v>
      </c>
      <c r="B23" s="66" t="s">
        <v>1007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1008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972</v>
      </c>
      <c r="B24" s="66" t="s">
        <v>1009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1010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975</v>
      </c>
      <c r="B25" s="72" t="s">
        <v>1011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1012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1013</v>
      </c>
      <c r="B26" s="81" t="s">
        <v>1014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1015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1016</v>
      </c>
      <c r="N26" s="75" t="s">
        <v>144</v>
      </c>
    </row>
    <row r="27" spans="1:14" hidden="1">
      <c r="A27" s="329" t="s">
        <v>981</v>
      </c>
      <c r="B27" s="72" t="s">
        <v>1017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1018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972</v>
      </c>
      <c r="B28" s="72" t="s">
        <v>1019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1020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975</v>
      </c>
      <c r="B29" s="72" t="s">
        <v>1021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1022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2178</v>
      </c>
      <c r="B30" s="81" t="s">
        <v>1023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1024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981</v>
      </c>
      <c r="B31" s="72" t="s">
        <v>1025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1026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972</v>
      </c>
      <c r="B32" s="72" t="s">
        <v>1027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1028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 hidden="1">
      <c r="A33" s="329" t="s">
        <v>975</v>
      </c>
      <c r="B33" s="72" t="s">
        <v>1029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1030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36" t="s">
        <v>978</v>
      </c>
      <c r="B34" s="302" t="s">
        <v>1031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1032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9" t="s">
        <v>981</v>
      </c>
      <c r="B35" s="72" t="s">
        <v>1033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1034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2182</v>
      </c>
      <c r="N35" s="75" t="s">
        <v>144</v>
      </c>
    </row>
    <row r="36" spans="1:21">
      <c r="A36" s="329" t="s">
        <v>972</v>
      </c>
      <c r="B36" s="72" t="s">
        <v>1035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1036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2181</v>
      </c>
      <c r="N36" s="75" t="s">
        <v>144</v>
      </c>
    </row>
    <row r="37" spans="1:21">
      <c r="A37" s="329" t="s">
        <v>975</v>
      </c>
      <c r="B37" s="72" t="s">
        <v>1037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1038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36" t="s">
        <v>978</v>
      </c>
      <c r="B38" s="302" t="s">
        <v>1039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1040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21">
      <c r="A39" s="531" t="s">
        <v>959</v>
      </c>
      <c r="B39" s="531"/>
      <c r="C39" s="531"/>
      <c r="D39" s="531"/>
      <c r="E39" s="531"/>
      <c r="F39" s="531"/>
      <c r="G39" s="531"/>
      <c r="H39" s="531"/>
      <c r="I39" s="531"/>
      <c r="J39" s="531"/>
      <c r="K39" s="531"/>
      <c r="L39" s="531"/>
      <c r="M39" s="531"/>
      <c r="N39" s="6"/>
      <c r="O39" s="6"/>
      <c r="P39" s="7"/>
      <c r="Q39" s="7"/>
    </row>
    <row r="40" spans="1:21">
      <c r="A40" s="8" t="s">
        <v>671</v>
      </c>
      <c r="B40" s="8" t="s">
        <v>672</v>
      </c>
      <c r="C40" s="582" t="s">
        <v>960</v>
      </c>
      <c r="D40" s="630"/>
      <c r="E40" s="584" t="s">
        <v>961</v>
      </c>
      <c r="F40" s="585"/>
      <c r="G40" s="8" t="s">
        <v>672</v>
      </c>
      <c r="H40" s="582" t="s">
        <v>962</v>
      </c>
      <c r="I40" s="583"/>
      <c r="J40" s="582" t="s">
        <v>963</v>
      </c>
      <c r="K40" s="583"/>
      <c r="L40" s="585" t="s">
        <v>964</v>
      </c>
      <c r="M40" s="585"/>
      <c r="N40" s="6"/>
      <c r="O40" s="6"/>
    </row>
    <row r="41" spans="1:21">
      <c r="A41" s="10" t="s">
        <v>13</v>
      </c>
      <c r="B41" s="10" t="s">
        <v>14</v>
      </c>
      <c r="C41" s="478" t="s">
        <v>248</v>
      </c>
      <c r="D41" s="479"/>
      <c r="E41" s="469" t="s">
        <v>249</v>
      </c>
      <c r="F41" s="469"/>
      <c r="G41" s="10" t="s">
        <v>14</v>
      </c>
      <c r="H41" s="478" t="s">
        <v>965</v>
      </c>
      <c r="I41" s="557"/>
      <c r="J41" s="478" t="s">
        <v>966</v>
      </c>
      <c r="K41" s="557"/>
      <c r="L41" s="469" t="s">
        <v>248</v>
      </c>
      <c r="M41" s="469"/>
      <c r="N41" s="6"/>
      <c r="O41" s="6"/>
    </row>
    <row r="42" spans="1:21">
      <c r="A42" s="10" t="s">
        <v>967</v>
      </c>
      <c r="B42" s="98"/>
      <c r="C42" s="588" t="s">
        <v>968</v>
      </c>
      <c r="D42" s="631"/>
      <c r="E42" s="588" t="s">
        <v>969</v>
      </c>
      <c r="F42" s="631"/>
      <c r="G42" s="98"/>
      <c r="H42" s="588" t="s">
        <v>970</v>
      </c>
      <c r="I42" s="589"/>
      <c r="J42" s="588" t="s">
        <v>971</v>
      </c>
      <c r="K42" s="589"/>
      <c r="L42" s="590" t="s">
        <v>968</v>
      </c>
      <c r="M42" s="590"/>
      <c r="N42" s="6"/>
      <c r="O42" s="6"/>
    </row>
    <row r="43" spans="1:21">
      <c r="A43" s="336" t="s">
        <v>981</v>
      </c>
      <c r="B43" s="81" t="s">
        <v>1041</v>
      </c>
      <c r="C43" s="627" t="s">
        <v>2055</v>
      </c>
      <c r="D43" s="628"/>
      <c r="E43" s="628"/>
      <c r="F43" s="629"/>
      <c r="G43" s="274" t="s">
        <v>1042</v>
      </c>
      <c r="H43" s="503" t="s">
        <v>2055</v>
      </c>
      <c r="I43" s="504"/>
      <c r="J43" s="504"/>
      <c r="K43" s="504"/>
      <c r="L43" s="504"/>
      <c r="M43" s="505"/>
    </row>
    <row r="44" spans="1:21">
      <c r="A44" s="336" t="s">
        <v>1043</v>
      </c>
      <c r="B44" s="81" t="s">
        <v>1044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1045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1046</v>
      </c>
      <c r="M44" s="89" t="s">
        <v>1047</v>
      </c>
      <c r="N44" s="75" t="s">
        <v>144</v>
      </c>
    </row>
    <row r="45" spans="1:21">
      <c r="A45" s="329" t="s">
        <v>975</v>
      </c>
      <c r="B45" s="302" t="s">
        <v>1048</v>
      </c>
      <c r="C45" s="68">
        <v>46255</v>
      </c>
      <c r="D45" s="67">
        <f t="shared" ref="D45:D47" si="93">C45+1</f>
        <v>46256</v>
      </c>
      <c r="E45" s="67">
        <f t="shared" ref="E45:E47" si="94">D45+2</f>
        <v>46258</v>
      </c>
      <c r="F45" s="67">
        <f t="shared" ref="F45:F47" si="95">E45</f>
        <v>46258</v>
      </c>
      <c r="G45" s="302" t="s">
        <v>1049</v>
      </c>
      <c r="H45" s="67">
        <f t="shared" ref="H45:H47" si="96">F45+11</f>
        <v>46269</v>
      </c>
      <c r="I45" s="67">
        <f t="shared" ref="I45:J47" si="97">H45+2</f>
        <v>46271</v>
      </c>
      <c r="J45" s="67">
        <f t="shared" si="97"/>
        <v>46273</v>
      </c>
      <c r="K45" s="67">
        <f t="shared" ref="K45:K47" si="98">J45</f>
        <v>46273</v>
      </c>
      <c r="L45" s="67">
        <f t="shared" ref="L45:L47" si="99">K45+10</f>
        <v>46283</v>
      </c>
      <c r="M45" s="67">
        <f t="shared" ref="M45:M47" si="100">L45+1</f>
        <v>46284</v>
      </c>
    </row>
    <row r="46" spans="1:21">
      <c r="A46" s="336" t="s">
        <v>978</v>
      </c>
      <c r="B46" s="302" t="s">
        <v>1050</v>
      </c>
      <c r="C46" s="68">
        <v>46262</v>
      </c>
      <c r="D46" s="67">
        <f t="shared" si="93"/>
        <v>46263</v>
      </c>
      <c r="E46" s="67">
        <f t="shared" si="94"/>
        <v>46265</v>
      </c>
      <c r="F46" s="67">
        <f t="shared" si="95"/>
        <v>46265</v>
      </c>
      <c r="G46" s="302" t="s">
        <v>1051</v>
      </c>
      <c r="H46" s="67">
        <f t="shared" si="96"/>
        <v>46276</v>
      </c>
      <c r="I46" s="67">
        <f t="shared" si="97"/>
        <v>46278</v>
      </c>
      <c r="J46" s="67">
        <f t="shared" si="97"/>
        <v>46280</v>
      </c>
      <c r="K46" s="67">
        <f t="shared" si="98"/>
        <v>46280</v>
      </c>
      <c r="L46" s="67">
        <f t="shared" si="99"/>
        <v>46290</v>
      </c>
      <c r="M46" s="67">
        <f t="shared" si="100"/>
        <v>46291</v>
      </c>
    </row>
    <row r="47" spans="1:21">
      <c r="A47" s="328" t="s">
        <v>2057</v>
      </c>
      <c r="B47" s="302"/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/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160</v>
      </c>
      <c r="B49" s="519" t="s">
        <v>1052</v>
      </c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1053</v>
      </c>
      <c r="B50" s="632" t="s">
        <v>1054</v>
      </c>
      <c r="C50" s="633"/>
      <c r="D50" s="633"/>
      <c r="E50" s="633"/>
      <c r="F50" s="633"/>
      <c r="G50" s="633"/>
      <c r="H50" s="633"/>
      <c r="I50" s="63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1055</v>
      </c>
      <c r="B51" s="521" t="s">
        <v>1056</v>
      </c>
      <c r="C51" s="634"/>
      <c r="D51" s="634"/>
      <c r="E51" s="634"/>
      <c r="F51" s="634"/>
      <c r="G51" s="634"/>
      <c r="H51" s="634"/>
      <c r="I51" s="634"/>
      <c r="J51" s="634"/>
      <c r="K51" s="634"/>
      <c r="L51" s="634"/>
      <c r="M51" s="63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383</v>
      </c>
      <c r="B52" s="521" t="s">
        <v>1057</v>
      </c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390</v>
      </c>
      <c r="B53" s="521" t="s">
        <v>1058</v>
      </c>
      <c r="C53" s="521"/>
      <c r="D53" s="521"/>
      <c r="E53" s="521"/>
      <c r="F53" s="521"/>
      <c r="G53" s="521"/>
      <c r="H53" s="521"/>
      <c r="I53" s="521"/>
      <c r="J53" s="521"/>
      <c r="K53" s="521"/>
      <c r="L53" s="521"/>
      <c r="M53" s="521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580</v>
      </c>
      <c r="B54" s="521" t="s">
        <v>1059</v>
      </c>
      <c r="C54" s="521"/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397</v>
      </c>
      <c r="B55" s="521" t="s">
        <v>1060</v>
      </c>
      <c r="C55" s="521"/>
      <c r="D55" s="521"/>
      <c r="E55" s="521"/>
      <c r="F55" s="521"/>
      <c r="G55" s="521"/>
      <c r="H55" s="521"/>
      <c r="I55" s="521"/>
      <c r="J55" s="521"/>
      <c r="K55" s="521"/>
      <c r="L55" s="521"/>
      <c r="M55" s="521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397</v>
      </c>
      <c r="B56" s="632" t="s">
        <v>1061</v>
      </c>
      <c r="C56" s="633"/>
      <c r="D56" s="633"/>
      <c r="E56" s="633"/>
      <c r="F56" s="633"/>
      <c r="G56" s="633"/>
      <c r="H56" s="633"/>
      <c r="I56" s="63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1062</v>
      </c>
      <c r="B57" s="521" t="s">
        <v>1063</v>
      </c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1064</v>
      </c>
      <c r="B58" s="521" t="s">
        <v>1065</v>
      </c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1066</v>
      </c>
      <c r="B59" s="521" t="s">
        <v>1067</v>
      </c>
      <c r="C59" s="521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1064</v>
      </c>
      <c r="B60" s="635" t="s">
        <v>1068</v>
      </c>
      <c r="C60" s="635"/>
      <c r="D60" s="635"/>
      <c r="E60" s="635"/>
      <c r="F60" s="635"/>
      <c r="G60" s="635"/>
      <c r="H60" s="635"/>
      <c r="I60" s="635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6" t="s">
        <v>1069</v>
      </c>
      <c r="B62" s="636"/>
      <c r="C62" s="636"/>
      <c r="D62" s="636"/>
      <c r="E62" s="636"/>
      <c r="F62" s="636"/>
      <c r="G62" s="636"/>
      <c r="H62" s="636"/>
      <c r="I62" s="636"/>
      <c r="J62" s="636"/>
      <c r="K62" s="636"/>
      <c r="L62" s="636"/>
      <c r="M62" s="636"/>
      <c r="N62" s="636"/>
    </row>
  </sheetData>
  <mergeCells count="50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39:M39"/>
    <mergeCell ref="C40:D40"/>
    <mergeCell ref="E40:F40"/>
    <mergeCell ref="H40:I40"/>
    <mergeCell ref="J40:K40"/>
    <mergeCell ref="L40:M40"/>
    <mergeCell ref="E6:F6"/>
    <mergeCell ref="H6:I6"/>
    <mergeCell ref="J6:K6"/>
    <mergeCell ref="L6:M6"/>
    <mergeCell ref="A15:M15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86" zoomScaleNormal="86" workbookViewId="0">
      <selection activeCell="P46" sqref="P46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  <c r="T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31" t="s">
        <v>1070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7"/>
      <c r="O4" s="7"/>
    </row>
    <row r="5" spans="1:254" hidden="1">
      <c r="A5" s="8" t="s">
        <v>671</v>
      </c>
      <c r="B5" s="8" t="s">
        <v>672</v>
      </c>
      <c r="C5" s="584" t="s">
        <v>400</v>
      </c>
      <c r="D5" s="585"/>
      <c r="E5" s="8" t="s">
        <v>672</v>
      </c>
      <c r="F5" s="582" t="s">
        <v>962</v>
      </c>
      <c r="G5" s="583"/>
      <c r="H5" s="582" t="s">
        <v>963</v>
      </c>
      <c r="I5" s="583"/>
      <c r="J5" s="582" t="s">
        <v>1071</v>
      </c>
      <c r="K5" s="583"/>
      <c r="L5" s="584" t="s">
        <v>400</v>
      </c>
      <c r="M5" s="585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9" t="s">
        <v>16</v>
      </c>
      <c r="D6" s="469"/>
      <c r="E6" s="10" t="s">
        <v>14</v>
      </c>
      <c r="F6" s="478" t="s">
        <v>965</v>
      </c>
      <c r="G6" s="557"/>
      <c r="H6" s="478" t="s">
        <v>966</v>
      </c>
      <c r="I6" s="557"/>
      <c r="J6" s="478" t="s">
        <v>1072</v>
      </c>
      <c r="K6" s="557"/>
      <c r="L6" s="469" t="s">
        <v>16</v>
      </c>
      <c r="M6" s="469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37" t="s">
        <v>1073</v>
      </c>
      <c r="D7" s="637"/>
      <c r="E7" s="319"/>
      <c r="F7" s="638" t="s">
        <v>1074</v>
      </c>
      <c r="G7" s="639"/>
      <c r="H7" s="638" t="s">
        <v>1075</v>
      </c>
      <c r="I7" s="639"/>
      <c r="J7" s="640" t="s">
        <v>1076</v>
      </c>
      <c r="K7" s="640"/>
      <c r="L7" s="637" t="s">
        <v>1073</v>
      </c>
      <c r="M7" s="637"/>
      <c r="N7" s="599"/>
      <c r="O7" s="599"/>
      <c r="P7" s="318"/>
      <c r="Q7" s="318"/>
      <c r="R7" s="318"/>
      <c r="S7" s="318"/>
    </row>
    <row r="8" spans="1:254" hidden="1">
      <c r="A8" s="320" t="s">
        <v>1077</v>
      </c>
      <c r="B8" s="132" t="s">
        <v>1078</v>
      </c>
      <c r="C8" s="67">
        <v>46016</v>
      </c>
      <c r="D8" s="74" t="s">
        <v>1079</v>
      </c>
      <c r="E8" s="132" t="s">
        <v>1080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1081</v>
      </c>
      <c r="B9" s="132" t="s">
        <v>1082</v>
      </c>
      <c r="C9" s="23" t="s">
        <v>39</v>
      </c>
      <c r="D9" s="310" t="s">
        <v>1083</v>
      </c>
      <c r="E9" s="132" t="s">
        <v>1084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1085</v>
      </c>
      <c r="B10" s="132" t="s">
        <v>1086</v>
      </c>
      <c r="C10" s="67">
        <v>46028</v>
      </c>
      <c r="D10" s="68">
        <f t="shared" ref="D10" si="1">C10+1</f>
        <v>46029</v>
      </c>
      <c r="E10" s="310" t="s">
        <v>1087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1088</v>
      </c>
      <c r="B11" s="132" t="s">
        <v>1089</v>
      </c>
      <c r="C11" s="67">
        <v>46030</v>
      </c>
      <c r="D11" s="74" t="s">
        <v>1079</v>
      </c>
      <c r="E11" s="132" t="s">
        <v>1090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31" t="s">
        <v>1070</v>
      </c>
      <c r="B12" s="531"/>
      <c r="C12" s="531"/>
      <c r="D12" s="531"/>
      <c r="E12" s="531"/>
      <c r="F12" s="531"/>
      <c r="G12" s="531"/>
      <c r="H12" s="531"/>
      <c r="I12" s="531"/>
      <c r="J12" s="531"/>
      <c r="K12" s="531"/>
      <c r="L12" s="531"/>
      <c r="M12" s="531"/>
    </row>
    <row r="13" spans="1:254">
      <c r="A13" s="8" t="s">
        <v>671</v>
      </c>
      <c r="B13" s="8" t="s">
        <v>672</v>
      </c>
      <c r="C13" s="584" t="s">
        <v>1091</v>
      </c>
      <c r="D13" s="585"/>
      <c r="E13" s="8" t="s">
        <v>672</v>
      </c>
      <c r="F13" s="582" t="s">
        <v>962</v>
      </c>
      <c r="G13" s="583"/>
      <c r="H13" s="582" t="s">
        <v>963</v>
      </c>
      <c r="I13" s="583"/>
      <c r="J13" s="582" t="s">
        <v>1071</v>
      </c>
      <c r="K13" s="583"/>
      <c r="L13" s="584" t="s">
        <v>1091</v>
      </c>
      <c r="M13" s="585"/>
    </row>
    <row r="14" spans="1:254">
      <c r="A14" s="10" t="s">
        <v>13</v>
      </c>
      <c r="B14" s="10" t="s">
        <v>14</v>
      </c>
      <c r="C14" s="469" t="s">
        <v>16</v>
      </c>
      <c r="D14" s="469"/>
      <c r="E14" s="10" t="s">
        <v>14</v>
      </c>
      <c r="F14" s="478" t="s">
        <v>965</v>
      </c>
      <c r="G14" s="557"/>
      <c r="H14" s="478" t="s">
        <v>966</v>
      </c>
      <c r="I14" s="557"/>
      <c r="J14" s="478" t="s">
        <v>1072</v>
      </c>
      <c r="K14" s="557"/>
      <c r="L14" s="469" t="s">
        <v>16</v>
      </c>
      <c r="M14" s="469"/>
    </row>
    <row r="15" spans="1:254">
      <c r="A15" s="14"/>
      <c r="B15" s="14"/>
      <c r="C15" s="637" t="s">
        <v>1073</v>
      </c>
      <c r="D15" s="637"/>
      <c r="E15" s="319"/>
      <c r="F15" s="638" t="s">
        <v>1074</v>
      </c>
      <c r="G15" s="639"/>
      <c r="H15" s="638" t="s">
        <v>1075</v>
      </c>
      <c r="I15" s="639"/>
      <c r="J15" s="640" t="s">
        <v>1076</v>
      </c>
      <c r="K15" s="640"/>
      <c r="L15" s="637" t="s">
        <v>1073</v>
      </c>
      <c r="M15" s="637"/>
    </row>
    <row r="16" spans="1:254" hidden="1">
      <c r="A16" s="323" t="s">
        <v>1092</v>
      </c>
      <c r="B16" s="132" t="s">
        <v>1093</v>
      </c>
      <c r="C16" s="67">
        <v>46037</v>
      </c>
      <c r="D16" s="68">
        <f t="shared" ref="D16:D18" si="3">C16+1</f>
        <v>46038</v>
      </c>
      <c r="E16" s="132" t="s">
        <v>1094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1095</v>
      </c>
      <c r="B17" s="132" t="s">
        <v>1096</v>
      </c>
      <c r="C17" s="67">
        <v>46044</v>
      </c>
      <c r="D17" s="68">
        <f t="shared" si="3"/>
        <v>46045</v>
      </c>
      <c r="E17" s="132" t="s">
        <v>1097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1077</v>
      </c>
      <c r="B18" s="132" t="s">
        <v>1098</v>
      </c>
      <c r="C18" s="67">
        <v>46051</v>
      </c>
      <c r="D18" s="68">
        <f t="shared" si="3"/>
        <v>46052</v>
      </c>
      <c r="E18" s="132" t="s">
        <v>1099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1081</v>
      </c>
      <c r="B19" s="326" t="s">
        <v>1100</v>
      </c>
      <c r="C19" s="67">
        <v>46058</v>
      </c>
      <c r="D19" s="68">
        <f t="shared" ref="D19:D31" si="15">C19+1</f>
        <v>46059</v>
      </c>
      <c r="E19" s="132" t="s">
        <v>1101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1088</v>
      </c>
      <c r="B20" s="132" t="s">
        <v>1102</v>
      </c>
      <c r="C20" s="67">
        <v>46065</v>
      </c>
      <c r="D20" s="68">
        <f t="shared" si="15"/>
        <v>46066</v>
      </c>
      <c r="E20" s="132" t="s">
        <v>1103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03" t="s">
        <v>1104</v>
      </c>
      <c r="M20" s="505"/>
    </row>
    <row r="21" spans="1:14" hidden="1">
      <c r="A21" s="323" t="s">
        <v>1092</v>
      </c>
      <c r="B21" s="132" t="s">
        <v>1105</v>
      </c>
      <c r="C21" s="67">
        <v>46072</v>
      </c>
      <c r="D21" s="68">
        <f t="shared" si="15"/>
        <v>46073</v>
      </c>
      <c r="E21" s="132" t="s">
        <v>1106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1107</v>
      </c>
      <c r="B22" s="274" t="s">
        <v>1108</v>
      </c>
      <c r="C22" s="67">
        <v>46079</v>
      </c>
      <c r="D22" s="68">
        <f t="shared" si="15"/>
        <v>46080</v>
      </c>
      <c r="E22" s="132" t="s">
        <v>1109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1077</v>
      </c>
      <c r="B23" s="327" t="s">
        <v>1110</v>
      </c>
      <c r="C23" s="67">
        <v>46086</v>
      </c>
      <c r="D23" s="68">
        <f t="shared" si="15"/>
        <v>46087</v>
      </c>
      <c r="E23" s="132" t="s">
        <v>1111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1112</v>
      </c>
      <c r="B24" s="274" t="s">
        <v>1113</v>
      </c>
      <c r="C24" s="67">
        <v>46093</v>
      </c>
      <c r="D24" s="68">
        <f t="shared" si="15"/>
        <v>46094</v>
      </c>
      <c r="E24" s="132" t="s">
        <v>1114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1115</v>
      </c>
      <c r="B25" s="274" t="s">
        <v>1116</v>
      </c>
      <c r="C25" s="67">
        <v>46100</v>
      </c>
      <c r="D25" s="68">
        <f t="shared" si="15"/>
        <v>46101</v>
      </c>
      <c r="E25" s="132" t="s">
        <v>1117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1092</v>
      </c>
      <c r="B26" s="132" t="s">
        <v>1118</v>
      </c>
      <c r="C26" s="67">
        <v>46107</v>
      </c>
      <c r="D26" s="68">
        <f t="shared" si="15"/>
        <v>46108</v>
      </c>
      <c r="E26" s="132" t="s">
        <v>1119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1107</v>
      </c>
      <c r="B27" s="132" t="s">
        <v>1120</v>
      </c>
      <c r="C27" s="67">
        <v>46114</v>
      </c>
      <c r="D27" s="68">
        <f t="shared" si="15"/>
        <v>46115</v>
      </c>
      <c r="E27" s="132" t="s">
        <v>1121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1077</v>
      </c>
      <c r="B28" s="132" t="s">
        <v>1122</v>
      </c>
      <c r="C28" s="67">
        <v>46121</v>
      </c>
      <c r="D28" s="68">
        <f t="shared" si="15"/>
        <v>46122</v>
      </c>
      <c r="E28" s="132" t="s">
        <v>1123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1124</v>
      </c>
      <c r="B29" s="331" t="s">
        <v>1125</v>
      </c>
      <c r="C29" s="67">
        <v>46128</v>
      </c>
      <c r="D29" s="68">
        <f t="shared" si="15"/>
        <v>46129</v>
      </c>
      <c r="E29" s="132" t="s">
        <v>1126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1112</v>
      </c>
      <c r="B30" s="132" t="s">
        <v>1127</v>
      </c>
      <c r="C30" s="67">
        <v>46135</v>
      </c>
      <c r="D30" s="68">
        <f t="shared" si="15"/>
        <v>46136</v>
      </c>
      <c r="E30" s="132" t="s">
        <v>1128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1115</v>
      </c>
      <c r="B31" s="132" t="s">
        <v>1129</v>
      </c>
      <c r="C31" s="67">
        <v>46142</v>
      </c>
      <c r="D31" s="68">
        <f t="shared" si="15"/>
        <v>46143</v>
      </c>
      <c r="E31" s="132" t="s">
        <v>1130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09" t="s">
        <v>208</v>
      </c>
      <c r="B32" s="610"/>
      <c r="C32" s="610"/>
      <c r="D32" s="610"/>
      <c r="E32" s="610"/>
      <c r="F32" s="610"/>
      <c r="G32" s="610"/>
      <c r="H32" s="610"/>
      <c r="I32" s="610"/>
      <c r="J32" s="610"/>
      <c r="K32" s="610"/>
      <c r="L32" s="610"/>
      <c r="M32" s="611"/>
    </row>
    <row r="33" spans="1:13" hidden="1">
      <c r="A33" s="329" t="s">
        <v>1107</v>
      </c>
      <c r="B33" s="302" t="s">
        <v>1131</v>
      </c>
      <c r="C33" s="67">
        <v>46156</v>
      </c>
      <c r="D33" s="68">
        <f>C33+1</f>
        <v>46157</v>
      </c>
      <c r="E33" s="132" t="s">
        <v>1132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8" t="s">
        <v>1112</v>
      </c>
      <c r="B34" s="302" t="s">
        <v>1133</v>
      </c>
      <c r="C34" s="67">
        <v>46163</v>
      </c>
      <c r="D34" s="68">
        <f t="shared" ref="D34:D49" si="43">C34+1</f>
        <v>46164</v>
      </c>
      <c r="E34" s="132" t="s">
        <v>1134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9" t="s">
        <v>1124</v>
      </c>
      <c r="B35" s="302" t="s">
        <v>1135</v>
      </c>
      <c r="C35" s="67">
        <v>46170</v>
      </c>
      <c r="D35" s="68">
        <f t="shared" si="43"/>
        <v>46171</v>
      </c>
      <c r="E35" s="132" t="s">
        <v>1136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 hidden="1">
      <c r="A36" s="329" t="s">
        <v>2172</v>
      </c>
      <c r="B36" s="302" t="s">
        <v>1137</v>
      </c>
      <c r="C36" s="67">
        <v>46177</v>
      </c>
      <c r="D36" s="68">
        <f t="shared" si="43"/>
        <v>46178</v>
      </c>
      <c r="E36" s="132" t="s">
        <v>1138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 hidden="1">
      <c r="A37" s="329" t="s">
        <v>1139</v>
      </c>
      <c r="B37" s="302" t="s">
        <v>1140</v>
      </c>
      <c r="C37" s="503" t="s">
        <v>208</v>
      </c>
      <c r="D37" s="505"/>
      <c r="E37" s="132" t="s">
        <v>1141</v>
      </c>
      <c r="F37" s="503" t="s">
        <v>208</v>
      </c>
      <c r="G37" s="504"/>
      <c r="H37" s="504"/>
      <c r="I37" s="504"/>
      <c r="J37" s="504"/>
      <c r="K37" s="504"/>
      <c r="L37" s="504"/>
      <c r="M37" s="505"/>
    </row>
    <row r="38" spans="1:13" hidden="1">
      <c r="A38" s="609" t="s">
        <v>337</v>
      </c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0"/>
      <c r="M38" s="611"/>
    </row>
    <row r="39" spans="1:13" hidden="1">
      <c r="A39" s="328" t="s">
        <v>2173</v>
      </c>
      <c r="B39" s="302" t="s">
        <v>1142</v>
      </c>
      <c r="C39" s="67">
        <v>46198</v>
      </c>
      <c r="D39" s="68">
        <f t="shared" si="43"/>
        <v>46199</v>
      </c>
      <c r="E39" s="132" t="s">
        <v>1143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3">
      <c r="A40" s="329" t="s">
        <v>2174</v>
      </c>
      <c r="B40" s="302" t="s">
        <v>1144</v>
      </c>
      <c r="C40" s="67">
        <v>46205</v>
      </c>
      <c r="D40" s="68">
        <f t="shared" si="43"/>
        <v>46206</v>
      </c>
      <c r="E40" s="302" t="s">
        <v>1145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9" t="s">
        <v>1124</v>
      </c>
      <c r="B41" s="302" t="s">
        <v>1146</v>
      </c>
      <c r="C41" s="67">
        <v>46212</v>
      </c>
      <c r="D41" s="68">
        <f t="shared" si="43"/>
        <v>46213</v>
      </c>
      <c r="E41" s="132" t="s">
        <v>1147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3">
      <c r="A42" s="332" t="s">
        <v>1077</v>
      </c>
      <c r="B42" s="302" t="s">
        <v>1148</v>
      </c>
      <c r="C42" s="67">
        <v>46219</v>
      </c>
      <c r="D42" s="68">
        <f t="shared" si="43"/>
        <v>46220</v>
      </c>
      <c r="E42" s="132" t="s">
        <v>1149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9" t="s">
        <v>1115</v>
      </c>
      <c r="B43" s="302" t="s">
        <v>1150</v>
      </c>
      <c r="C43" s="67">
        <v>46226</v>
      </c>
      <c r="D43" s="68">
        <f t="shared" si="43"/>
        <v>46227</v>
      </c>
      <c r="E43" s="132" t="s">
        <v>1151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9" t="s">
        <v>1107</v>
      </c>
      <c r="B44" s="302" t="s">
        <v>1152</v>
      </c>
      <c r="C44" s="67">
        <v>46233</v>
      </c>
      <c r="D44" s="68">
        <f t="shared" si="43"/>
        <v>46234</v>
      </c>
      <c r="E44" s="132" t="s">
        <v>1153</v>
      </c>
      <c r="F44" s="500" t="s">
        <v>2079</v>
      </c>
      <c r="G44" s="501"/>
      <c r="H44" s="500" t="s">
        <v>2080</v>
      </c>
      <c r="I44" s="50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3">
      <c r="A45" s="329" t="s">
        <v>1112</v>
      </c>
      <c r="B45" s="302" t="s">
        <v>1154</v>
      </c>
      <c r="C45" s="129">
        <v>46240</v>
      </c>
      <c r="D45" s="22">
        <f t="shared" si="43"/>
        <v>46241</v>
      </c>
      <c r="E45" s="302" t="s">
        <v>1155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129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9" t="s">
        <v>1124</v>
      </c>
      <c r="B46" s="302" t="s">
        <v>1156</v>
      </c>
      <c r="C46" s="129">
        <v>46247</v>
      </c>
      <c r="D46" s="22">
        <f t="shared" si="43"/>
        <v>46248</v>
      </c>
      <c r="E46" s="302" t="s">
        <v>1157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9" t="s">
        <v>1077</v>
      </c>
      <c r="B47" s="302" t="s">
        <v>1158</v>
      </c>
      <c r="C47" s="129">
        <v>46254</v>
      </c>
      <c r="D47" s="22">
        <f t="shared" si="43"/>
        <v>46255</v>
      </c>
      <c r="E47" s="302" t="s">
        <v>1159</v>
      </c>
      <c r="F47" s="129">
        <f t="shared" si="47"/>
        <v>46266</v>
      </c>
      <c r="G47" s="22">
        <f t="shared" si="57"/>
        <v>46267</v>
      </c>
      <c r="H47" s="129">
        <f t="shared" si="57"/>
        <v>46268</v>
      </c>
      <c r="I47" s="22">
        <f t="shared" si="57"/>
        <v>46269</v>
      </c>
      <c r="J47" s="129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9" t="s">
        <v>1115</v>
      </c>
      <c r="B48" s="302" t="s">
        <v>1160</v>
      </c>
      <c r="C48" s="129">
        <v>46261</v>
      </c>
      <c r="D48" s="22">
        <f t="shared" si="43"/>
        <v>46262</v>
      </c>
      <c r="E48" s="302" t="s">
        <v>1161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9" t="s">
        <v>1107</v>
      </c>
      <c r="B49" s="302" t="s">
        <v>1162</v>
      </c>
      <c r="C49" s="129">
        <v>46268</v>
      </c>
      <c r="D49" s="22">
        <f t="shared" si="43"/>
        <v>46269</v>
      </c>
      <c r="E49" s="302" t="s">
        <v>1163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9" t="s">
        <v>1112</v>
      </c>
      <c r="B50" s="302" t="s">
        <v>2132</v>
      </c>
      <c r="C50" s="129">
        <v>46275</v>
      </c>
      <c r="D50" s="22">
        <v>46276</v>
      </c>
      <c r="E50" s="302" t="s">
        <v>2133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1124</v>
      </c>
      <c r="B51" s="302" t="s">
        <v>2134</v>
      </c>
      <c r="C51" s="129">
        <v>46282</v>
      </c>
      <c r="D51" s="22">
        <v>46283</v>
      </c>
      <c r="E51" s="302" t="s">
        <v>2135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9" t="s">
        <v>1077</v>
      </c>
      <c r="B52" s="302" t="s">
        <v>2136</v>
      </c>
      <c r="C52" s="129">
        <v>46289</v>
      </c>
      <c r="D52" s="22">
        <v>46290</v>
      </c>
      <c r="E52" s="302" t="s">
        <v>2137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1115</v>
      </c>
      <c r="B53" s="302" t="s">
        <v>2138</v>
      </c>
      <c r="C53" s="129">
        <v>46296</v>
      </c>
      <c r="D53" s="22">
        <v>46297</v>
      </c>
      <c r="E53" s="302" t="s">
        <v>2139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19" t="s">
        <v>1164</v>
      </c>
      <c r="C55" s="645"/>
      <c r="D55" s="645"/>
      <c r="E55" s="645"/>
      <c r="F55" s="645"/>
      <c r="G55" s="645"/>
      <c r="H55" s="645"/>
      <c r="I55" s="64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46" t="s">
        <v>1165</v>
      </c>
      <c r="C56" s="647"/>
      <c r="D56" s="647"/>
      <c r="E56" s="647"/>
      <c r="F56" s="647"/>
      <c r="G56" s="647"/>
      <c r="H56" s="647"/>
      <c r="I56" s="647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46" t="s">
        <v>1166</v>
      </c>
      <c r="C57" s="648"/>
      <c r="D57" s="648"/>
      <c r="E57" s="648"/>
      <c r="F57" s="648"/>
      <c r="G57" s="648"/>
      <c r="H57" s="648"/>
      <c r="I57" s="64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24" t="s">
        <v>1167</v>
      </c>
      <c r="C58" s="644"/>
      <c r="D58" s="644"/>
      <c r="E58" s="644"/>
      <c r="F58" s="644"/>
      <c r="G58" s="644"/>
      <c r="H58" s="644"/>
      <c r="I58" s="644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1062</v>
      </c>
      <c r="B59" s="524" t="s">
        <v>1168</v>
      </c>
      <c r="C59" s="644"/>
      <c r="D59" s="644"/>
      <c r="E59" s="644"/>
      <c r="F59" s="644"/>
      <c r="G59" s="644"/>
      <c r="H59" s="644"/>
      <c r="I59" s="644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1" t="s">
        <v>1169</v>
      </c>
      <c r="C60" s="642"/>
      <c r="D60" s="642"/>
      <c r="E60" s="642"/>
      <c r="F60" s="642"/>
      <c r="G60" s="642"/>
      <c r="H60" s="642"/>
      <c r="I60" s="643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1053</v>
      </c>
      <c r="B61" s="524" t="s">
        <v>1054</v>
      </c>
      <c r="C61" s="644"/>
      <c r="D61" s="644"/>
      <c r="E61" s="644"/>
      <c r="F61" s="644"/>
      <c r="G61" s="644"/>
      <c r="H61" s="644"/>
      <c r="I61" s="644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1170</v>
      </c>
      <c r="B62" s="522" t="s">
        <v>1171</v>
      </c>
      <c r="C62" s="523"/>
      <c r="D62" s="523"/>
      <c r="E62" s="523"/>
      <c r="F62" s="523"/>
      <c r="G62" s="523"/>
      <c r="H62" s="523"/>
      <c r="I62" s="524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1172</v>
      </c>
      <c r="B63" s="522" t="s">
        <v>1173</v>
      </c>
      <c r="C63" s="523"/>
      <c r="D63" s="523"/>
      <c r="E63" s="523"/>
      <c r="F63" s="523"/>
      <c r="G63" s="523"/>
      <c r="H63" s="523"/>
      <c r="I63" s="524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1">
    <mergeCell ref="B60:I60"/>
    <mergeCell ref="B61:I61"/>
    <mergeCell ref="B62:I62"/>
    <mergeCell ref="B63:I63"/>
    <mergeCell ref="B55:I55"/>
    <mergeCell ref="B56:I56"/>
    <mergeCell ref="B57:I57"/>
    <mergeCell ref="B58:I58"/>
    <mergeCell ref="B59:I59"/>
    <mergeCell ref="L20:M20"/>
    <mergeCell ref="A32:M32"/>
    <mergeCell ref="C37:D37"/>
    <mergeCell ref="F37:M37"/>
    <mergeCell ref="A38:M38"/>
    <mergeCell ref="C15:D15"/>
    <mergeCell ref="F15:G15"/>
    <mergeCell ref="H15:I15"/>
    <mergeCell ref="J15:K15"/>
    <mergeCell ref="L15:M15"/>
    <mergeCell ref="C14:D14"/>
    <mergeCell ref="F14:G14"/>
    <mergeCell ref="H14:I14"/>
    <mergeCell ref="J14:K14"/>
    <mergeCell ref="L14:M14"/>
    <mergeCell ref="C7:D7"/>
    <mergeCell ref="F7:G7"/>
    <mergeCell ref="H7:I7"/>
    <mergeCell ref="J7:K7"/>
    <mergeCell ref="L7:M7"/>
    <mergeCell ref="A12:M12"/>
    <mergeCell ref="C13:D13"/>
    <mergeCell ref="F13:G13"/>
    <mergeCell ref="H13:I13"/>
    <mergeCell ref="J13:K13"/>
    <mergeCell ref="L13:M13"/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31" t="s">
        <v>1174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42">
      <c r="A5" s="8" t="s">
        <v>671</v>
      </c>
      <c r="B5" s="8" t="s">
        <v>672</v>
      </c>
      <c r="C5" s="582" t="s">
        <v>1175</v>
      </c>
      <c r="D5" s="583"/>
      <c r="E5" s="582" t="s">
        <v>1176</v>
      </c>
      <c r="F5" s="583"/>
      <c r="G5" s="582" t="s">
        <v>7</v>
      </c>
      <c r="H5" s="583"/>
      <c r="I5" s="582" t="s">
        <v>472</v>
      </c>
      <c r="J5" s="583"/>
      <c r="K5" s="582" t="s">
        <v>1177</v>
      </c>
      <c r="L5" s="583"/>
      <c r="M5" s="8" t="s">
        <v>672</v>
      </c>
      <c r="N5" s="584" t="s">
        <v>674</v>
      </c>
      <c r="O5" s="585"/>
      <c r="P5" s="582" t="s">
        <v>472</v>
      </c>
      <c r="Q5" s="583"/>
      <c r="R5" s="582" t="s">
        <v>1175</v>
      </c>
      <c r="S5" s="583"/>
    </row>
    <row r="6" spans="1:242">
      <c r="A6" s="10" t="s">
        <v>13</v>
      </c>
      <c r="B6" s="10" t="s">
        <v>14</v>
      </c>
      <c r="C6" s="478" t="s">
        <v>15</v>
      </c>
      <c r="D6" s="557"/>
      <c r="E6" s="478" t="s">
        <v>1178</v>
      </c>
      <c r="F6" s="557"/>
      <c r="G6" s="478" t="s">
        <v>16</v>
      </c>
      <c r="H6" s="557"/>
      <c r="I6" s="478" t="s">
        <v>265</v>
      </c>
      <c r="J6" s="557"/>
      <c r="K6" s="478" t="s">
        <v>475</v>
      </c>
      <c r="L6" s="557"/>
      <c r="M6" s="10" t="s">
        <v>14</v>
      </c>
      <c r="N6" s="478" t="s">
        <v>678</v>
      </c>
      <c r="O6" s="557"/>
      <c r="P6" s="478" t="s">
        <v>265</v>
      </c>
      <c r="Q6" s="557"/>
      <c r="R6" s="478" t="s">
        <v>15</v>
      </c>
      <c r="S6" s="557"/>
    </row>
    <row r="7" spans="1:242">
      <c r="A7" s="10"/>
      <c r="B7" s="10"/>
      <c r="C7" s="478" t="s">
        <v>1179</v>
      </c>
      <c r="D7" s="557"/>
      <c r="E7" s="478" t="s">
        <v>777</v>
      </c>
      <c r="F7" s="557"/>
      <c r="G7" s="478" t="s">
        <v>852</v>
      </c>
      <c r="H7" s="557"/>
      <c r="I7" s="478" t="s">
        <v>851</v>
      </c>
      <c r="J7" s="557"/>
      <c r="K7" s="478" t="s">
        <v>778</v>
      </c>
      <c r="L7" s="557"/>
      <c r="M7" s="10"/>
      <c r="N7" s="478" t="s">
        <v>680</v>
      </c>
      <c r="O7" s="557"/>
      <c r="P7" s="478" t="s">
        <v>777</v>
      </c>
      <c r="Q7" s="557"/>
      <c r="R7" s="478" t="s">
        <v>1179</v>
      </c>
      <c r="S7" s="557"/>
    </row>
    <row r="8" spans="1:242" hidden="1">
      <c r="A8" s="308" t="s">
        <v>1180</v>
      </c>
      <c r="B8" s="132" t="s">
        <v>1181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1182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1183</v>
      </c>
      <c r="B9" s="132" t="s">
        <v>1184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1185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1186</v>
      </c>
      <c r="B10" s="132" t="s">
        <v>1187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1188</v>
      </c>
      <c r="N10" s="129">
        <f t="shared" si="9"/>
        <v>45288</v>
      </c>
      <c r="O10" s="129">
        <f t="shared" si="10"/>
        <v>45289</v>
      </c>
      <c r="P10" s="649" t="s">
        <v>1189</v>
      </c>
      <c r="Q10" s="650"/>
      <c r="R10" s="650"/>
      <c r="S10" s="651"/>
    </row>
    <row r="11" spans="1:242">
      <c r="A11" s="53" t="s">
        <v>1190</v>
      </c>
      <c r="B11" s="132"/>
      <c r="C11" s="129"/>
      <c r="D11" s="22"/>
      <c r="E11" s="22"/>
      <c r="F11" s="22"/>
      <c r="G11" s="129"/>
      <c r="H11" s="129"/>
      <c r="I11" s="129"/>
      <c r="J11" s="129"/>
      <c r="K11" s="652" t="s">
        <v>1191</v>
      </c>
      <c r="L11" s="653"/>
      <c r="M11" s="274" t="s">
        <v>1192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1180</v>
      </c>
      <c r="B12" s="132" t="s">
        <v>1193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1194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1183</v>
      </c>
      <c r="B13" s="132" t="s">
        <v>1195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1196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1190</v>
      </c>
      <c r="B14" s="132" t="s">
        <v>1197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1198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1180</v>
      </c>
      <c r="B15" s="132" t="s">
        <v>1199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1200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1183</v>
      </c>
      <c r="B16" s="132" t="s">
        <v>1201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1202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1190</v>
      </c>
      <c r="B17" s="132" t="s">
        <v>1203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1204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54" t="s">
        <v>1205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2" t="s">
        <v>1173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4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1178</v>
      </c>
      <c r="B21" s="580" t="s">
        <v>1206</v>
      </c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2" t="s">
        <v>1207</v>
      </c>
      <c r="C22" s="523"/>
      <c r="D22" s="523"/>
      <c r="E22" s="523"/>
      <c r="F22" s="523"/>
      <c r="G22" s="523"/>
      <c r="H22" s="523"/>
      <c r="I22" s="523"/>
      <c r="J22" s="523"/>
      <c r="K22" s="523"/>
      <c r="L22" s="52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80" t="s">
        <v>1208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475</v>
      </c>
      <c r="B24" s="580" t="s">
        <v>1059</v>
      </c>
      <c r="C24" s="580"/>
      <c r="D24" s="580"/>
      <c r="E24" s="580"/>
      <c r="F24" s="580"/>
      <c r="G24" s="580"/>
      <c r="H24" s="580"/>
      <c r="I24" s="580"/>
      <c r="J24" s="580"/>
      <c r="K24" s="580"/>
      <c r="L24" s="58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678</v>
      </c>
      <c r="B25" s="580" t="s">
        <v>715</v>
      </c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1" t="s">
        <v>1209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1211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8" t="s">
        <v>672</v>
      </c>
      <c r="N5" s="582" t="s">
        <v>1210</v>
      </c>
      <c r="O5" s="583"/>
      <c r="P5" s="584" t="s">
        <v>1211</v>
      </c>
      <c r="Q5" s="585"/>
    </row>
    <row r="6" spans="1:253">
      <c r="A6" s="10" t="s">
        <v>13</v>
      </c>
      <c r="B6" s="10" t="s">
        <v>14</v>
      </c>
      <c r="C6" s="478" t="s">
        <v>476</v>
      </c>
      <c r="D6" s="557"/>
      <c r="E6" s="478" t="s">
        <v>475</v>
      </c>
      <c r="F6" s="557"/>
      <c r="G6" s="469" t="s">
        <v>600</v>
      </c>
      <c r="H6" s="469"/>
      <c r="I6" s="469" t="s">
        <v>599</v>
      </c>
      <c r="J6" s="469"/>
      <c r="K6" s="469" t="s">
        <v>600</v>
      </c>
      <c r="L6" s="469"/>
      <c r="M6" s="10" t="s">
        <v>14</v>
      </c>
      <c r="N6" s="478" t="s">
        <v>476</v>
      </c>
      <c r="O6" s="557"/>
      <c r="P6" s="478" t="s">
        <v>475</v>
      </c>
      <c r="Q6" s="557"/>
    </row>
    <row r="7" spans="1:253">
      <c r="A7" s="10"/>
      <c r="B7" s="10"/>
      <c r="C7" s="478" t="s">
        <v>679</v>
      </c>
      <c r="D7" s="557"/>
      <c r="E7" s="478" t="s">
        <v>779</v>
      </c>
      <c r="F7" s="557"/>
      <c r="G7" s="478" t="s">
        <v>853</v>
      </c>
      <c r="H7" s="557"/>
      <c r="I7" s="478" t="s">
        <v>679</v>
      </c>
      <c r="J7" s="557"/>
      <c r="K7" s="478" t="s">
        <v>851</v>
      </c>
      <c r="L7" s="557"/>
      <c r="M7" s="10"/>
      <c r="N7" s="478" t="s">
        <v>679</v>
      </c>
      <c r="O7" s="557"/>
      <c r="P7" s="478" t="s">
        <v>779</v>
      </c>
      <c r="Q7" s="557"/>
    </row>
    <row r="8" spans="1:253" hidden="1">
      <c r="A8" s="26" t="s">
        <v>809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1213</v>
      </c>
      <c r="N8" s="22">
        <f t="shared" ref="N8:N24" si="0">L8+5</f>
        <v>45622</v>
      </c>
      <c r="O8" s="303" t="s">
        <v>1214</v>
      </c>
      <c r="P8" s="275" t="s">
        <v>39</v>
      </c>
      <c r="Q8" s="275" t="s">
        <v>39</v>
      </c>
    </row>
    <row r="9" spans="1:253" hidden="1">
      <c r="A9" s="55" t="s">
        <v>784</v>
      </c>
      <c r="B9" s="72" t="s">
        <v>1215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1216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1217</v>
      </c>
      <c r="B10" s="72" t="s">
        <v>1218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838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784</v>
      </c>
      <c r="B11" s="72" t="s">
        <v>1219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1220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1221</v>
      </c>
      <c r="B12" s="72" t="s">
        <v>1222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1223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784</v>
      </c>
      <c r="B13" s="72" t="s">
        <v>1224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1225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1226</v>
      </c>
      <c r="B14" s="72" t="s">
        <v>1227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1228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784</v>
      </c>
      <c r="B15" s="72" t="s">
        <v>1229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1230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1221</v>
      </c>
      <c r="B16" s="81" t="s">
        <v>700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701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784</v>
      </c>
      <c r="B17" s="72" t="s">
        <v>702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703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1221</v>
      </c>
      <c r="B18" s="81" t="s">
        <v>705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706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784</v>
      </c>
      <c r="B19" s="72" t="s">
        <v>707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708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1221</v>
      </c>
      <c r="B20" s="309" t="s">
        <v>709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710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481" t="s">
        <v>768</v>
      </c>
      <c r="B21" s="482"/>
      <c r="C21" s="482"/>
      <c r="D21" s="482"/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2"/>
      <c r="Q21" s="483"/>
    </row>
    <row r="22" spans="1:17" hidden="1">
      <c r="A22" s="55" t="s">
        <v>784</v>
      </c>
      <c r="B22" s="72" t="s">
        <v>1231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1232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1221</v>
      </c>
      <c r="B23" s="72" t="s">
        <v>1233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1234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784</v>
      </c>
      <c r="B24" s="72" t="s">
        <v>1235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1236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481" t="s">
        <v>731</v>
      </c>
      <c r="B25" s="482"/>
      <c r="C25" s="482"/>
      <c r="D25" s="482"/>
      <c r="E25" s="482"/>
      <c r="F25" s="482"/>
      <c r="G25" s="482"/>
      <c r="H25" s="482"/>
      <c r="I25" s="482"/>
      <c r="J25" s="482"/>
      <c r="K25" s="482"/>
      <c r="L25" s="482"/>
      <c r="M25" s="482"/>
      <c r="N25" s="482"/>
      <c r="O25" s="482"/>
      <c r="P25" s="482"/>
      <c r="Q25" s="483"/>
    </row>
    <row r="26" spans="1:17" hidden="1">
      <c r="A26" s="55" t="s">
        <v>1221</v>
      </c>
      <c r="B26" s="81" t="s">
        <v>1237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1238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1239</v>
      </c>
      <c r="B27" s="81" t="s">
        <v>1240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1241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1221</v>
      </c>
      <c r="B28" s="72" t="s">
        <v>1242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1243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784</v>
      </c>
      <c r="B29" s="66" t="s">
        <v>1244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1245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1221</v>
      </c>
      <c r="B30" s="66" t="s">
        <v>1246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1247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784</v>
      </c>
      <c r="B31" s="66" t="s">
        <v>1248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1249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1221</v>
      </c>
      <c r="B32" s="66" t="s">
        <v>721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722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784</v>
      </c>
      <c r="B33" s="66" t="s">
        <v>1250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57"/>
      <c r="L33" s="658"/>
      <c r="M33" s="658"/>
      <c r="N33" s="658"/>
      <c r="O33" s="658"/>
      <c r="P33" s="658"/>
      <c r="Q33" s="659"/>
    </row>
    <row r="34" spans="1:18" hidden="1">
      <c r="A34" s="314" t="s">
        <v>837</v>
      </c>
      <c r="B34" s="66"/>
      <c r="C34" s="67"/>
      <c r="D34" s="68"/>
      <c r="E34" s="170"/>
      <c r="F34" s="120"/>
      <c r="G34" s="627" t="s">
        <v>1251</v>
      </c>
      <c r="H34" s="629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1252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1221</v>
      </c>
      <c r="B35" s="66" t="s">
        <v>1253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1254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837</v>
      </c>
      <c r="B36" s="66" t="s">
        <v>1255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1256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1221</v>
      </c>
      <c r="B37" s="66" t="s">
        <v>1257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1258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1239</v>
      </c>
      <c r="B38" s="66" t="s">
        <v>1259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1260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1221</v>
      </c>
      <c r="B39" s="66" t="s">
        <v>1261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1262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1239</v>
      </c>
      <c r="B40" s="66" t="s">
        <v>1263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1264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1221</v>
      </c>
      <c r="B41" s="66" t="s">
        <v>1265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1266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1239</v>
      </c>
      <c r="B42" s="66" t="s">
        <v>1267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1268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1221</v>
      </c>
      <c r="B43" s="66" t="s">
        <v>1269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1270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1239</v>
      </c>
      <c r="B44" s="66" t="s">
        <v>1271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1272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1221</v>
      </c>
      <c r="B45" s="66" t="s">
        <v>1273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1274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1239</v>
      </c>
      <c r="B46" s="66" t="s">
        <v>1275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1276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1277</v>
      </c>
      <c r="B47" s="66" t="s">
        <v>1278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1279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1221</v>
      </c>
      <c r="B48" s="66" t="s">
        <v>1280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1281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1239</v>
      </c>
      <c r="B49" s="66" t="s">
        <v>1282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1283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1221</v>
      </c>
      <c r="B50" s="66" t="s">
        <v>1284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0" t="s">
        <v>144</v>
      </c>
      <c r="K50" s="661"/>
      <c r="L50" s="662"/>
      <c r="M50" s="66" t="s">
        <v>1285</v>
      </c>
      <c r="N50" s="627" t="s">
        <v>208</v>
      </c>
      <c r="O50" s="628"/>
      <c r="P50" s="628"/>
      <c r="Q50" s="629"/>
    </row>
    <row r="51" spans="1:18" hidden="1">
      <c r="A51" s="55" t="s">
        <v>1239</v>
      </c>
      <c r="B51" s="66" t="s">
        <v>1286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1287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1288</v>
      </c>
      <c r="B52" s="66" t="s">
        <v>1289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1290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1239</v>
      </c>
      <c r="B53" s="316" t="s">
        <v>1291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1292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1293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1288</v>
      </c>
      <c r="B54" s="66" t="s">
        <v>1294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1295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1277</v>
      </c>
      <c r="B55" s="66" t="s">
        <v>1296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1297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1288</v>
      </c>
      <c r="B56" s="66" t="s">
        <v>1298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1299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481" t="s">
        <v>768</v>
      </c>
      <c r="B57" s="482"/>
      <c r="C57" s="482"/>
      <c r="D57" s="482"/>
      <c r="E57" s="482"/>
      <c r="F57" s="482"/>
      <c r="G57" s="482"/>
      <c r="H57" s="482"/>
      <c r="I57" s="482"/>
      <c r="J57" s="482"/>
      <c r="K57" s="482"/>
      <c r="L57" s="482"/>
      <c r="M57" s="482"/>
      <c r="N57" s="482"/>
      <c r="O57" s="482"/>
      <c r="P57" s="482"/>
      <c r="Q57" s="483"/>
    </row>
    <row r="58" spans="1:18" hidden="1">
      <c r="A58" s="481" t="s">
        <v>731</v>
      </c>
      <c r="B58" s="482"/>
      <c r="C58" s="482"/>
      <c r="D58" s="482"/>
      <c r="E58" s="482"/>
      <c r="F58" s="482"/>
      <c r="G58" s="482"/>
      <c r="H58" s="482"/>
      <c r="I58" s="482"/>
      <c r="J58" s="482"/>
      <c r="K58" s="482"/>
      <c r="L58" s="482"/>
      <c r="M58" s="482"/>
      <c r="N58" s="482"/>
      <c r="O58" s="482"/>
      <c r="P58" s="482"/>
      <c r="Q58" s="483"/>
    </row>
    <row r="59" spans="1:18" hidden="1">
      <c r="A59" s="55" t="s">
        <v>1288</v>
      </c>
      <c r="B59" s="66" t="s">
        <v>1300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1301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481" t="s">
        <v>768</v>
      </c>
      <c r="B60" s="482"/>
      <c r="C60" s="482"/>
      <c r="D60" s="482"/>
      <c r="E60" s="482"/>
      <c r="F60" s="482"/>
      <c r="G60" s="482"/>
      <c r="H60" s="482"/>
      <c r="I60" s="482"/>
      <c r="J60" s="482"/>
      <c r="K60" s="482"/>
      <c r="L60" s="482"/>
      <c r="M60" s="482"/>
      <c r="N60" s="482"/>
      <c r="O60" s="482"/>
      <c r="P60" s="482"/>
      <c r="Q60" s="483"/>
    </row>
    <row r="61" spans="1:18">
      <c r="A61" s="55" t="s">
        <v>1288</v>
      </c>
      <c r="B61" s="66" t="s">
        <v>1302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1303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1304</v>
      </c>
      <c r="B62" s="66" t="s">
        <v>1305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1306</v>
      </c>
      <c r="N62" s="120">
        <f t="shared" si="63"/>
        <v>45989</v>
      </c>
      <c r="O62" s="303" t="s">
        <v>1214</v>
      </c>
      <c r="P62" s="275" t="s">
        <v>39</v>
      </c>
      <c r="Q62" s="275" t="s">
        <v>39</v>
      </c>
    </row>
    <row r="63" spans="1:18">
      <c r="A63" s="481" t="s">
        <v>731</v>
      </c>
      <c r="B63" s="482"/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3"/>
    </row>
    <row r="64" spans="1:18">
      <c r="A64" s="137" t="s">
        <v>1288</v>
      </c>
      <c r="B64" s="132" t="s">
        <v>1307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1308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481" t="s">
        <v>768</v>
      </c>
      <c r="B65" s="482"/>
      <c r="C65" s="482"/>
      <c r="D65" s="482"/>
      <c r="E65" s="482"/>
      <c r="F65" s="482"/>
      <c r="G65" s="482"/>
      <c r="H65" s="482"/>
      <c r="I65" s="482"/>
      <c r="J65" s="482"/>
      <c r="K65" s="482"/>
      <c r="L65" s="482"/>
      <c r="M65" s="482"/>
      <c r="N65" s="482"/>
      <c r="O65" s="482"/>
      <c r="P65" s="482"/>
      <c r="Q65" s="483"/>
    </row>
    <row r="66" spans="1:19">
      <c r="A66" s="137" t="s">
        <v>1288</v>
      </c>
      <c r="B66" s="66" t="s">
        <v>1309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1310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19" t="s">
        <v>1311</v>
      </c>
      <c r="C68" s="519"/>
      <c r="D68" s="519"/>
      <c r="E68" s="519"/>
      <c r="F68" s="519"/>
      <c r="G68" s="519"/>
      <c r="H68" s="519"/>
      <c r="I68" s="519"/>
      <c r="J68" s="519"/>
      <c r="K68" s="519"/>
      <c r="L68" s="519"/>
      <c r="M68" s="519"/>
      <c r="N68" s="519"/>
      <c r="O68" s="6"/>
      <c r="P68" s="6"/>
      <c r="Q68" s="6"/>
      <c r="R68" s="6"/>
      <c r="S68" s="6"/>
    </row>
    <row r="69" spans="1:19" ht="16.2">
      <c r="A69" s="31" t="s">
        <v>476</v>
      </c>
      <c r="B69" s="580" t="s">
        <v>1312</v>
      </c>
      <c r="C69" s="580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580"/>
      <c r="O69" s="6"/>
      <c r="P69" s="6"/>
      <c r="Q69" s="6"/>
      <c r="R69" s="6"/>
      <c r="S69" s="6"/>
    </row>
    <row r="70" spans="1:19" ht="16.2">
      <c r="A70" s="31" t="s">
        <v>475</v>
      </c>
      <c r="B70" s="580" t="s">
        <v>1313</v>
      </c>
      <c r="C70" s="580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6"/>
      <c r="P70" s="6"/>
      <c r="Q70" s="6"/>
      <c r="R70" s="6"/>
      <c r="S70" s="6"/>
    </row>
    <row r="71" spans="1:19" ht="16.2">
      <c r="A71" s="31" t="s">
        <v>599</v>
      </c>
      <c r="B71" s="580" t="s">
        <v>664</v>
      </c>
      <c r="C71" s="580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6"/>
      <c r="P71" s="6"/>
      <c r="Q71" s="6"/>
      <c r="R71" s="6"/>
      <c r="S71" s="6"/>
    </row>
    <row r="72" spans="1:19" ht="16.2">
      <c r="A72" s="31" t="s">
        <v>600</v>
      </c>
      <c r="B72" s="522" t="s">
        <v>718</v>
      </c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4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topLeftCell="A7" workbookViewId="0">
      <selection activeCell="A41" sqref="A41:XFD41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</row>
    <row r="2" spans="1:25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496" t="s">
        <v>1314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</row>
    <row r="5" spans="1:250">
      <c r="A5" s="9" t="s">
        <v>4</v>
      </c>
      <c r="B5" s="9" t="s">
        <v>5</v>
      </c>
      <c r="C5" s="584" t="s">
        <v>771</v>
      </c>
      <c r="D5" s="585"/>
      <c r="E5" s="584" t="s">
        <v>771</v>
      </c>
      <c r="F5" s="585"/>
      <c r="G5" s="582" t="s">
        <v>1212</v>
      </c>
      <c r="H5" s="583"/>
      <c r="I5" s="582" t="s">
        <v>674</v>
      </c>
      <c r="J5" s="583"/>
      <c r="K5" s="9" t="s">
        <v>5</v>
      </c>
      <c r="L5" s="467" t="s">
        <v>1315</v>
      </c>
      <c r="M5" s="469"/>
      <c r="N5" s="467" t="s">
        <v>401</v>
      </c>
      <c r="O5" s="478"/>
      <c r="P5" s="582" t="s">
        <v>1212</v>
      </c>
      <c r="Q5" s="583"/>
      <c r="R5" s="584" t="s">
        <v>771</v>
      </c>
      <c r="S5" s="585"/>
    </row>
    <row r="6" spans="1:250">
      <c r="A6" s="10" t="s">
        <v>13</v>
      </c>
      <c r="B6" s="10" t="s">
        <v>14</v>
      </c>
      <c r="C6" s="469" t="s">
        <v>1316</v>
      </c>
      <c r="D6" s="469"/>
      <c r="E6" s="469" t="s">
        <v>1317</v>
      </c>
      <c r="F6" s="469"/>
      <c r="G6" s="469" t="s">
        <v>600</v>
      </c>
      <c r="H6" s="469"/>
      <c r="I6" s="478" t="s">
        <v>678</v>
      </c>
      <c r="J6" s="557"/>
      <c r="K6" s="10" t="s">
        <v>14</v>
      </c>
      <c r="L6" s="469" t="s">
        <v>249</v>
      </c>
      <c r="M6" s="469"/>
      <c r="N6" s="469" t="s">
        <v>248</v>
      </c>
      <c r="O6" s="478"/>
      <c r="P6" s="469" t="s">
        <v>600</v>
      </c>
      <c r="Q6" s="469"/>
      <c r="R6" s="469" t="s">
        <v>1316</v>
      </c>
      <c r="S6" s="469"/>
    </row>
    <row r="7" spans="1:250">
      <c r="A7" s="14"/>
      <c r="B7" s="98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98"/>
      <c r="L7" s="490" t="s">
        <v>22</v>
      </c>
      <c r="M7" s="490"/>
      <c r="N7" s="490" t="s">
        <v>22</v>
      </c>
      <c r="O7" s="663"/>
      <c r="P7" s="490" t="s">
        <v>22</v>
      </c>
      <c r="Q7" s="490"/>
      <c r="R7" s="490" t="s">
        <v>22</v>
      </c>
      <c r="S7" s="490"/>
    </row>
    <row r="8" spans="1:250" ht="26.4">
      <c r="A8" s="14"/>
      <c r="B8" s="145"/>
      <c r="C8" s="261" t="s">
        <v>1318</v>
      </c>
      <c r="D8" s="261" t="s">
        <v>1319</v>
      </c>
      <c r="E8" s="261" t="s">
        <v>1320</v>
      </c>
      <c r="F8" s="261" t="s">
        <v>1321</v>
      </c>
      <c r="G8" s="261" t="s">
        <v>1322</v>
      </c>
      <c r="H8" s="261" t="s">
        <v>1323</v>
      </c>
      <c r="I8" s="17" t="s">
        <v>1324</v>
      </c>
      <c r="J8" s="17" t="s">
        <v>1325</v>
      </c>
      <c r="K8" s="10"/>
      <c r="L8" s="17" t="s">
        <v>32</v>
      </c>
      <c r="M8" s="17" t="s">
        <v>1326</v>
      </c>
      <c r="N8" s="17" t="s">
        <v>1327</v>
      </c>
      <c r="O8" s="290" t="s">
        <v>1328</v>
      </c>
      <c r="P8" s="17" t="s">
        <v>1329</v>
      </c>
      <c r="Q8" s="261" t="s">
        <v>1330</v>
      </c>
      <c r="R8" s="261" t="s">
        <v>1318</v>
      </c>
      <c r="S8" s="261" t="s">
        <v>1319</v>
      </c>
    </row>
    <row r="9" spans="1:250" s="287" customFormat="1" ht="15" hidden="1" customHeight="1">
      <c r="A9" s="179" t="s">
        <v>819</v>
      </c>
      <c r="B9" s="291" t="s">
        <v>1331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1332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782</v>
      </c>
      <c r="B10" s="293" t="s">
        <v>1333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1334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1304</v>
      </c>
      <c r="B11" s="294" t="s">
        <v>726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725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819</v>
      </c>
      <c r="B12" s="291" t="s">
        <v>1335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1336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782</v>
      </c>
      <c r="B13" s="293" t="s">
        <v>1337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1338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1304</v>
      </c>
      <c r="B14" s="294" t="s">
        <v>735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734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819</v>
      </c>
      <c r="B15" s="291" t="s">
        <v>1339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1340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782</v>
      </c>
      <c r="B16" s="293" t="s">
        <v>1341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1342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1304</v>
      </c>
      <c r="B17" s="294" t="s">
        <v>739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738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819</v>
      </c>
      <c r="B18" s="291" t="s">
        <v>1343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1344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782</v>
      </c>
      <c r="B19" s="293" t="s">
        <v>1345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1346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1304</v>
      </c>
      <c r="B20" s="294" t="s">
        <v>745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744</v>
      </c>
      <c r="L20" s="170">
        <f t="shared" si="52"/>
        <v>46107</v>
      </c>
      <c r="M20" s="89" t="s">
        <v>1347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819</v>
      </c>
      <c r="B21" s="123" t="s">
        <v>1348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1349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782</v>
      </c>
      <c r="B22" s="293" t="s">
        <v>1350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1351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1304</v>
      </c>
      <c r="B23" s="294" t="s">
        <v>751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750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819</v>
      </c>
      <c r="B24" s="291" t="s">
        <v>1352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1353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782</v>
      </c>
      <c r="B25" s="291" t="s">
        <v>1354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1355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1304</v>
      </c>
      <c r="B26" s="294" t="s">
        <v>757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756</v>
      </c>
      <c r="L26" s="664" t="s">
        <v>1356</v>
      </c>
      <c r="M26" s="665"/>
      <c r="N26" s="666" t="s">
        <v>1357</v>
      </c>
      <c r="O26" s="667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1358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756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819</v>
      </c>
      <c r="B28" s="291" t="s">
        <v>1359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1360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782</v>
      </c>
      <c r="B29" s="291" t="s">
        <v>1361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1362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1358</v>
      </c>
      <c r="B30" s="293" t="s">
        <v>1363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1364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1365</v>
      </c>
      <c r="P30" s="170">
        <v>46179</v>
      </c>
      <c r="Q30" s="73" t="s">
        <v>1366</v>
      </c>
      <c r="R30" s="503" t="s">
        <v>1367</v>
      </c>
      <c r="S30" s="505"/>
      <c r="T30" s="295" t="s">
        <v>1368</v>
      </c>
    </row>
    <row r="31" spans="1:20" s="287" customFormat="1" ht="15" hidden="1" customHeight="1">
      <c r="A31" s="179" t="s">
        <v>819</v>
      </c>
      <c r="B31" s="291" t="s">
        <v>783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1369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782</v>
      </c>
      <c r="B32" s="291" t="s">
        <v>1370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1371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19" s="287" customFormat="1" ht="15" hidden="1" customHeight="1">
      <c r="A33" s="296"/>
      <c r="B33" s="297"/>
      <c r="C33" s="503" t="s">
        <v>1372</v>
      </c>
      <c r="D33" s="504"/>
      <c r="E33" s="504"/>
      <c r="F33" s="504"/>
      <c r="G33" s="504"/>
      <c r="H33" s="504"/>
      <c r="I33" s="504"/>
      <c r="J33" s="50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19" s="287" customFormat="1" ht="15" hidden="1" customHeight="1">
      <c r="A34" s="25" t="s">
        <v>1239</v>
      </c>
      <c r="B34" s="297"/>
      <c r="C34" s="668" t="s">
        <v>1373</v>
      </c>
      <c r="D34" s="669"/>
      <c r="E34" s="669"/>
      <c r="F34" s="669"/>
      <c r="G34" s="669"/>
      <c r="H34" s="669"/>
      <c r="I34" s="669"/>
      <c r="J34" s="670"/>
      <c r="K34" s="298" t="s">
        <v>1374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19" s="287" customFormat="1" ht="15" hidden="1" customHeight="1">
      <c r="A35" s="179" t="s">
        <v>819</v>
      </c>
      <c r="B35" s="102" t="s">
        <v>789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1375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19" s="287" customFormat="1" ht="15" hidden="1" customHeight="1">
      <c r="A36" s="179" t="s">
        <v>782</v>
      </c>
      <c r="B36" s="123" t="s">
        <v>1376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1377</v>
      </c>
      <c r="K36" s="103" t="s">
        <v>1378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1379</v>
      </c>
      <c r="Q36" s="170"/>
      <c r="R36" s="170"/>
      <c r="S36" s="170"/>
    </row>
    <row r="37" spans="1:19" s="287" customFormat="1" ht="15" hidden="1" customHeight="1">
      <c r="A37" s="183" t="s">
        <v>791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1380</v>
      </c>
      <c r="L37" s="500" t="s">
        <v>1381</v>
      </c>
      <c r="M37" s="501"/>
      <c r="N37" s="500" t="s">
        <v>1382</v>
      </c>
      <c r="O37" s="501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19" s="287" customFormat="1" ht="15" hidden="1" customHeight="1">
      <c r="A38" s="27" t="s">
        <v>1239</v>
      </c>
      <c r="B38" s="102" t="s">
        <v>1383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1384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19" s="287" customFormat="1" ht="15" hidden="1" customHeight="1">
      <c r="A39" s="180" t="s">
        <v>819</v>
      </c>
      <c r="B39" s="102" t="s">
        <v>793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1385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1379</v>
      </c>
      <c r="Q39" s="170"/>
      <c r="R39" s="170"/>
      <c r="S39" s="170"/>
    </row>
    <row r="40" spans="1:19" s="287" customFormat="1" ht="15" hidden="1" customHeight="1">
      <c r="A40" s="185" t="s">
        <v>782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1386</v>
      </c>
      <c r="L40" s="500" t="s">
        <v>1387</v>
      </c>
      <c r="M40" s="501"/>
      <c r="N40" s="500" t="s">
        <v>1388</v>
      </c>
      <c r="O40" s="501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19" s="287" customFormat="1" ht="15" hidden="1" customHeight="1">
      <c r="A41" s="179" t="s">
        <v>791</v>
      </c>
      <c r="B41" s="102" t="s">
        <v>1389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1390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19" s="287" customFormat="1" ht="15" customHeight="1">
      <c r="A42" s="27" t="s">
        <v>1239</v>
      </c>
      <c r="B42" s="102" t="s">
        <v>1391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1392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19" s="287" customFormat="1" ht="15" customHeight="1">
      <c r="A43" s="179" t="s">
        <v>782</v>
      </c>
      <c r="B43" s="103" t="s">
        <v>1393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1394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19" s="287" customFormat="1" ht="15" customHeight="1">
      <c r="A44" s="179" t="s">
        <v>791</v>
      </c>
      <c r="B44" s="103" t="s">
        <v>1395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1396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19" s="287" customFormat="1" ht="15" customHeight="1">
      <c r="A45" s="179" t="s">
        <v>1239</v>
      </c>
      <c r="B45" s="103" t="s">
        <v>1397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1398</v>
      </c>
      <c r="L45" s="170">
        <f>L44+7</f>
        <v>46261</v>
      </c>
      <c r="M45" s="170">
        <f t="shared" ref="M45:O53" si="122">L45+1</f>
        <v>46262</v>
      </c>
      <c r="N45" s="170">
        <f t="shared" si="122"/>
        <v>46263</v>
      </c>
      <c r="O45" s="170">
        <f t="shared" si="122"/>
        <v>46264</v>
      </c>
      <c r="P45" s="170">
        <f t="shared" ref="P45:P53" si="123">O45+6</f>
        <v>46270</v>
      </c>
      <c r="Q45" s="170">
        <f t="shared" ref="Q45:Q53" si="124">P45</f>
        <v>46270</v>
      </c>
      <c r="R45" s="170">
        <f t="shared" ref="R45:S53" si="125">Q45+1</f>
        <v>46271</v>
      </c>
      <c r="S45" s="170">
        <f t="shared" si="125"/>
        <v>46272</v>
      </c>
    </row>
    <row r="46" spans="1:19" s="287" customFormat="1" ht="15" customHeight="1">
      <c r="A46" s="618" t="s">
        <v>731</v>
      </c>
      <c r="B46" s="619"/>
      <c r="C46" s="619"/>
      <c r="D46" s="619"/>
      <c r="E46" s="619"/>
      <c r="F46" s="619"/>
      <c r="G46" s="619"/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20"/>
    </row>
    <row r="47" spans="1:19" s="288" customFormat="1" ht="15" customHeight="1">
      <c r="A47" s="179" t="s">
        <v>782</v>
      </c>
      <c r="B47" s="103" t="s">
        <v>1399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1377</v>
      </c>
      <c r="K47" s="103" t="s">
        <v>1400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19" s="288" customFormat="1" ht="15" customHeight="1">
      <c r="A48" s="179" t="s">
        <v>791</v>
      </c>
      <c r="B48" s="103" t="s">
        <v>1401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1402</v>
      </c>
      <c r="L48" s="281">
        <f t="shared" ref="L48:L53" si="126">J48+6</f>
        <v>46275</v>
      </c>
      <c r="M48" s="281">
        <f t="shared" si="122"/>
        <v>46276</v>
      </c>
      <c r="N48" s="281">
        <f t="shared" si="122"/>
        <v>46277</v>
      </c>
      <c r="O48" s="281">
        <f t="shared" si="122"/>
        <v>46278</v>
      </c>
      <c r="P48" s="281">
        <f t="shared" si="123"/>
        <v>46284</v>
      </c>
      <c r="Q48" s="281">
        <f t="shared" si="124"/>
        <v>46284</v>
      </c>
      <c r="R48" s="281">
        <f t="shared" si="125"/>
        <v>46285</v>
      </c>
      <c r="S48" s="281">
        <f t="shared" si="125"/>
        <v>46286</v>
      </c>
    </row>
    <row r="49" spans="1:21" s="288" customFormat="1" ht="15" customHeight="1">
      <c r="A49" s="179" t="s">
        <v>1239</v>
      </c>
      <c r="B49" s="103" t="s">
        <v>1403</v>
      </c>
      <c r="C49" s="281">
        <v>46271</v>
      </c>
      <c r="D49" s="281">
        <v>46272</v>
      </c>
      <c r="E49" s="281">
        <v>46272</v>
      </c>
      <c r="F49" s="281">
        <v>46272</v>
      </c>
      <c r="G49" s="281">
        <v>46272</v>
      </c>
      <c r="H49" s="281">
        <v>46273</v>
      </c>
      <c r="I49" s="281">
        <v>46276</v>
      </c>
      <c r="J49" s="281">
        <v>46276</v>
      </c>
      <c r="K49" s="103" t="s">
        <v>1404</v>
      </c>
      <c r="L49" s="281">
        <f t="shared" si="126"/>
        <v>46282</v>
      </c>
      <c r="M49" s="281">
        <f t="shared" si="122"/>
        <v>46283</v>
      </c>
      <c r="N49" s="281">
        <f t="shared" si="122"/>
        <v>46284</v>
      </c>
      <c r="O49" s="281">
        <f t="shared" si="122"/>
        <v>46285</v>
      </c>
      <c r="P49" s="281">
        <f t="shared" si="123"/>
        <v>46291</v>
      </c>
      <c r="Q49" s="281">
        <f t="shared" si="124"/>
        <v>46291</v>
      </c>
      <c r="R49" s="281">
        <f t="shared" si="125"/>
        <v>46292</v>
      </c>
      <c r="S49" s="281">
        <f t="shared" si="125"/>
        <v>46293</v>
      </c>
    </row>
    <row r="50" spans="1:21">
      <c r="A50" s="179" t="s">
        <v>782</v>
      </c>
      <c r="B50" s="103" t="s">
        <v>1405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1406</v>
      </c>
      <c r="L50" s="281">
        <f t="shared" si="126"/>
        <v>46289</v>
      </c>
      <c r="M50" s="281">
        <f t="shared" si="122"/>
        <v>46290</v>
      </c>
      <c r="N50" s="281">
        <f t="shared" si="122"/>
        <v>46291</v>
      </c>
      <c r="O50" s="281">
        <f t="shared" si="122"/>
        <v>46292</v>
      </c>
      <c r="P50" s="281">
        <f t="shared" si="123"/>
        <v>46298</v>
      </c>
      <c r="Q50" s="281">
        <f t="shared" si="124"/>
        <v>46298</v>
      </c>
      <c r="R50" s="281">
        <f t="shared" si="125"/>
        <v>46299</v>
      </c>
      <c r="S50" s="281">
        <f t="shared" si="125"/>
        <v>46300</v>
      </c>
    </row>
    <row r="51" spans="1:21" s="288" customFormat="1" ht="15" customHeight="1">
      <c r="A51" s="179" t="s">
        <v>791</v>
      </c>
      <c r="B51" s="103" t="s">
        <v>2140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2141</v>
      </c>
      <c r="L51" s="281">
        <f t="shared" si="126"/>
        <v>46296</v>
      </c>
      <c r="M51" s="281">
        <f t="shared" si="122"/>
        <v>46297</v>
      </c>
      <c r="N51" s="281">
        <f t="shared" si="122"/>
        <v>46298</v>
      </c>
      <c r="O51" s="281">
        <f t="shared" si="122"/>
        <v>46299</v>
      </c>
      <c r="P51" s="281">
        <f t="shared" si="123"/>
        <v>46305</v>
      </c>
      <c r="Q51" s="281">
        <f t="shared" si="124"/>
        <v>46305</v>
      </c>
      <c r="R51" s="281">
        <f t="shared" si="125"/>
        <v>46306</v>
      </c>
      <c r="S51" s="281">
        <f t="shared" si="125"/>
        <v>46307</v>
      </c>
    </row>
    <row r="52" spans="1:21">
      <c r="A52" s="179" t="s">
        <v>1239</v>
      </c>
      <c r="B52" s="103" t="s">
        <v>2142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2143</v>
      </c>
      <c r="L52" s="281">
        <f t="shared" si="126"/>
        <v>46303</v>
      </c>
      <c r="M52" s="281">
        <f t="shared" si="122"/>
        <v>46304</v>
      </c>
      <c r="N52" s="281">
        <f t="shared" si="122"/>
        <v>46305</v>
      </c>
      <c r="O52" s="281">
        <f t="shared" si="122"/>
        <v>46306</v>
      </c>
      <c r="P52" s="281">
        <f t="shared" si="123"/>
        <v>46312</v>
      </c>
      <c r="Q52" s="281">
        <f t="shared" si="124"/>
        <v>46312</v>
      </c>
      <c r="R52" s="281">
        <f t="shared" si="125"/>
        <v>46313</v>
      </c>
      <c r="S52" s="281">
        <f t="shared" si="125"/>
        <v>46314</v>
      </c>
    </row>
    <row r="53" spans="1:21">
      <c r="A53" s="179" t="s">
        <v>782</v>
      </c>
      <c r="B53" s="103" t="s">
        <v>2144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2145</v>
      </c>
      <c r="L53" s="281">
        <f t="shared" si="126"/>
        <v>46310</v>
      </c>
      <c r="M53" s="281">
        <f t="shared" si="122"/>
        <v>46311</v>
      </c>
      <c r="N53" s="281">
        <f t="shared" si="122"/>
        <v>46312</v>
      </c>
      <c r="O53" s="281">
        <f t="shared" si="122"/>
        <v>46313</v>
      </c>
      <c r="P53" s="281">
        <f t="shared" si="123"/>
        <v>46319</v>
      </c>
      <c r="Q53" s="281">
        <f t="shared" si="124"/>
        <v>46319</v>
      </c>
      <c r="R53" s="281">
        <f t="shared" si="125"/>
        <v>46320</v>
      </c>
      <c r="S53" s="281">
        <f t="shared" si="125"/>
        <v>46321</v>
      </c>
    </row>
    <row r="54" spans="1:21">
      <c r="A54" s="179"/>
      <c r="B54" s="103"/>
      <c r="C54" s="281"/>
      <c r="D54" s="281"/>
      <c r="E54" s="281"/>
      <c r="F54" s="281"/>
      <c r="G54" s="281"/>
      <c r="H54" s="281"/>
      <c r="I54" s="281"/>
      <c r="J54" s="281"/>
      <c r="K54" s="103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300" t="s">
        <v>160</v>
      </c>
      <c r="B55" s="519" t="s">
        <v>1407</v>
      </c>
      <c r="C55" s="519"/>
      <c r="D55" s="519"/>
      <c r="E55" s="519"/>
      <c r="F55" s="519"/>
      <c r="G55" s="519"/>
      <c r="H55" s="519"/>
      <c r="I55" s="519"/>
      <c r="J55" s="519"/>
      <c r="K55" s="519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06" t="s">
        <v>1408</v>
      </c>
      <c r="C56" s="606"/>
      <c r="D56" s="606"/>
      <c r="E56" s="606"/>
      <c r="F56" s="606"/>
      <c r="G56" s="606"/>
      <c r="H56" s="606"/>
      <c r="I56" s="606"/>
      <c r="J56" s="606"/>
      <c r="K56" s="60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1409</v>
      </c>
      <c r="B57" s="521" t="s">
        <v>842</v>
      </c>
      <c r="C57" s="521"/>
      <c r="D57" s="521"/>
      <c r="E57" s="521"/>
      <c r="F57" s="521"/>
      <c r="G57" s="521"/>
      <c r="H57" s="521"/>
      <c r="I57" s="521"/>
      <c r="J57" s="521"/>
      <c r="K57" s="521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1410</v>
      </c>
      <c r="B58" s="521" t="s">
        <v>1411</v>
      </c>
      <c r="C58" s="521"/>
      <c r="D58" s="521"/>
      <c r="E58" s="521"/>
      <c r="F58" s="521"/>
      <c r="G58" s="521"/>
      <c r="H58" s="521"/>
      <c r="I58" s="521"/>
      <c r="J58" s="521"/>
      <c r="K58" s="521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665</v>
      </c>
      <c r="B59" s="521" t="s">
        <v>1412</v>
      </c>
      <c r="C59" s="521"/>
      <c r="D59" s="521"/>
      <c r="E59" s="521"/>
      <c r="F59" s="521"/>
      <c r="G59" s="521"/>
      <c r="H59" s="521"/>
      <c r="I59" s="521"/>
      <c r="J59" s="521"/>
      <c r="K59" s="521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678</v>
      </c>
      <c r="B60" s="521" t="s">
        <v>1413</v>
      </c>
      <c r="C60" s="521"/>
      <c r="D60" s="521"/>
      <c r="E60" s="521"/>
      <c r="F60" s="521"/>
      <c r="G60" s="521"/>
      <c r="H60" s="521"/>
      <c r="I60" s="521"/>
      <c r="J60" s="521"/>
      <c r="K60" s="521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21" t="s">
        <v>1414</v>
      </c>
      <c r="C61" s="521"/>
      <c r="D61" s="521"/>
      <c r="E61" s="521"/>
      <c r="F61" s="521"/>
      <c r="G61" s="521"/>
      <c r="H61" s="521"/>
      <c r="I61" s="521"/>
      <c r="J61" s="521"/>
      <c r="K61" s="521"/>
    </row>
  </sheetData>
  <mergeCells count="44">
    <mergeCell ref="B57:K57"/>
    <mergeCell ref="B58:K58"/>
    <mergeCell ref="B59:K59"/>
    <mergeCell ref="B60:K60"/>
    <mergeCell ref="B61:K61"/>
    <mergeCell ref="L40:M40"/>
    <mergeCell ref="N40:O40"/>
    <mergeCell ref="A46:S46"/>
    <mergeCell ref="B55:K55"/>
    <mergeCell ref="B56:K56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zoomScale="106" zoomScaleNormal="106" workbookViewId="0">
      <selection activeCell="C33" sqref="C33"/>
    </sheetView>
  </sheetViews>
  <sheetFormatPr defaultColWidth="9" defaultRowHeight="15.6"/>
  <cols>
    <col min="1" max="1" width="16.59765625" customWidth="1"/>
  </cols>
  <sheetData>
    <row r="1" spans="1:243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74" t="s">
        <v>1415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s="94" customFormat="1" ht="15" customHeight="1">
      <c r="A5" s="9" t="s">
        <v>4</v>
      </c>
      <c r="B5" s="9" t="s">
        <v>5</v>
      </c>
      <c r="C5" s="453" t="s">
        <v>470</v>
      </c>
      <c r="D5" s="453"/>
      <c r="E5" s="671" t="s">
        <v>1416</v>
      </c>
      <c r="F5" s="672"/>
      <c r="G5" s="492" t="s">
        <v>1417</v>
      </c>
      <c r="H5" s="534"/>
      <c r="I5" s="11" t="s">
        <v>5</v>
      </c>
      <c r="J5" s="453" t="s">
        <v>470</v>
      </c>
      <c r="K5" s="453"/>
      <c r="L5" s="671" t="s">
        <v>1416</v>
      </c>
      <c r="M5" s="672"/>
    </row>
    <row r="6" spans="1:243" s="94" customFormat="1" ht="15" customHeight="1">
      <c r="A6" s="10" t="s">
        <v>13</v>
      </c>
      <c r="B6" s="10" t="s">
        <v>14</v>
      </c>
      <c r="C6" s="456" t="s">
        <v>475</v>
      </c>
      <c r="D6" s="468"/>
      <c r="E6" s="456" t="s">
        <v>1418</v>
      </c>
      <c r="F6" s="468"/>
      <c r="G6" s="478" t="s">
        <v>1419</v>
      </c>
      <c r="H6" s="557"/>
      <c r="I6" s="10" t="s">
        <v>14</v>
      </c>
      <c r="J6" s="456" t="s">
        <v>475</v>
      </c>
      <c r="K6" s="468"/>
      <c r="L6" s="456" t="s">
        <v>1418</v>
      </c>
      <c r="M6" s="468"/>
    </row>
    <row r="7" spans="1:243" s="94" customFormat="1" ht="15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10"/>
      <c r="J7" s="456" t="s">
        <v>22</v>
      </c>
      <c r="K7" s="468"/>
      <c r="L7" s="456" t="s">
        <v>22</v>
      </c>
      <c r="M7" s="468"/>
    </row>
    <row r="8" spans="1:243" s="94" customFormat="1" ht="26.1" customHeight="1">
      <c r="A8" s="10"/>
      <c r="B8" s="10"/>
      <c r="C8" s="146" t="s">
        <v>1420</v>
      </c>
      <c r="D8" s="146" t="s">
        <v>1421</v>
      </c>
      <c r="E8" s="146" t="s">
        <v>1422</v>
      </c>
      <c r="F8" s="146" t="s">
        <v>1423</v>
      </c>
      <c r="G8" s="146" t="s">
        <v>1424</v>
      </c>
      <c r="H8" s="146" t="s">
        <v>1425</v>
      </c>
      <c r="I8" s="10"/>
      <c r="J8" s="146" t="s">
        <v>1420</v>
      </c>
      <c r="K8" s="146" t="s">
        <v>1421</v>
      </c>
      <c r="L8" s="146" t="s">
        <v>1422</v>
      </c>
      <c r="M8" s="146" t="s">
        <v>1423</v>
      </c>
    </row>
    <row r="9" spans="1:243" s="94" customFormat="1" ht="15" hidden="1" customHeight="1">
      <c r="A9" s="179" t="s">
        <v>1426</v>
      </c>
      <c r="B9" s="282" t="s">
        <v>1427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1428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09" t="s">
        <v>208</v>
      </c>
      <c r="B10" s="673"/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75"/>
      <c r="O10" s="156"/>
      <c r="P10" s="150"/>
    </row>
    <row r="11" spans="1:243" s="94" customFormat="1" hidden="1">
      <c r="A11" s="179" t="s">
        <v>1426</v>
      </c>
      <c r="B11" s="142" t="s">
        <v>1429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1430</v>
      </c>
      <c r="J11" s="674" t="s">
        <v>1431</v>
      </c>
      <c r="K11" s="674"/>
      <c r="L11" s="674"/>
      <c r="M11" s="674"/>
      <c r="N11" s="75"/>
      <c r="O11" s="156"/>
      <c r="P11" s="150"/>
    </row>
    <row r="12" spans="1:243" s="94" customFormat="1" ht="15" hidden="1" customHeight="1">
      <c r="A12" s="179" t="s">
        <v>1426</v>
      </c>
      <c r="B12" s="282" t="s">
        <v>1432</v>
      </c>
      <c r="C12" s="675" t="s">
        <v>208</v>
      </c>
      <c r="D12" s="675"/>
      <c r="E12" s="675"/>
      <c r="F12" s="675"/>
      <c r="G12" s="675"/>
      <c r="H12" s="675"/>
      <c r="I12" s="282" t="s">
        <v>1433</v>
      </c>
      <c r="J12" s="675" t="s">
        <v>208</v>
      </c>
      <c r="K12" s="675"/>
      <c r="L12" s="675"/>
      <c r="M12" s="675"/>
      <c r="N12" s="75"/>
      <c r="O12" s="156"/>
      <c r="P12" s="150"/>
    </row>
    <row r="13" spans="1:243" s="94" customFormat="1" ht="15" hidden="1" customHeight="1">
      <c r="A13" s="179" t="s">
        <v>1426</v>
      </c>
      <c r="B13" s="282" t="s">
        <v>1434</v>
      </c>
      <c r="C13" s="675" t="s">
        <v>208</v>
      </c>
      <c r="D13" s="675"/>
      <c r="E13" s="675"/>
      <c r="F13" s="675"/>
      <c r="G13" s="675"/>
      <c r="H13" s="675"/>
      <c r="I13" s="282" t="s">
        <v>1435</v>
      </c>
      <c r="J13" s="675" t="s">
        <v>208</v>
      </c>
      <c r="K13" s="675"/>
      <c r="L13" s="675"/>
      <c r="M13" s="675"/>
      <c r="N13" s="75"/>
      <c r="O13" s="156"/>
      <c r="P13" s="150"/>
    </row>
    <row r="14" spans="1:243" s="94" customFormat="1" ht="15" hidden="1" customHeight="1">
      <c r="A14" s="180" t="s">
        <v>1436</v>
      </c>
      <c r="B14" s="283" t="s">
        <v>1437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1438</v>
      </c>
      <c r="J14" s="674" t="s">
        <v>1439</v>
      </c>
      <c r="K14" s="674"/>
      <c r="L14" s="674"/>
      <c r="M14" s="674"/>
      <c r="N14" s="75"/>
      <c r="O14" s="156"/>
      <c r="P14" s="150"/>
    </row>
    <row r="15" spans="1:243" s="94" customFormat="1" ht="15" hidden="1" customHeight="1">
      <c r="A15" s="179" t="s">
        <v>1426</v>
      </c>
      <c r="B15" s="284" t="s">
        <v>1440</v>
      </c>
      <c r="C15" s="544" t="s">
        <v>208</v>
      </c>
      <c r="D15" s="545"/>
      <c r="E15" s="545"/>
      <c r="F15" s="545"/>
      <c r="G15" s="545"/>
      <c r="H15" s="546"/>
      <c r="I15" s="284" t="s">
        <v>1441</v>
      </c>
      <c r="J15" s="544" t="s">
        <v>208</v>
      </c>
      <c r="K15" s="545"/>
      <c r="L15" s="545"/>
      <c r="M15" s="546"/>
      <c r="N15" s="75"/>
      <c r="O15" s="156"/>
      <c r="P15" s="150"/>
    </row>
    <row r="16" spans="1:243" s="94" customFormat="1" ht="15" hidden="1" customHeight="1">
      <c r="A16" s="180" t="s">
        <v>1442</v>
      </c>
      <c r="B16" s="285" t="s">
        <v>1443</v>
      </c>
      <c r="C16" s="139">
        <v>46243</v>
      </c>
      <c r="D16" s="241" t="s">
        <v>1444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1445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2075</v>
      </c>
      <c r="B17" s="285" t="s">
        <v>2076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2078</v>
      </c>
      <c r="J17" s="23" t="s">
        <v>2225</v>
      </c>
      <c r="K17" s="23" t="s">
        <v>2054</v>
      </c>
      <c r="L17" s="23" t="s">
        <v>2224</v>
      </c>
      <c r="M17" s="23" t="s">
        <v>2224</v>
      </c>
      <c r="N17" s="75"/>
      <c r="O17" s="188"/>
      <c r="P17" s="150"/>
    </row>
    <row r="18" spans="1:16" s="94" customFormat="1" ht="15" customHeight="1">
      <c r="A18" s="186" t="s">
        <v>2226</v>
      </c>
      <c r="B18" s="284" t="s">
        <v>2227</v>
      </c>
      <c r="C18" s="139">
        <v>46257</v>
      </c>
      <c r="D18" s="139">
        <f t="shared" si="8"/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2228</v>
      </c>
      <c r="J18" s="139">
        <v>46271</v>
      </c>
      <c r="K18" s="139">
        <v>46272</v>
      </c>
      <c r="L18" s="139">
        <v>46272</v>
      </c>
      <c r="M18" s="139">
        <v>46273</v>
      </c>
      <c r="N18" s="75"/>
      <c r="O18" s="188"/>
      <c r="P18" s="150"/>
    </row>
    <row r="19" spans="1:16" s="94" customFormat="1" ht="15" customHeight="1">
      <c r="A19" s="577" t="s">
        <v>2045</v>
      </c>
      <c r="B19" s="578"/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9"/>
      <c r="N19" s="75"/>
      <c r="O19" s="188"/>
      <c r="P19" s="150"/>
    </row>
    <row r="20" spans="1:16" s="94" customFormat="1" ht="15" customHeight="1">
      <c r="A20" s="186" t="s">
        <v>2226</v>
      </c>
      <c r="B20" s="284" t="s">
        <v>2076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2078</v>
      </c>
      <c r="J20" s="139">
        <f t="shared" ref="J20" si="10">H20+2</f>
        <v>46278</v>
      </c>
      <c r="K20" s="139">
        <f t="shared" ref="K20" si="11">J20+1</f>
        <v>46279</v>
      </c>
      <c r="L20" s="139">
        <f t="shared" ref="L20" si="12">K20</f>
        <v>46279</v>
      </c>
      <c r="M20" s="139">
        <f t="shared" ref="M20" si="13">L20+1</f>
        <v>46280</v>
      </c>
      <c r="N20" s="75"/>
      <c r="O20" s="188"/>
      <c r="P20" s="150"/>
    </row>
    <row r="21" spans="1:16" s="94" customFormat="1" ht="15" customHeight="1">
      <c r="A21" s="186" t="s">
        <v>2226</v>
      </c>
      <c r="B21" s="284" t="s">
        <v>2229</v>
      </c>
      <c r="C21" s="139">
        <v>46278</v>
      </c>
      <c r="D21" s="139">
        <f t="shared" ref="D21" si="14">C21+1</f>
        <v>46279</v>
      </c>
      <c r="E21" s="139">
        <f t="shared" ref="E21" si="15">D21</f>
        <v>46279</v>
      </c>
      <c r="F21" s="139">
        <f t="shared" ref="F21" si="16">E21+1</f>
        <v>46280</v>
      </c>
      <c r="G21" s="167">
        <f t="shared" ref="G21" si="17">F21+2</f>
        <v>46282</v>
      </c>
      <c r="H21" s="187">
        <f t="shared" ref="H21" si="18">G21+1</f>
        <v>46283</v>
      </c>
      <c r="I21" s="286" t="s">
        <v>2077</v>
      </c>
      <c r="J21" s="139">
        <f t="shared" ref="J21" si="19">H21+2</f>
        <v>46285</v>
      </c>
      <c r="K21" s="139">
        <f t="shared" ref="K21" si="20">J21+1</f>
        <v>46286</v>
      </c>
      <c r="L21" s="139">
        <f t="shared" ref="L21" si="21">K21</f>
        <v>46286</v>
      </c>
      <c r="M21" s="139">
        <f t="shared" ref="M21" si="22">L21+1</f>
        <v>46287</v>
      </c>
      <c r="N21" s="75"/>
      <c r="O21" s="188"/>
      <c r="P21" s="150"/>
    </row>
    <row r="22" spans="1:16" s="94" customFormat="1" ht="15" customHeight="1">
      <c r="A22" s="186" t="s">
        <v>2226</v>
      </c>
      <c r="B22" s="284" t="s">
        <v>1398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3">F22+2</f>
        <v>46289</v>
      </c>
      <c r="H22" s="187">
        <f t="shared" ref="H22" si="24">G22+1</f>
        <v>46290</v>
      </c>
      <c r="I22" s="286" t="s">
        <v>1397</v>
      </c>
      <c r="J22" s="139">
        <f t="shared" ref="J22" si="25">H22+2</f>
        <v>46292</v>
      </c>
      <c r="K22" s="139">
        <f t="shared" ref="K22" si="26">J22+1</f>
        <v>46293</v>
      </c>
      <c r="L22" s="139">
        <f t="shared" ref="L22" si="27">K22</f>
        <v>46293</v>
      </c>
      <c r="M22" s="139">
        <f t="shared" ref="M22" si="28">L22+1</f>
        <v>46294</v>
      </c>
      <c r="N22" s="75"/>
      <c r="O22" s="188"/>
      <c r="P22" s="150"/>
    </row>
    <row r="23" spans="1:16" s="94" customFormat="1" ht="15" customHeight="1">
      <c r="A23" s="186" t="s">
        <v>2226</v>
      </c>
      <c r="B23" s="284" t="s">
        <v>1448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29">F23+2</f>
        <v>46296</v>
      </c>
      <c r="H23" s="167">
        <f t="shared" ref="H23" si="30">G23+1</f>
        <v>46297</v>
      </c>
      <c r="I23" s="286" t="s">
        <v>1449</v>
      </c>
      <c r="J23" s="139">
        <f t="shared" ref="J23" si="31">H23+2</f>
        <v>46299</v>
      </c>
      <c r="K23" s="139">
        <f t="shared" ref="K23" si="32">J23+1</f>
        <v>46300</v>
      </c>
      <c r="L23" s="139">
        <f t="shared" ref="L23" si="33">K23</f>
        <v>46300</v>
      </c>
      <c r="M23" s="139">
        <f t="shared" ref="M23" si="34">L23+1</f>
        <v>46301</v>
      </c>
      <c r="N23" s="75"/>
      <c r="O23" s="188"/>
      <c r="P23" s="150"/>
    </row>
    <row r="24" spans="1:16" s="94" customFormat="1" ht="15" customHeight="1">
      <c r="A24" s="186" t="s">
        <v>2226</v>
      </c>
      <c r="B24" s="284" t="s">
        <v>1843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5">F24+2</f>
        <v>46303</v>
      </c>
      <c r="H24" s="167">
        <f t="shared" ref="H24" si="36">G24+1</f>
        <v>46304</v>
      </c>
      <c r="I24" s="286" t="s">
        <v>1844</v>
      </c>
      <c r="J24" s="139">
        <f t="shared" ref="J24" si="37">H24+2</f>
        <v>46306</v>
      </c>
      <c r="K24" s="139">
        <f t="shared" ref="K24" si="38">J24+1</f>
        <v>46307</v>
      </c>
      <c r="L24" s="139">
        <f t="shared" ref="L24" si="39">K24</f>
        <v>46307</v>
      </c>
      <c r="M24" s="139">
        <f t="shared" ref="M24" si="40">L24+1</f>
        <v>46308</v>
      </c>
      <c r="N24" s="75"/>
      <c r="O24" s="188"/>
      <c r="P24" s="150"/>
    </row>
    <row r="26" spans="1:16">
      <c r="A26" s="130" t="s">
        <v>160</v>
      </c>
      <c r="B26" s="676" t="s">
        <v>1450</v>
      </c>
      <c r="C26" s="677"/>
      <c r="D26" s="677"/>
      <c r="E26" s="677"/>
      <c r="F26" s="677"/>
      <c r="G26" s="677"/>
      <c r="H26" s="677"/>
      <c r="I26" s="677"/>
      <c r="J26" s="677"/>
      <c r="K26" s="677"/>
      <c r="L26" s="677"/>
      <c r="M26" s="677"/>
      <c r="N26" s="678"/>
    </row>
    <row r="27" spans="1:16" ht="16.350000000000001" customHeight="1">
      <c r="A27" s="31" t="s">
        <v>580</v>
      </c>
      <c r="B27" s="522" t="s">
        <v>1451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4"/>
    </row>
    <row r="28" spans="1:16">
      <c r="A28" s="32" t="s">
        <v>583</v>
      </c>
      <c r="B28" s="466" t="s">
        <v>586</v>
      </c>
      <c r="C28" s="466"/>
      <c r="D28" s="466"/>
      <c r="E28" s="466"/>
      <c r="F28" s="466"/>
      <c r="G28" s="466"/>
      <c r="H28" s="466"/>
      <c r="I28" s="466"/>
      <c r="J28" s="466"/>
      <c r="K28" s="466"/>
      <c r="L28" s="466"/>
      <c r="M28" s="466"/>
      <c r="N28" s="466"/>
    </row>
    <row r="29" spans="1:16">
      <c r="A29" s="32" t="s">
        <v>904</v>
      </c>
      <c r="B29" s="466" t="s">
        <v>1452</v>
      </c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</row>
  </sheetData>
  <mergeCells count="32">
    <mergeCell ref="B28:N28"/>
    <mergeCell ref="B29:N29"/>
    <mergeCell ref="J14:M14"/>
    <mergeCell ref="C15:H15"/>
    <mergeCell ref="J15:M15"/>
    <mergeCell ref="B26:N26"/>
    <mergeCell ref="B27:N27"/>
    <mergeCell ref="A19:M19"/>
    <mergeCell ref="A10:M10"/>
    <mergeCell ref="J11:M11"/>
    <mergeCell ref="C12:H12"/>
    <mergeCell ref="J12:M12"/>
    <mergeCell ref="C13:H13"/>
    <mergeCell ref="J13:M1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27"/>
  <sheetViews>
    <sheetView zoomScale="86" zoomScaleNormal="86" workbookViewId="0">
      <selection activeCell="I14" sqref="I14"/>
    </sheetView>
  </sheetViews>
  <sheetFormatPr defaultColWidth="9" defaultRowHeight="15.6"/>
  <cols>
    <col min="1" max="1" width="17.09765625" customWidth="1"/>
  </cols>
  <sheetData>
    <row r="1" spans="1:259" ht="25.8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1453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1454</v>
      </c>
      <c r="D5" s="583"/>
      <c r="E5" s="582" t="s">
        <v>673</v>
      </c>
      <c r="F5" s="583"/>
      <c r="G5" s="584" t="s">
        <v>1455</v>
      </c>
      <c r="H5" s="585"/>
      <c r="I5" s="584" t="s">
        <v>1456</v>
      </c>
      <c r="J5" s="585"/>
      <c r="K5" s="582" t="s">
        <v>1457</v>
      </c>
      <c r="L5" s="583"/>
      <c r="M5" s="584" t="s">
        <v>1458</v>
      </c>
      <c r="N5" s="585"/>
      <c r="O5" s="584" t="s">
        <v>1459</v>
      </c>
      <c r="P5" s="585"/>
      <c r="Q5" s="8" t="s">
        <v>672</v>
      </c>
      <c r="R5" s="584" t="s">
        <v>1456</v>
      </c>
      <c r="S5" s="585"/>
      <c r="T5" s="582" t="s">
        <v>1454</v>
      </c>
      <c r="U5" s="583"/>
    </row>
    <row r="6" spans="1:259">
      <c r="A6" s="10" t="s">
        <v>13</v>
      </c>
      <c r="B6" s="10" t="s">
        <v>14</v>
      </c>
      <c r="C6" s="478" t="s">
        <v>248</v>
      </c>
      <c r="D6" s="557"/>
      <c r="E6" s="478" t="s">
        <v>249</v>
      </c>
      <c r="F6" s="557"/>
      <c r="G6" s="478" t="s">
        <v>475</v>
      </c>
      <c r="H6" s="557"/>
      <c r="I6" s="478" t="s">
        <v>1460</v>
      </c>
      <c r="J6" s="557"/>
      <c r="K6" s="478" t="s">
        <v>1461</v>
      </c>
      <c r="L6" s="557"/>
      <c r="M6" s="469" t="s">
        <v>1462</v>
      </c>
      <c r="N6" s="469"/>
      <c r="O6" s="469" t="s">
        <v>1463</v>
      </c>
      <c r="P6" s="469"/>
      <c r="Q6" s="10" t="s">
        <v>14</v>
      </c>
      <c r="R6" s="478" t="s">
        <v>1460</v>
      </c>
      <c r="S6" s="557"/>
      <c r="T6" s="478" t="s">
        <v>248</v>
      </c>
      <c r="U6" s="557"/>
    </row>
    <row r="7" spans="1:259">
      <c r="A7" s="10"/>
      <c r="B7" s="10"/>
      <c r="C7" s="478" t="s">
        <v>680</v>
      </c>
      <c r="D7" s="557"/>
      <c r="E7" s="478" t="s">
        <v>777</v>
      </c>
      <c r="F7" s="557"/>
      <c r="G7" s="478" t="s">
        <v>680</v>
      </c>
      <c r="H7" s="557"/>
      <c r="I7" s="478" t="s">
        <v>853</v>
      </c>
      <c r="J7" s="557"/>
      <c r="K7" s="478" t="s">
        <v>679</v>
      </c>
      <c r="L7" s="557"/>
      <c r="M7" s="478" t="s">
        <v>779</v>
      </c>
      <c r="N7" s="557"/>
      <c r="O7" s="478" t="s">
        <v>852</v>
      </c>
      <c r="P7" s="557"/>
      <c r="Q7" s="10"/>
      <c r="R7" s="478" t="s">
        <v>853</v>
      </c>
      <c r="S7" s="557"/>
      <c r="T7" s="478" t="s">
        <v>680</v>
      </c>
      <c r="U7" s="557"/>
    </row>
    <row r="8" spans="1:259" hidden="1">
      <c r="A8" s="680" t="s">
        <v>337</v>
      </c>
      <c r="B8" s="681"/>
      <c r="C8" s="681"/>
      <c r="D8" s="681"/>
      <c r="E8" s="681"/>
      <c r="F8" s="681"/>
      <c r="G8" s="681"/>
      <c r="H8" s="681"/>
      <c r="I8" s="681"/>
      <c r="J8" s="681"/>
      <c r="K8" s="681"/>
      <c r="L8" s="681"/>
      <c r="M8" s="681"/>
      <c r="N8" s="681"/>
      <c r="O8" s="681"/>
      <c r="P8" s="681"/>
      <c r="Q8" s="681"/>
      <c r="R8" s="681"/>
      <c r="S8" s="681"/>
      <c r="T8" s="681"/>
      <c r="U8" s="682"/>
    </row>
    <row r="9" spans="1:259" hidden="1">
      <c r="A9" s="186" t="s">
        <v>1464</v>
      </c>
      <c r="B9" s="72" t="s">
        <v>1465</v>
      </c>
      <c r="C9" s="503" t="s">
        <v>208</v>
      </c>
      <c r="D9" s="504"/>
      <c r="E9" s="504"/>
      <c r="F9" s="504"/>
      <c r="G9" s="504"/>
      <c r="H9" s="504"/>
      <c r="I9" s="504"/>
      <c r="J9" s="504"/>
      <c r="K9" s="504"/>
      <c r="L9" s="504"/>
      <c r="M9" s="504"/>
      <c r="N9" s="504"/>
      <c r="O9" s="504"/>
      <c r="P9" s="505"/>
      <c r="Q9" s="72" t="s">
        <v>1466</v>
      </c>
      <c r="R9" s="503" t="s">
        <v>208</v>
      </c>
      <c r="S9" s="504"/>
      <c r="T9" s="504"/>
      <c r="U9" s="505"/>
    </row>
    <row r="10" spans="1:259">
      <c r="A10" s="186" t="s">
        <v>1467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80" t="s">
        <v>1468</v>
      </c>
      <c r="B11" s="72" t="s">
        <v>1469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1470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1471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80" t="s">
        <v>1472</v>
      </c>
      <c r="B13" s="72" t="s">
        <v>1473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1474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1475</v>
      </c>
      <c r="B14" s="72" t="s">
        <v>1476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73" t="s">
        <v>2056</v>
      </c>
      <c r="I14" s="67"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1477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80" t="s">
        <v>1478</v>
      </c>
      <c r="B15" s="72" t="s">
        <v>1479</v>
      </c>
      <c r="C15" s="503" t="s">
        <v>208</v>
      </c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5"/>
      <c r="Q15" s="72" t="s">
        <v>1480</v>
      </c>
      <c r="R15" s="503" t="s">
        <v>208</v>
      </c>
      <c r="S15" s="504"/>
      <c r="T15" s="504"/>
      <c r="U15" s="505"/>
    </row>
    <row r="16" spans="1:259">
      <c r="A16" s="186" t="s">
        <v>1467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1468</v>
      </c>
      <c r="B17" s="72" t="s">
        <v>1481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1482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6" t="s">
        <v>1471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160</v>
      </c>
      <c r="B20" s="519" t="s">
        <v>1483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</row>
    <row r="21" spans="1:21" ht="16.2">
      <c r="A21" s="31" t="s">
        <v>248</v>
      </c>
      <c r="B21" s="580" t="s">
        <v>1056</v>
      </c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</row>
    <row r="22" spans="1:21" ht="16.2">
      <c r="A22" s="31" t="s">
        <v>249</v>
      </c>
      <c r="B22" s="580" t="s">
        <v>713</v>
      </c>
      <c r="C22" s="580"/>
      <c r="D22" s="580"/>
      <c r="E22" s="580"/>
      <c r="F22" s="580"/>
      <c r="G22" s="580"/>
      <c r="H22" s="580"/>
      <c r="I22" s="580"/>
      <c r="J22" s="580"/>
      <c r="K22" s="580"/>
      <c r="L22" s="580"/>
      <c r="M22" s="580"/>
      <c r="N22" s="580"/>
    </row>
    <row r="23" spans="1:21" ht="16.2">
      <c r="A23" s="31" t="s">
        <v>475</v>
      </c>
      <c r="B23" s="580" t="s">
        <v>1484</v>
      </c>
      <c r="C23" s="580"/>
      <c r="D23" s="580"/>
      <c r="E23" s="580"/>
      <c r="F23" s="580"/>
      <c r="G23" s="580"/>
      <c r="H23" s="580"/>
      <c r="I23" s="580"/>
      <c r="J23" s="580"/>
      <c r="K23" s="580"/>
      <c r="L23" s="580"/>
      <c r="M23" s="580"/>
      <c r="N23" s="580"/>
    </row>
    <row r="24" spans="1:21" ht="16.350000000000001" customHeight="1">
      <c r="A24" s="31" t="s">
        <v>1460</v>
      </c>
      <c r="B24" s="522" t="s">
        <v>1485</v>
      </c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  <c r="N24" s="524"/>
    </row>
    <row r="25" spans="1:21" ht="16.350000000000001" customHeight="1">
      <c r="A25" s="31" t="s">
        <v>1461</v>
      </c>
      <c r="B25" s="522" t="s">
        <v>1486</v>
      </c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  <c r="N25" s="524"/>
    </row>
    <row r="26" spans="1:21" ht="16.2">
      <c r="A26" s="31" t="s">
        <v>1462</v>
      </c>
      <c r="B26" s="522" t="s">
        <v>1487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  <c r="N26" s="524"/>
    </row>
    <row r="27" spans="1:21" ht="16.350000000000001" customHeight="1">
      <c r="A27" s="31" t="s">
        <v>1463</v>
      </c>
      <c r="B27" s="522" t="s">
        <v>1488</v>
      </c>
      <c r="C27" s="523"/>
      <c r="D27" s="523"/>
      <c r="E27" s="523"/>
      <c r="F27" s="523"/>
      <c r="G27" s="523"/>
      <c r="H27" s="523"/>
      <c r="I27" s="523"/>
      <c r="J27" s="523"/>
      <c r="K27" s="523"/>
      <c r="L27" s="523"/>
      <c r="M27" s="523"/>
      <c r="N27" s="524"/>
    </row>
  </sheetData>
  <mergeCells count="43">
    <mergeCell ref="B25:N25"/>
    <mergeCell ref="B26:N26"/>
    <mergeCell ref="B27:N27"/>
    <mergeCell ref="B20:N20"/>
    <mergeCell ref="B21:N21"/>
    <mergeCell ref="B22:N22"/>
    <mergeCell ref="B23:N23"/>
    <mergeCell ref="B24:N24"/>
    <mergeCell ref="A8:U8"/>
    <mergeCell ref="C9:P9"/>
    <mergeCell ref="R9:U9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47" t="s">
        <v>0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  <c r="Q1" s="447"/>
      <c r="R1" s="1"/>
      <c r="S1" s="1"/>
      <c r="T1" s="2"/>
    </row>
    <row r="2" spans="1:248" ht="17.100000000000001" customHeight="1">
      <c r="B2" s="448" t="s">
        <v>1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49" t="s">
        <v>179</v>
      </c>
      <c r="B4" s="450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</row>
    <row r="5" spans="1:248">
      <c r="A5" s="95" t="s">
        <v>4</v>
      </c>
      <c r="B5" s="95" t="s">
        <v>5</v>
      </c>
      <c r="C5" s="453" t="s">
        <v>180</v>
      </c>
      <c r="D5" s="453"/>
      <c r="E5" s="453" t="s">
        <v>7</v>
      </c>
      <c r="F5" s="453"/>
      <c r="G5" s="451" t="s">
        <v>11</v>
      </c>
      <c r="H5" s="452"/>
      <c r="I5" s="451" t="s">
        <v>12</v>
      </c>
      <c r="J5" s="454"/>
      <c r="K5" s="467" t="s">
        <v>181</v>
      </c>
      <c r="L5" s="467"/>
      <c r="M5" s="95" t="s">
        <v>5</v>
      </c>
      <c r="N5" s="453" t="s">
        <v>180</v>
      </c>
      <c r="O5" s="453"/>
      <c r="P5" s="453" t="s">
        <v>7</v>
      </c>
      <c r="Q5" s="453"/>
    </row>
    <row r="6" spans="1:248">
      <c r="A6" s="458" t="s">
        <v>13</v>
      </c>
      <c r="B6" s="458" t="s">
        <v>14</v>
      </c>
      <c r="C6" s="455" t="s">
        <v>182</v>
      </c>
      <c r="D6" s="455"/>
      <c r="E6" s="455" t="s">
        <v>16</v>
      </c>
      <c r="F6" s="455"/>
      <c r="G6" s="456" t="s">
        <v>20</v>
      </c>
      <c r="H6" s="468"/>
      <c r="I6" s="456" t="s">
        <v>21</v>
      </c>
      <c r="J6" s="457"/>
      <c r="K6" s="469" t="s">
        <v>183</v>
      </c>
      <c r="L6" s="469"/>
      <c r="M6" s="423" t="s">
        <v>14</v>
      </c>
      <c r="N6" s="455" t="s">
        <v>182</v>
      </c>
      <c r="O6" s="455"/>
      <c r="P6" s="455" t="s">
        <v>16</v>
      </c>
      <c r="Q6" s="455"/>
    </row>
    <row r="7" spans="1:248">
      <c r="A7" s="464"/>
      <c r="B7" s="464"/>
      <c r="C7" s="458" t="s">
        <v>22</v>
      </c>
      <c r="D7" s="458"/>
      <c r="E7" s="458" t="s">
        <v>22</v>
      </c>
      <c r="F7" s="458"/>
      <c r="G7" s="458" t="s">
        <v>22</v>
      </c>
      <c r="H7" s="458"/>
      <c r="I7" s="458" t="s">
        <v>22</v>
      </c>
      <c r="J7" s="458"/>
      <c r="K7" s="458" t="s">
        <v>22</v>
      </c>
      <c r="L7" s="458"/>
      <c r="M7" s="424"/>
      <c r="N7" s="458" t="s">
        <v>22</v>
      </c>
      <c r="O7" s="458"/>
      <c r="P7" s="458" t="s">
        <v>22</v>
      </c>
      <c r="Q7" s="458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470" t="s">
        <v>208</v>
      </c>
      <c r="D15" s="471"/>
      <c r="E15" s="471"/>
      <c r="F15" s="471"/>
      <c r="G15" s="471"/>
      <c r="H15" s="471"/>
      <c r="I15" s="471"/>
      <c r="J15" s="471"/>
      <c r="K15" s="471"/>
      <c r="L15" s="472"/>
      <c r="M15" s="186" t="s">
        <v>209</v>
      </c>
      <c r="N15" s="470" t="s">
        <v>208</v>
      </c>
      <c r="O15" s="471"/>
      <c r="P15" s="471"/>
      <c r="Q15" s="472"/>
    </row>
    <row r="16" spans="1:248" hidden="1">
      <c r="A16" s="253" t="s">
        <v>194</v>
      </c>
      <c r="B16" s="254" t="s">
        <v>210</v>
      </c>
      <c r="C16" s="470" t="s">
        <v>208</v>
      </c>
      <c r="D16" s="471"/>
      <c r="E16" s="471"/>
      <c r="F16" s="471"/>
      <c r="G16" s="471"/>
      <c r="H16" s="471"/>
      <c r="I16" s="471"/>
      <c r="J16" s="471"/>
      <c r="K16" s="471"/>
      <c r="L16" s="472"/>
      <c r="M16" s="186" t="s">
        <v>211</v>
      </c>
      <c r="N16" s="470" t="s">
        <v>208</v>
      </c>
      <c r="O16" s="471"/>
      <c r="P16" s="471"/>
      <c r="Q16" s="472"/>
    </row>
    <row r="17" spans="1:17" hidden="1">
      <c r="A17" s="253" t="s">
        <v>194</v>
      </c>
      <c r="B17" s="254" t="s">
        <v>212</v>
      </c>
      <c r="C17" s="470" t="s">
        <v>208</v>
      </c>
      <c r="D17" s="471"/>
      <c r="E17" s="471"/>
      <c r="F17" s="471"/>
      <c r="G17" s="471"/>
      <c r="H17" s="471"/>
      <c r="I17" s="471"/>
      <c r="J17" s="471"/>
      <c r="K17" s="471"/>
      <c r="L17" s="472"/>
      <c r="M17" s="186" t="s">
        <v>213</v>
      </c>
      <c r="N17" s="470" t="s">
        <v>208</v>
      </c>
      <c r="O17" s="471"/>
      <c r="P17" s="471"/>
      <c r="Q17" s="472"/>
    </row>
    <row r="18" spans="1:17" hidden="1">
      <c r="A18" s="253" t="s">
        <v>194</v>
      </c>
      <c r="B18" s="254" t="s">
        <v>214</v>
      </c>
      <c r="C18" s="470" t="s">
        <v>208</v>
      </c>
      <c r="D18" s="471"/>
      <c r="E18" s="471"/>
      <c r="F18" s="471"/>
      <c r="G18" s="471"/>
      <c r="H18" s="471"/>
      <c r="I18" s="471"/>
      <c r="J18" s="471"/>
      <c r="K18" s="471"/>
      <c r="L18" s="472"/>
      <c r="M18" s="186" t="s">
        <v>215</v>
      </c>
      <c r="N18" s="470" t="s">
        <v>208</v>
      </c>
      <c r="O18" s="471"/>
      <c r="P18" s="471"/>
      <c r="Q18" s="472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470" t="s">
        <v>208</v>
      </c>
      <c r="O22" s="471"/>
      <c r="P22" s="471"/>
      <c r="Q22" s="472"/>
    </row>
    <row r="23" spans="1:17" hidden="1">
      <c r="A23" s="265" t="s">
        <v>216</v>
      </c>
      <c r="B23" s="254" t="s">
        <v>225</v>
      </c>
      <c r="C23" s="470" t="s">
        <v>208</v>
      </c>
      <c r="D23" s="471"/>
      <c r="E23" s="471"/>
      <c r="F23" s="471"/>
      <c r="G23" s="471"/>
      <c r="H23" s="471"/>
      <c r="I23" s="471"/>
      <c r="J23" s="471"/>
      <c r="K23" s="471"/>
      <c r="L23" s="472"/>
      <c r="M23" s="186" t="s">
        <v>226</v>
      </c>
      <c r="N23" s="470" t="s">
        <v>208</v>
      </c>
      <c r="O23" s="471"/>
      <c r="P23" s="471"/>
      <c r="Q23" s="472"/>
    </row>
    <row r="24" spans="1:17" hidden="1">
      <c r="A24" s="265" t="s">
        <v>216</v>
      </c>
      <c r="B24" s="254" t="s">
        <v>227</v>
      </c>
      <c r="C24" s="470" t="s">
        <v>208</v>
      </c>
      <c r="D24" s="471"/>
      <c r="E24" s="471"/>
      <c r="F24" s="471"/>
      <c r="G24" s="471"/>
      <c r="H24" s="471"/>
      <c r="I24" s="471"/>
      <c r="J24" s="471"/>
      <c r="K24" s="471"/>
      <c r="L24" s="472"/>
      <c r="M24" s="186" t="s">
        <v>228</v>
      </c>
      <c r="N24" s="470" t="s">
        <v>208</v>
      </c>
      <c r="O24" s="471"/>
      <c r="P24" s="471"/>
      <c r="Q24" s="472"/>
    </row>
    <row r="25" spans="1:17" hidden="1">
      <c r="A25" s="265" t="s">
        <v>216</v>
      </c>
      <c r="B25" s="254" t="s">
        <v>229</v>
      </c>
      <c r="C25" s="470" t="s">
        <v>208</v>
      </c>
      <c r="D25" s="471"/>
      <c r="E25" s="471"/>
      <c r="F25" s="471"/>
      <c r="G25" s="471"/>
      <c r="H25" s="471"/>
      <c r="I25" s="471"/>
      <c r="J25" s="471"/>
      <c r="K25" s="471"/>
      <c r="L25" s="472"/>
      <c r="M25" s="186" t="s">
        <v>230</v>
      </c>
      <c r="N25" s="470" t="s">
        <v>208</v>
      </c>
      <c r="O25" s="471"/>
      <c r="P25" s="471"/>
      <c r="Q25" s="472"/>
    </row>
    <row r="26" spans="1:17" hidden="1">
      <c r="A26" s="265" t="s">
        <v>216</v>
      </c>
      <c r="B26" s="254" t="s">
        <v>231</v>
      </c>
      <c r="C26" s="470" t="s">
        <v>208</v>
      </c>
      <c r="D26" s="471"/>
      <c r="E26" s="471"/>
      <c r="F26" s="471"/>
      <c r="G26" s="471"/>
      <c r="H26" s="471"/>
      <c r="I26" s="471"/>
      <c r="J26" s="471"/>
      <c r="K26" s="471"/>
      <c r="L26" s="472"/>
      <c r="M26" s="186" t="s">
        <v>232</v>
      </c>
      <c r="N26" s="470" t="s">
        <v>208</v>
      </c>
      <c r="O26" s="471"/>
      <c r="P26" s="471"/>
      <c r="Q26" s="472"/>
    </row>
    <row r="27" spans="1:17" hidden="1">
      <c r="A27" s="473" t="s">
        <v>208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  <c r="L27" s="473"/>
      <c r="M27" s="473"/>
      <c r="N27" s="473"/>
      <c r="O27" s="473"/>
      <c r="P27" s="473"/>
      <c r="Q27" s="473"/>
    </row>
    <row r="28" spans="1:17" hidden="1">
      <c r="A28" s="473" t="s">
        <v>208</v>
      </c>
      <c r="B28" s="473"/>
      <c r="C28" s="473"/>
      <c r="D28" s="473"/>
      <c r="E28" s="473"/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</row>
    <row r="29" spans="1:17" hidden="1">
      <c r="A29" s="473" t="s">
        <v>208</v>
      </c>
      <c r="B29" s="473"/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</row>
    <row r="30" spans="1:17" hidden="1">
      <c r="A30" s="473" t="s">
        <v>208</v>
      </c>
      <c r="B30" s="473"/>
      <c r="C30" s="473"/>
      <c r="D30" s="473"/>
      <c r="E30" s="473"/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</row>
    <row r="31" spans="1:17" hidden="1">
      <c r="A31" s="473" t="s">
        <v>208</v>
      </c>
      <c r="B31" s="473"/>
      <c r="C31" s="473"/>
      <c r="D31" s="473"/>
      <c r="E31" s="473"/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</row>
    <row r="32" spans="1:17" hidden="1">
      <c r="A32" s="473" t="s">
        <v>208</v>
      </c>
      <c r="B32" s="473"/>
      <c r="C32" s="473"/>
      <c r="D32" s="473"/>
      <c r="E32" s="473"/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</row>
    <row r="33" spans="1:17" hidden="1">
      <c r="A33" s="473" t="s">
        <v>208</v>
      </c>
      <c r="B33" s="473"/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</row>
    <row r="34" spans="1:17" hidden="1">
      <c r="A34" s="473" t="s">
        <v>208</v>
      </c>
      <c r="B34" s="473"/>
      <c r="C34" s="473"/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</row>
    <row r="35" spans="1:17" hidden="1">
      <c r="A35" s="473" t="s">
        <v>208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</row>
    <row r="36" spans="1:17" hidden="1">
      <c r="A36" s="473" t="s">
        <v>208</v>
      </c>
      <c r="B36" s="473"/>
      <c r="C36" s="473"/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</row>
    <row r="37" spans="1:17" hidden="1">
      <c r="A37" s="473" t="s">
        <v>208</v>
      </c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</row>
    <row r="38" spans="1:17" hidden="1">
      <c r="A38" s="473" t="s">
        <v>208</v>
      </c>
      <c r="B38" s="473"/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</row>
    <row r="39" spans="1:17" hidden="1">
      <c r="A39" s="473" t="s">
        <v>208</v>
      </c>
      <c r="B39" s="473"/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</row>
    <row r="40" spans="1:17" hidden="1">
      <c r="A40" s="473" t="s">
        <v>208</v>
      </c>
      <c r="B40" s="473"/>
      <c r="C40" s="473"/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</row>
    <row r="41" spans="1:17" hidden="1">
      <c r="A41" s="473" t="s">
        <v>208</v>
      </c>
      <c r="B41" s="473"/>
      <c r="C41" s="473"/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</row>
    <row r="42" spans="1:17" hidden="1">
      <c r="A42" s="473" t="s">
        <v>208</v>
      </c>
      <c r="B42" s="473"/>
      <c r="C42" s="473"/>
      <c r="D42" s="473"/>
      <c r="E42" s="473"/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</row>
    <row r="43" spans="1:17" hidden="1">
      <c r="A43" s="473" t="s">
        <v>208</v>
      </c>
      <c r="B43" s="473"/>
      <c r="C43" s="473"/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</row>
    <row r="44" spans="1:17" hidden="1">
      <c r="A44" s="473" t="s">
        <v>208</v>
      </c>
      <c r="B44" s="473"/>
      <c r="C44" s="473"/>
      <c r="D44" s="473"/>
      <c r="E44" s="473"/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3"/>
    </row>
    <row r="45" spans="1:17" hidden="1">
      <c r="A45" s="473" t="s">
        <v>208</v>
      </c>
      <c r="B45" s="473"/>
      <c r="C45" s="473"/>
      <c r="D45" s="473"/>
      <c r="E45" s="473"/>
      <c r="F45" s="473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</row>
    <row r="46" spans="1:17" hidden="1">
      <c r="A46" s="473" t="s">
        <v>208</v>
      </c>
      <c r="B46" s="473"/>
      <c r="C46" s="473"/>
      <c r="D46" s="473"/>
      <c r="E46" s="473"/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</row>
    <row r="47" spans="1:17" hidden="1">
      <c r="A47" s="473" t="s">
        <v>208</v>
      </c>
      <c r="B47" s="473"/>
      <c r="C47" s="473"/>
      <c r="D47" s="473"/>
      <c r="E47" s="473"/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</row>
    <row r="48" spans="1:17" hidden="1">
      <c r="A48" s="473" t="s">
        <v>208</v>
      </c>
      <c r="B48" s="473"/>
      <c r="C48" s="473"/>
      <c r="D48" s="473"/>
      <c r="E48" s="473"/>
      <c r="F48" s="473"/>
      <c r="G48" s="473"/>
      <c r="H48" s="473"/>
      <c r="I48" s="473"/>
      <c r="J48" s="473"/>
      <c r="K48" s="473"/>
      <c r="L48" s="473"/>
      <c r="M48" s="473"/>
      <c r="N48" s="473"/>
      <c r="O48" s="473"/>
      <c r="P48" s="473"/>
      <c r="Q48" s="473"/>
    </row>
    <row r="49" spans="1:17" hidden="1">
      <c r="A49" s="473" t="s">
        <v>208</v>
      </c>
      <c r="B49" s="473"/>
      <c r="C49" s="473"/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</row>
    <row r="50" spans="1:17" hidden="1">
      <c r="A50" s="473" t="s">
        <v>208</v>
      </c>
      <c r="B50" s="473"/>
      <c r="C50" s="473"/>
      <c r="D50" s="473"/>
      <c r="E50" s="473"/>
      <c r="F50" s="473"/>
      <c r="G50" s="473"/>
      <c r="H50" s="473"/>
      <c r="I50" s="473"/>
      <c r="J50" s="473"/>
      <c r="K50" s="473"/>
      <c r="L50" s="473"/>
      <c r="M50" s="473"/>
      <c r="N50" s="473"/>
      <c r="O50" s="473"/>
      <c r="P50" s="473"/>
      <c r="Q50" s="473"/>
    </row>
    <row r="51" spans="1:17" hidden="1">
      <c r="A51" s="473" t="s">
        <v>208</v>
      </c>
      <c r="B51" s="473"/>
      <c r="C51" s="473"/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</row>
    <row r="52" spans="1:17" hidden="1">
      <c r="A52" s="473" t="s">
        <v>208</v>
      </c>
      <c r="B52" s="473"/>
      <c r="C52" s="473"/>
      <c r="D52" s="473"/>
      <c r="E52" s="473"/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</row>
    <row r="53" spans="1:17" hidden="1">
      <c r="A53" s="473" t="s">
        <v>208</v>
      </c>
      <c r="B53" s="473"/>
      <c r="C53" s="473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</row>
    <row r="54" spans="1:17" hidden="1">
      <c r="A54" s="473" t="s">
        <v>208</v>
      </c>
      <c r="B54" s="473"/>
      <c r="C54" s="473"/>
      <c r="D54" s="473"/>
      <c r="E54" s="473"/>
      <c r="F54" s="473"/>
      <c r="G54" s="473"/>
      <c r="H54" s="473"/>
      <c r="I54" s="473"/>
      <c r="J54" s="473"/>
      <c r="K54" s="473"/>
      <c r="L54" s="473"/>
      <c r="M54" s="473"/>
      <c r="N54" s="473"/>
      <c r="O54" s="473"/>
      <c r="P54" s="473"/>
      <c r="Q54" s="473"/>
    </row>
    <row r="55" spans="1:17" hidden="1">
      <c r="A55" s="473" t="s">
        <v>208</v>
      </c>
      <c r="B55" s="473"/>
      <c r="C55" s="473"/>
      <c r="D55" s="473"/>
      <c r="E55" s="473"/>
      <c r="F55" s="473"/>
      <c r="G55" s="473"/>
      <c r="H55" s="473"/>
      <c r="I55" s="473"/>
      <c r="J55" s="473"/>
      <c r="K55" s="473"/>
      <c r="L55" s="473"/>
      <c r="M55" s="473"/>
      <c r="N55" s="473"/>
      <c r="O55" s="473"/>
      <c r="P55" s="473"/>
      <c r="Q55" s="473"/>
    </row>
    <row r="56" spans="1:17" hidden="1">
      <c r="A56" s="473" t="s">
        <v>208</v>
      </c>
      <c r="B56" s="473"/>
      <c r="C56" s="473"/>
      <c r="D56" s="473"/>
      <c r="E56" s="473"/>
      <c r="F56" s="473"/>
      <c r="G56" s="473"/>
      <c r="H56" s="473"/>
      <c r="I56" s="473"/>
      <c r="J56" s="473"/>
      <c r="K56" s="473"/>
      <c r="L56" s="473"/>
      <c r="M56" s="473"/>
      <c r="N56" s="473"/>
      <c r="O56" s="473"/>
      <c r="P56" s="473"/>
      <c r="Q56" s="473"/>
    </row>
    <row r="57" spans="1:17" hidden="1">
      <c r="A57" s="473" t="s">
        <v>208</v>
      </c>
      <c r="B57" s="473"/>
      <c r="C57" s="473"/>
      <c r="D57" s="473"/>
      <c r="E57" s="473"/>
      <c r="F57" s="473"/>
      <c r="G57" s="473"/>
      <c r="H57" s="473"/>
      <c r="I57" s="473"/>
      <c r="J57" s="473"/>
      <c r="K57" s="473"/>
      <c r="L57" s="473"/>
      <c r="M57" s="473"/>
      <c r="N57" s="473"/>
      <c r="O57" s="473"/>
      <c r="P57" s="473"/>
      <c r="Q57" s="473"/>
    </row>
    <row r="58" spans="1:17" hidden="1">
      <c r="A58" s="473" t="s">
        <v>208</v>
      </c>
      <c r="B58" s="473"/>
      <c r="C58" s="473"/>
      <c r="D58" s="473"/>
      <c r="E58" s="473"/>
      <c r="F58" s="473"/>
      <c r="G58" s="473"/>
      <c r="H58" s="473"/>
      <c r="I58" s="473"/>
      <c r="J58" s="473"/>
      <c r="K58" s="473"/>
      <c r="L58" s="473"/>
      <c r="M58" s="473"/>
      <c r="N58" s="473"/>
      <c r="O58" s="473"/>
      <c r="P58" s="473"/>
      <c r="Q58" s="473"/>
    </row>
    <row r="59" spans="1:17" hidden="1">
      <c r="A59" s="473" t="s">
        <v>208</v>
      </c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  <c r="M59" s="473"/>
      <c r="N59" s="473"/>
      <c r="O59" s="473"/>
      <c r="P59" s="473"/>
      <c r="Q59" s="473"/>
    </row>
    <row r="60" spans="1:17" hidden="1">
      <c r="A60" s="473" t="s">
        <v>208</v>
      </c>
      <c r="B60" s="473"/>
      <c r="C60" s="473"/>
      <c r="D60" s="473"/>
      <c r="E60" s="473"/>
      <c r="F60" s="473"/>
      <c r="G60" s="473"/>
      <c r="H60" s="473"/>
      <c r="I60" s="473"/>
      <c r="J60" s="473"/>
      <c r="K60" s="473"/>
      <c r="L60" s="473"/>
      <c r="M60" s="473"/>
      <c r="N60" s="473"/>
      <c r="O60" s="473"/>
      <c r="P60" s="473"/>
      <c r="Q60" s="473"/>
    </row>
    <row r="61" spans="1:17" hidden="1">
      <c r="A61" s="473" t="s">
        <v>208</v>
      </c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</row>
    <row r="62" spans="1:17" hidden="1">
      <c r="A62" s="473" t="s">
        <v>208</v>
      </c>
      <c r="B62" s="473"/>
      <c r="C62" s="473"/>
      <c r="D62" s="473"/>
      <c r="E62" s="473"/>
      <c r="F62" s="473"/>
      <c r="G62" s="473"/>
      <c r="H62" s="473"/>
      <c r="I62" s="473"/>
      <c r="J62" s="473"/>
      <c r="K62" s="473"/>
      <c r="L62" s="473"/>
      <c r="M62" s="473"/>
      <c r="N62" s="473"/>
      <c r="O62" s="473"/>
      <c r="P62" s="473"/>
      <c r="Q62" s="473"/>
    </row>
    <row r="63" spans="1:17" hidden="1">
      <c r="A63" s="473" t="s">
        <v>208</v>
      </c>
      <c r="B63" s="473"/>
      <c r="C63" s="473"/>
      <c r="D63" s="473"/>
      <c r="E63" s="473"/>
      <c r="F63" s="473"/>
      <c r="G63" s="473"/>
      <c r="H63" s="473"/>
      <c r="I63" s="473"/>
      <c r="J63" s="473"/>
      <c r="K63" s="473"/>
      <c r="L63" s="473"/>
      <c r="M63" s="473"/>
      <c r="N63" s="473"/>
      <c r="O63" s="473"/>
      <c r="P63" s="473"/>
      <c r="Q63" s="473"/>
    </row>
    <row r="64" spans="1:17" hidden="1">
      <c r="A64" s="473" t="s">
        <v>208</v>
      </c>
      <c r="B64" s="473"/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  <c r="O64" s="473"/>
      <c r="P64" s="473"/>
      <c r="Q64" s="473"/>
    </row>
    <row r="65" spans="1:23" hidden="1">
      <c r="A65" s="473" t="s">
        <v>208</v>
      </c>
      <c r="B65" s="473"/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473"/>
      <c r="N65" s="473"/>
      <c r="O65" s="473"/>
      <c r="P65" s="473"/>
      <c r="Q65" s="473"/>
    </row>
    <row r="66" spans="1:23" hidden="1">
      <c r="A66" s="473" t="s">
        <v>208</v>
      </c>
      <c r="B66" s="473"/>
      <c r="C66" s="473"/>
      <c r="D66" s="473"/>
      <c r="E66" s="473"/>
      <c r="F66" s="473"/>
      <c r="G66" s="473"/>
      <c r="H66" s="473"/>
      <c r="I66" s="473"/>
      <c r="J66" s="473"/>
      <c r="K66" s="473"/>
      <c r="L66" s="473"/>
      <c r="M66" s="473"/>
      <c r="N66" s="473"/>
      <c r="O66" s="473"/>
      <c r="P66" s="473"/>
      <c r="Q66" s="473"/>
    </row>
    <row r="67" spans="1:23" hidden="1">
      <c r="A67" s="473" t="s">
        <v>208</v>
      </c>
      <c r="B67" s="473"/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3"/>
      <c r="O67" s="473"/>
      <c r="P67" s="473"/>
      <c r="Q67" s="473"/>
    </row>
    <row r="68" spans="1:23" hidden="1">
      <c r="A68" s="473" t="s">
        <v>208</v>
      </c>
      <c r="B68" s="473"/>
      <c r="C68" s="473"/>
      <c r="D68" s="473"/>
      <c r="E68" s="473"/>
      <c r="F68" s="473"/>
      <c r="G68" s="473"/>
      <c r="H68" s="473"/>
      <c r="I68" s="473"/>
      <c r="J68" s="473"/>
      <c r="K68" s="473"/>
      <c r="L68" s="473"/>
      <c r="M68" s="473"/>
      <c r="N68" s="473"/>
      <c r="O68" s="473"/>
      <c r="P68" s="473"/>
      <c r="Q68" s="473"/>
    </row>
    <row r="69" spans="1:23" hidden="1">
      <c r="A69" s="473" t="s">
        <v>208</v>
      </c>
      <c r="B69" s="473"/>
      <c r="C69" s="473"/>
      <c r="D69" s="473"/>
      <c r="E69" s="473"/>
      <c r="F69" s="473"/>
      <c r="G69" s="473"/>
      <c r="H69" s="473"/>
      <c r="I69" s="473"/>
      <c r="J69" s="473"/>
      <c r="K69" s="473"/>
      <c r="L69" s="473"/>
      <c r="M69" s="473"/>
      <c r="N69" s="473"/>
      <c r="O69" s="473"/>
      <c r="P69" s="473"/>
      <c r="Q69" s="473"/>
    </row>
    <row r="70" spans="1:23" hidden="1">
      <c r="A70" s="473" t="s">
        <v>208</v>
      </c>
      <c r="B70" s="473"/>
      <c r="C70" s="473"/>
      <c r="D70" s="473"/>
      <c r="E70" s="473"/>
      <c r="F70" s="473"/>
      <c r="G70" s="473"/>
      <c r="H70" s="473"/>
      <c r="I70" s="473"/>
      <c r="J70" s="473"/>
      <c r="K70" s="473"/>
      <c r="L70" s="473"/>
      <c r="M70" s="473"/>
      <c r="N70" s="473"/>
      <c r="O70" s="473"/>
      <c r="P70" s="473"/>
      <c r="Q70" s="473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59" t="s">
        <v>239</v>
      </c>
      <c r="L71" s="460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470" t="s">
        <v>208</v>
      </c>
      <c r="D72" s="471"/>
      <c r="E72" s="471"/>
      <c r="F72" s="471"/>
      <c r="G72" s="471"/>
      <c r="H72" s="471"/>
      <c r="I72" s="471"/>
      <c r="J72" s="471"/>
      <c r="K72" s="471"/>
      <c r="L72" s="472"/>
      <c r="M72" s="186" t="s">
        <v>242</v>
      </c>
      <c r="N72" s="470" t="s">
        <v>208</v>
      </c>
      <c r="O72" s="471"/>
      <c r="P72" s="471"/>
      <c r="Q72" s="472"/>
    </row>
    <row r="73" spans="1:23">
      <c r="A73" s="449" t="s">
        <v>179</v>
      </c>
      <c r="B73" s="450"/>
      <c r="C73" s="450"/>
      <c r="D73" s="450"/>
      <c r="E73" s="450"/>
      <c r="F73" s="450"/>
      <c r="G73" s="450"/>
      <c r="H73" s="450"/>
      <c r="I73" s="450"/>
      <c r="J73" s="450"/>
      <c r="K73" s="450"/>
      <c r="L73" s="450"/>
      <c r="M73" s="450"/>
      <c r="N73" s="450"/>
      <c r="O73" s="450"/>
      <c r="P73" s="450"/>
      <c r="Q73" s="450"/>
    </row>
    <row r="74" spans="1:23">
      <c r="A74" s="95" t="s">
        <v>4</v>
      </c>
      <c r="B74" s="95" t="s">
        <v>5</v>
      </c>
      <c r="C74" s="453" t="s">
        <v>180</v>
      </c>
      <c r="D74" s="453"/>
      <c r="E74" s="453" t="s">
        <v>7</v>
      </c>
      <c r="F74" s="453"/>
      <c r="G74" s="451" t="s">
        <v>11</v>
      </c>
      <c r="H74" s="452"/>
      <c r="I74" s="451" t="s">
        <v>12</v>
      </c>
      <c r="J74" s="454"/>
      <c r="K74" s="467" t="s">
        <v>181</v>
      </c>
      <c r="L74" s="467"/>
      <c r="M74" s="95" t="s">
        <v>5</v>
      </c>
      <c r="N74" s="467" t="s">
        <v>243</v>
      </c>
      <c r="O74" s="469"/>
      <c r="P74" s="474" t="s">
        <v>244</v>
      </c>
      <c r="Q74" s="475"/>
      <c r="R74" s="476" t="s">
        <v>245</v>
      </c>
      <c r="S74" s="477"/>
      <c r="T74" s="492" t="s">
        <v>246</v>
      </c>
      <c r="U74" s="479"/>
      <c r="V74" s="493" t="s">
        <v>247</v>
      </c>
      <c r="W74" s="493"/>
    </row>
    <row r="75" spans="1:23">
      <c r="A75" s="458" t="s">
        <v>13</v>
      </c>
      <c r="B75" s="458" t="s">
        <v>14</v>
      </c>
      <c r="C75" s="455" t="s">
        <v>182</v>
      </c>
      <c r="D75" s="455"/>
      <c r="E75" s="455" t="s">
        <v>16</v>
      </c>
      <c r="F75" s="455"/>
      <c r="G75" s="456" t="s">
        <v>20</v>
      </c>
      <c r="H75" s="468"/>
      <c r="I75" s="456" t="s">
        <v>21</v>
      </c>
      <c r="J75" s="457"/>
      <c r="K75" s="469" t="s">
        <v>183</v>
      </c>
      <c r="L75" s="469"/>
      <c r="M75" s="423" t="s">
        <v>14</v>
      </c>
      <c r="N75" s="469" t="s">
        <v>248</v>
      </c>
      <c r="O75" s="469"/>
      <c r="P75" s="469" t="s">
        <v>249</v>
      </c>
      <c r="Q75" s="469"/>
      <c r="R75" s="477" t="s">
        <v>250</v>
      </c>
      <c r="S75" s="477"/>
      <c r="T75" s="478" t="s">
        <v>251</v>
      </c>
      <c r="U75" s="479"/>
      <c r="V75" s="480" t="s">
        <v>252</v>
      </c>
      <c r="W75" s="480"/>
    </row>
    <row r="76" spans="1:23">
      <c r="A76" s="464"/>
      <c r="B76" s="464"/>
      <c r="C76" s="458" t="s">
        <v>22</v>
      </c>
      <c r="D76" s="458"/>
      <c r="E76" s="458" t="s">
        <v>22</v>
      </c>
      <c r="F76" s="458"/>
      <c r="G76" s="458" t="s">
        <v>22</v>
      </c>
      <c r="H76" s="458"/>
      <c r="I76" s="458" t="s">
        <v>22</v>
      </c>
      <c r="J76" s="458"/>
      <c r="K76" s="458" t="s">
        <v>22</v>
      </c>
      <c r="L76" s="458"/>
      <c r="M76" s="424"/>
      <c r="N76" s="490" t="s">
        <v>22</v>
      </c>
      <c r="O76" s="490"/>
      <c r="P76" s="490" t="s">
        <v>22</v>
      </c>
      <c r="Q76" s="490"/>
      <c r="R76" s="491" t="s">
        <v>22</v>
      </c>
      <c r="S76" s="491"/>
      <c r="T76" s="490" t="s">
        <v>22</v>
      </c>
      <c r="U76" s="490"/>
      <c r="V76" s="469" t="s">
        <v>22</v>
      </c>
      <c r="W76" s="469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81" t="s">
        <v>208</v>
      </c>
      <c r="B79" s="482"/>
      <c r="C79" s="482"/>
      <c r="D79" s="482"/>
      <c r="E79" s="482"/>
      <c r="F79" s="482"/>
      <c r="G79" s="482"/>
      <c r="H79" s="482"/>
      <c r="I79" s="482"/>
      <c r="J79" s="482"/>
      <c r="K79" s="482"/>
      <c r="L79" s="482"/>
      <c r="M79" s="482"/>
      <c r="N79" s="482"/>
      <c r="O79" s="482"/>
      <c r="P79" s="482"/>
      <c r="Q79" s="482"/>
      <c r="R79" s="482"/>
      <c r="S79" s="482"/>
      <c r="T79" s="482"/>
      <c r="U79" s="482"/>
      <c r="V79" s="482"/>
      <c r="W79" s="483"/>
    </row>
    <row r="81" spans="1:23">
      <c r="A81" s="130" t="s">
        <v>160</v>
      </c>
      <c r="B81" s="484" t="s">
        <v>255</v>
      </c>
      <c r="C81" s="484"/>
      <c r="D81" s="484"/>
      <c r="E81" s="484"/>
      <c r="F81" s="484"/>
      <c r="G81" s="484"/>
      <c r="H81" s="484"/>
      <c r="I81" s="484"/>
      <c r="J81" s="484"/>
      <c r="K81" s="484"/>
      <c r="L81" s="484"/>
      <c r="M81" s="484"/>
      <c r="N81" s="6"/>
      <c r="O81" s="6"/>
    </row>
    <row r="82" spans="1:23">
      <c r="A82" s="32" t="s">
        <v>256</v>
      </c>
      <c r="B82" s="485" t="s">
        <v>257</v>
      </c>
      <c r="C82" s="486"/>
      <c r="D82" s="486"/>
      <c r="E82" s="486"/>
      <c r="F82" s="486"/>
      <c r="G82" s="486"/>
      <c r="H82" s="486"/>
      <c r="I82" s="486"/>
      <c r="J82" s="486"/>
      <c r="K82" s="486"/>
      <c r="L82" s="486"/>
      <c r="M82" s="487"/>
      <c r="N82" s="4"/>
      <c r="O82" s="4"/>
    </row>
    <row r="83" spans="1:23">
      <c r="A83" s="32" t="s">
        <v>164</v>
      </c>
      <c r="B83" s="488" t="s">
        <v>258</v>
      </c>
      <c r="C83" s="488"/>
      <c r="D83" s="488"/>
      <c r="E83" s="488"/>
      <c r="F83" s="488"/>
      <c r="G83" s="488"/>
      <c r="H83" s="488"/>
      <c r="I83" s="488"/>
      <c r="J83" s="488"/>
      <c r="K83" s="488"/>
      <c r="L83" s="488"/>
      <c r="M83" s="488"/>
      <c r="N83" s="4"/>
      <c r="O83" s="4"/>
    </row>
    <row r="84" spans="1:23">
      <c r="A84" s="430" t="s">
        <v>259</v>
      </c>
      <c r="B84" s="489" t="s">
        <v>175</v>
      </c>
      <c r="C84" s="489"/>
      <c r="D84" s="489"/>
      <c r="E84" s="489"/>
      <c r="F84" s="489"/>
      <c r="G84" s="489"/>
      <c r="H84" s="489"/>
      <c r="I84" s="489"/>
      <c r="J84" s="489"/>
      <c r="K84" s="489"/>
      <c r="L84" s="489"/>
      <c r="M84" s="489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489" t="s">
        <v>173</v>
      </c>
      <c r="C85" s="489"/>
      <c r="D85" s="489"/>
      <c r="E85" s="489"/>
      <c r="F85" s="489"/>
      <c r="G85" s="489"/>
      <c r="H85" s="489"/>
      <c r="I85" s="489"/>
      <c r="J85" s="489"/>
      <c r="K85" s="489"/>
      <c r="L85" s="489"/>
      <c r="M85" s="489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489" t="s">
        <v>261</v>
      </c>
      <c r="C86" s="489"/>
      <c r="D86" s="489"/>
      <c r="E86" s="489"/>
      <c r="F86" s="489"/>
      <c r="G86" s="489"/>
      <c r="H86" s="489"/>
      <c r="I86" s="489"/>
      <c r="J86" s="489"/>
      <c r="K86" s="489"/>
      <c r="L86" s="489"/>
      <c r="M86" s="489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2"/>
  <sheetViews>
    <sheetView zoomScale="74" zoomScaleNormal="74" workbookViewId="0">
      <selection activeCell="X51" sqref="X51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1"/>
      <c r="Y1" s="1"/>
    </row>
    <row r="2" spans="1:259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79" t="s">
        <v>1489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</row>
    <row r="5" spans="1:259">
      <c r="A5" s="8" t="s">
        <v>671</v>
      </c>
      <c r="B5" s="8" t="s">
        <v>672</v>
      </c>
      <c r="C5" s="582" t="s">
        <v>1490</v>
      </c>
      <c r="D5" s="583"/>
      <c r="E5" s="582" t="s">
        <v>1491</v>
      </c>
      <c r="F5" s="583"/>
      <c r="G5" s="582" t="s">
        <v>1492</v>
      </c>
      <c r="H5" s="583"/>
      <c r="I5" s="584" t="s">
        <v>1493</v>
      </c>
      <c r="J5" s="585"/>
      <c r="K5" s="584" t="s">
        <v>1456</v>
      </c>
      <c r="L5" s="585"/>
      <c r="M5" s="584" t="s">
        <v>1494</v>
      </c>
      <c r="N5" s="585"/>
      <c r="O5" s="582" t="s">
        <v>1495</v>
      </c>
      <c r="P5" s="583"/>
      <c r="Q5" s="584" t="s">
        <v>1496</v>
      </c>
      <c r="R5" s="585"/>
      <c r="S5" s="8" t="s">
        <v>672</v>
      </c>
      <c r="T5" s="584" t="s">
        <v>1456</v>
      </c>
      <c r="U5" s="585"/>
      <c r="V5" s="582" t="s">
        <v>1490</v>
      </c>
      <c r="W5" s="583"/>
    </row>
    <row r="6" spans="1:259">
      <c r="A6" s="10" t="s">
        <v>13</v>
      </c>
      <c r="B6" s="10" t="s">
        <v>14</v>
      </c>
      <c r="C6" s="478" t="s">
        <v>16</v>
      </c>
      <c r="D6" s="557"/>
      <c r="E6" s="478" t="s">
        <v>250</v>
      </c>
      <c r="F6" s="557"/>
      <c r="G6" s="478" t="s">
        <v>476</v>
      </c>
      <c r="H6" s="557"/>
      <c r="I6" s="478" t="s">
        <v>1497</v>
      </c>
      <c r="J6" s="557"/>
      <c r="K6" s="478" t="s">
        <v>1460</v>
      </c>
      <c r="L6" s="557"/>
      <c r="M6" s="469" t="s">
        <v>1498</v>
      </c>
      <c r="N6" s="469"/>
      <c r="O6" s="478" t="s">
        <v>1461</v>
      </c>
      <c r="P6" s="557"/>
      <c r="Q6" s="469" t="s">
        <v>1463</v>
      </c>
      <c r="R6" s="469"/>
      <c r="S6" s="10" t="s">
        <v>14</v>
      </c>
      <c r="T6" s="478" t="s">
        <v>1460</v>
      </c>
      <c r="U6" s="557"/>
      <c r="V6" s="478" t="s">
        <v>16</v>
      </c>
      <c r="W6" s="557"/>
    </row>
    <row r="7" spans="1:259" hidden="1">
      <c r="A7" s="10"/>
      <c r="B7" s="10"/>
      <c r="C7" s="478" t="s">
        <v>779</v>
      </c>
      <c r="D7" s="557"/>
      <c r="E7" s="478" t="s">
        <v>1499</v>
      </c>
      <c r="F7" s="557"/>
      <c r="G7" s="478" t="s">
        <v>679</v>
      </c>
      <c r="H7" s="557"/>
      <c r="I7" s="478" t="s">
        <v>777</v>
      </c>
      <c r="J7" s="557"/>
      <c r="K7" s="478" t="s">
        <v>1179</v>
      </c>
      <c r="L7" s="557"/>
      <c r="M7" s="478" t="s">
        <v>1499</v>
      </c>
      <c r="N7" s="557"/>
      <c r="O7" s="478" t="s">
        <v>777</v>
      </c>
      <c r="P7" s="557"/>
      <c r="Q7" s="478" t="s">
        <v>680</v>
      </c>
      <c r="R7" s="557"/>
      <c r="S7" s="10"/>
      <c r="T7" s="478" t="s">
        <v>679</v>
      </c>
      <c r="U7" s="557"/>
      <c r="V7" s="478" t="s">
        <v>779</v>
      </c>
      <c r="W7" s="557"/>
    </row>
    <row r="8" spans="1:259" hidden="1">
      <c r="A8" s="55" t="s">
        <v>1500</v>
      </c>
      <c r="B8" s="66" t="s">
        <v>1501</v>
      </c>
      <c r="C8" s="503" t="s">
        <v>208</v>
      </c>
      <c r="D8" s="504"/>
      <c r="E8" s="504"/>
      <c r="F8" s="504"/>
      <c r="G8" s="504"/>
      <c r="H8" s="504"/>
      <c r="I8" s="504"/>
      <c r="J8" s="504"/>
      <c r="K8" s="504"/>
      <c r="L8" s="504"/>
      <c r="M8" s="504"/>
      <c r="N8" s="504"/>
      <c r="O8" s="504"/>
      <c r="P8" s="504"/>
      <c r="Q8" s="504"/>
      <c r="R8" s="505"/>
      <c r="S8" s="66" t="s">
        <v>1502</v>
      </c>
      <c r="T8" s="503" t="s">
        <v>208</v>
      </c>
      <c r="U8" s="504"/>
      <c r="V8" s="504"/>
      <c r="W8" s="505"/>
    </row>
    <row r="9" spans="1:259" hidden="1">
      <c r="A9" s="55" t="s">
        <v>1503</v>
      </c>
      <c r="B9" s="274" t="s">
        <v>1504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1505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1506</v>
      </c>
      <c r="B10" s="66" t="s">
        <v>1507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1508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1509</v>
      </c>
      <c r="B11" s="274" t="s">
        <v>1510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1511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1512</v>
      </c>
      <c r="B12" s="274" t="s">
        <v>1513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1514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1515</v>
      </c>
      <c r="B13" s="66" t="s">
        <v>1516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1517</v>
      </c>
      <c r="T13" s="170">
        <f t="shared" si="11"/>
        <v>46052</v>
      </c>
      <c r="U13" s="120">
        <f t="shared" si="12"/>
        <v>46053</v>
      </c>
      <c r="V13" s="276" t="s">
        <v>1518</v>
      </c>
      <c r="W13" s="120"/>
    </row>
    <row r="14" spans="1:259" hidden="1">
      <c r="A14" s="53" t="s">
        <v>1519</v>
      </c>
      <c r="B14" s="66" t="s">
        <v>1520</v>
      </c>
      <c r="C14" s="503" t="s">
        <v>208</v>
      </c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5"/>
      <c r="S14" s="66" t="s">
        <v>1521</v>
      </c>
      <c r="T14" s="503" t="s">
        <v>208</v>
      </c>
      <c r="U14" s="504"/>
      <c r="V14" s="504"/>
      <c r="W14" s="505"/>
    </row>
    <row r="15" spans="1:259" hidden="1">
      <c r="A15" s="53" t="s">
        <v>1085</v>
      </c>
      <c r="B15" s="66" t="s">
        <v>1522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1523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1524</v>
      </c>
    </row>
    <row r="16" spans="1:259" hidden="1">
      <c r="A16" s="141" t="s">
        <v>1525</v>
      </c>
      <c r="B16" s="81" t="s">
        <v>1526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1527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1506</v>
      </c>
      <c r="B17" s="72" t="s">
        <v>1528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1529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1524</v>
      </c>
    </row>
    <row r="18" spans="1:24" hidden="1">
      <c r="A18" s="58" t="s">
        <v>1509</v>
      </c>
      <c r="B18" s="81" t="s">
        <v>1530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1531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1512</v>
      </c>
      <c r="B19" s="274" t="s">
        <v>1532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1533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1475</v>
      </c>
      <c r="B20" s="81" t="s">
        <v>1534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1535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64" t="s">
        <v>1536</v>
      </c>
      <c r="P20" s="667"/>
      <c r="Q20" s="664" t="s">
        <v>1537</v>
      </c>
      <c r="R20" s="667"/>
      <c r="S20" s="274" t="s">
        <v>1538</v>
      </c>
      <c r="T20" s="170">
        <v>46101</v>
      </c>
      <c r="U20" s="120">
        <f t="shared" si="50"/>
        <v>46102</v>
      </c>
      <c r="V20" s="89" t="s">
        <v>1518</v>
      </c>
      <c r="W20" s="120"/>
    </row>
    <row r="21" spans="1:24" hidden="1">
      <c r="A21" s="90" t="s">
        <v>1539</v>
      </c>
      <c r="B21" s="72" t="s">
        <v>1540</v>
      </c>
      <c r="C21" s="503" t="s">
        <v>208</v>
      </c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4"/>
      <c r="R21" s="505"/>
      <c r="S21" s="66" t="s">
        <v>1541</v>
      </c>
      <c r="T21" s="503" t="s">
        <v>208</v>
      </c>
      <c r="U21" s="504"/>
      <c r="V21" s="504"/>
      <c r="W21" s="505"/>
    </row>
    <row r="22" spans="1:24" hidden="1">
      <c r="A22" s="90" t="s">
        <v>1542</v>
      </c>
      <c r="B22" s="72" t="s">
        <v>1543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1544</v>
      </c>
      <c r="T22" s="89" t="s">
        <v>1545</v>
      </c>
      <c r="U22" s="120"/>
      <c r="V22" s="170"/>
      <c r="W22" s="120"/>
    </row>
    <row r="23" spans="1:24" hidden="1">
      <c r="A23" s="141" t="s">
        <v>1525</v>
      </c>
      <c r="B23" s="81" t="s">
        <v>1546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1547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1548</v>
      </c>
      <c r="B24" s="72" t="s">
        <v>1549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1550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1509</v>
      </c>
      <c r="B25" s="81" t="s">
        <v>1504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1505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1512</v>
      </c>
      <c r="B26" s="274" t="s">
        <v>1551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1552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1464</v>
      </c>
      <c r="B27" s="72" t="s">
        <v>1553</v>
      </c>
      <c r="C27" s="67">
        <v>46116</v>
      </c>
      <c r="D27" s="23" t="s">
        <v>1554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1555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1478</v>
      </c>
      <c r="B28" s="72" t="s">
        <v>1556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64" t="s">
        <v>1557</v>
      </c>
      <c r="H28" s="667"/>
      <c r="I28" s="664" t="s">
        <v>1558</v>
      </c>
      <c r="J28" s="667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1559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1524</v>
      </c>
    </row>
    <row r="29" spans="1:24" hidden="1">
      <c r="A29" s="141" t="s">
        <v>1525</v>
      </c>
      <c r="B29" s="81" t="s">
        <v>1560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1561</v>
      </c>
      <c r="S29" s="81" t="s">
        <v>1562</v>
      </c>
      <c r="T29" s="170">
        <v>46164</v>
      </c>
      <c r="U29" s="120">
        <f t="shared" si="86"/>
        <v>46165</v>
      </c>
      <c r="V29" s="280" t="s">
        <v>1518</v>
      </c>
      <c r="W29" s="120"/>
    </row>
    <row r="30" spans="1:24" hidden="1">
      <c r="A30" s="90" t="s">
        <v>1548</v>
      </c>
      <c r="B30" s="72" t="s">
        <v>1563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1564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1509</v>
      </c>
      <c r="B31" s="81" t="s">
        <v>1565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1566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1512</v>
      </c>
      <c r="B32" s="81" t="s">
        <v>1567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1568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1464</v>
      </c>
      <c r="B33" s="72" t="s">
        <v>1569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1570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14" t="s">
        <v>337</v>
      </c>
      <c r="B34" s="515"/>
      <c r="C34" s="515"/>
      <c r="D34" s="515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O34" s="515"/>
      <c r="P34" s="515"/>
      <c r="Q34" s="515"/>
      <c r="R34" s="515"/>
      <c r="S34" s="515"/>
      <c r="T34" s="515"/>
      <c r="U34" s="515"/>
      <c r="V34" s="515"/>
      <c r="W34" s="515"/>
    </row>
    <row r="35" spans="1:24" hidden="1">
      <c r="A35" s="58" t="s">
        <v>1571</v>
      </c>
      <c r="B35" s="72" t="s">
        <v>1572</v>
      </c>
      <c r="C35" s="67">
        <v>46172</v>
      </c>
      <c r="D35" s="23" t="s">
        <v>1554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1573</v>
      </c>
      <c r="S35" s="72" t="s">
        <v>1574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2179</v>
      </c>
      <c r="B36" s="72" t="s">
        <v>1576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1577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14" t="s">
        <v>337</v>
      </c>
      <c r="B37" s="515"/>
      <c r="C37" s="515"/>
      <c r="D37" s="515"/>
      <c r="E37" s="515"/>
      <c r="F37" s="515"/>
      <c r="G37" s="515"/>
      <c r="H37" s="515"/>
      <c r="I37" s="515"/>
      <c r="J37" s="515"/>
      <c r="K37" s="515"/>
      <c r="L37" s="515"/>
      <c r="M37" s="515"/>
      <c r="N37" s="515"/>
      <c r="O37" s="515"/>
      <c r="P37" s="515"/>
      <c r="Q37" s="515"/>
      <c r="R37" s="515"/>
      <c r="S37" s="515"/>
      <c r="T37" s="515"/>
      <c r="U37" s="515"/>
      <c r="V37" s="515"/>
      <c r="W37" s="515"/>
    </row>
    <row r="38" spans="1:24" hidden="1">
      <c r="A38" s="90" t="s">
        <v>1548</v>
      </c>
      <c r="B38" s="81" t="s">
        <v>1578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1579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2185</v>
      </c>
      <c r="B39" s="72" t="s">
        <v>1580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1581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2186</v>
      </c>
      <c r="B40" s="72" t="s">
        <v>1582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1583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2187</v>
      </c>
      <c r="B41" s="72" t="s">
        <v>1584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1585</v>
      </c>
      <c r="T41" s="170">
        <f t="shared" si="153"/>
        <v>46248</v>
      </c>
      <c r="U41" s="120">
        <f t="shared" si="154"/>
        <v>46249</v>
      </c>
      <c r="V41" s="89" t="s">
        <v>1586</v>
      </c>
      <c r="W41" s="89" t="s">
        <v>1587</v>
      </c>
      <c r="X41" s="75" t="s">
        <v>144</v>
      </c>
    </row>
    <row r="42" spans="1:24">
      <c r="A42" s="58" t="s">
        <v>2188</v>
      </c>
      <c r="B42" s="72" t="s">
        <v>1588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170">
        <f t="shared" si="151"/>
        <v>46247</v>
      </c>
      <c r="R42" s="120">
        <f t="shared" si="152"/>
        <v>46248</v>
      </c>
      <c r="S42" s="72" t="s">
        <v>1589</v>
      </c>
      <c r="T42" s="170">
        <f t="shared" si="153"/>
        <v>46255</v>
      </c>
      <c r="U42" s="120">
        <f t="shared" si="154"/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1575</v>
      </c>
      <c r="B43" s="72" t="s">
        <v>1590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1591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1548</v>
      </c>
      <c r="B44" s="72" t="s">
        <v>1592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281">
        <f t="shared" si="149"/>
        <v>46257</v>
      </c>
      <c r="P44" s="167">
        <f t="shared" si="150"/>
        <v>46258</v>
      </c>
      <c r="Q44" s="281">
        <f t="shared" si="151"/>
        <v>46261</v>
      </c>
      <c r="R44" s="167">
        <f t="shared" si="152"/>
        <v>46262</v>
      </c>
      <c r="S44" s="72" t="s">
        <v>1593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1509</v>
      </c>
      <c r="B45" s="72" t="s">
        <v>1594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1595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1512</v>
      </c>
      <c r="B46" s="72" t="s">
        <v>1596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1597</v>
      </c>
      <c r="T46" s="281">
        <f t="shared" si="153"/>
        <v>46283</v>
      </c>
      <c r="U46" s="167">
        <f t="shared" si="154"/>
        <v>46284</v>
      </c>
      <c r="V46" s="23" t="s">
        <v>39</v>
      </c>
      <c r="W46" s="23" t="s">
        <v>39</v>
      </c>
      <c r="X46" s="75" t="s">
        <v>144</v>
      </c>
    </row>
    <row r="47" spans="1:24">
      <c r="A47" s="683" t="s">
        <v>2055</v>
      </c>
      <c r="B47" s="684"/>
      <c r="C47" s="684"/>
      <c r="D47" s="684"/>
      <c r="E47" s="684"/>
      <c r="F47" s="684"/>
      <c r="G47" s="684"/>
      <c r="H47" s="684"/>
      <c r="I47" s="684"/>
      <c r="J47" s="684"/>
      <c r="K47" s="684"/>
      <c r="L47" s="684"/>
      <c r="M47" s="684"/>
      <c r="N47" s="684"/>
      <c r="O47" s="684"/>
      <c r="P47" s="684"/>
      <c r="Q47" s="684"/>
      <c r="R47" s="684"/>
      <c r="S47" s="684"/>
      <c r="T47" s="684"/>
      <c r="U47" s="684"/>
      <c r="V47" s="684"/>
      <c r="W47" s="685"/>
    </row>
    <row r="48" spans="1:24">
      <c r="A48" s="58" t="s">
        <v>1571</v>
      </c>
      <c r="B48" s="72" t="s">
        <v>1598</v>
      </c>
      <c r="C48" s="129">
        <v>46263</v>
      </c>
      <c r="D48" s="22">
        <f t="shared" ref="D48" si="159">C48+1</f>
        <v>46264</v>
      </c>
      <c r="E48" s="281">
        <f t="shared" ref="E48" si="160">D48+3</f>
        <v>46267</v>
      </c>
      <c r="F48" s="167">
        <f t="shared" ref="F48:J48" si="161">E48+1</f>
        <v>46268</v>
      </c>
      <c r="G48" s="167">
        <f t="shared" si="161"/>
        <v>46269</v>
      </c>
      <c r="H48" s="167">
        <f t="shared" si="161"/>
        <v>46270</v>
      </c>
      <c r="I48" s="167">
        <f t="shared" si="161"/>
        <v>46271</v>
      </c>
      <c r="J48" s="167">
        <f t="shared" si="161"/>
        <v>46272</v>
      </c>
      <c r="K48" s="167">
        <f t="shared" ref="K48" si="162">J48+5</f>
        <v>46277</v>
      </c>
      <c r="L48" s="167">
        <f t="shared" ref="L48" si="163">K48</f>
        <v>46277</v>
      </c>
      <c r="M48" s="167">
        <f t="shared" ref="M48" si="164">L48+4</f>
        <v>46281</v>
      </c>
      <c r="N48" s="167">
        <f t="shared" ref="N48" si="165">M48+1</f>
        <v>46282</v>
      </c>
      <c r="O48" s="281">
        <f t="shared" ref="O48" si="166">N48+3</f>
        <v>46285</v>
      </c>
      <c r="P48" s="167">
        <f t="shared" ref="P48" si="167">O48+1</f>
        <v>46286</v>
      </c>
      <c r="Q48" s="281">
        <f t="shared" ref="Q48" si="168">P48+3</f>
        <v>46289</v>
      </c>
      <c r="R48" s="167">
        <f t="shared" ref="R48" si="169">Q48+1</f>
        <v>46290</v>
      </c>
      <c r="S48" s="72" t="s">
        <v>1599</v>
      </c>
      <c r="T48" s="170">
        <f t="shared" ref="T48" si="170">R48+7</f>
        <v>46297</v>
      </c>
      <c r="U48" s="120">
        <f t="shared" ref="U48" si="171">T48+1</f>
        <v>46298</v>
      </c>
      <c r="V48" s="170">
        <f t="shared" ref="V48" si="172">U48+7</f>
        <v>46305</v>
      </c>
      <c r="W48" s="120">
        <f t="shared" ref="W48" si="173">V48+1</f>
        <v>46306</v>
      </c>
    </row>
    <row r="49" spans="1:24">
      <c r="A49" s="683" t="s">
        <v>208</v>
      </c>
      <c r="B49" s="684"/>
      <c r="C49" s="684"/>
      <c r="D49" s="684"/>
      <c r="E49" s="684"/>
      <c r="F49" s="684"/>
      <c r="G49" s="684"/>
      <c r="H49" s="684"/>
      <c r="I49" s="684"/>
      <c r="J49" s="684"/>
      <c r="K49" s="684"/>
      <c r="L49" s="684"/>
      <c r="M49" s="684"/>
      <c r="N49" s="684"/>
      <c r="O49" s="684"/>
      <c r="P49" s="684"/>
      <c r="Q49" s="684"/>
      <c r="R49" s="684"/>
      <c r="S49" s="684"/>
      <c r="T49" s="684"/>
      <c r="U49" s="684"/>
      <c r="V49" s="684"/>
      <c r="W49" s="685"/>
    </row>
    <row r="50" spans="1:24">
      <c r="A50" s="58" t="s">
        <v>1548</v>
      </c>
      <c r="B50" s="72" t="s">
        <v>1600</v>
      </c>
      <c r="C50" s="129">
        <v>46277</v>
      </c>
      <c r="D50" s="22">
        <f t="shared" ref="D50:D52" si="174">C50+1</f>
        <v>46278</v>
      </c>
      <c r="E50" s="281">
        <f t="shared" ref="E50:E52" si="175">D50+3</f>
        <v>46281</v>
      </c>
      <c r="F50" s="167">
        <f t="shared" ref="F50:J52" si="176">E50+1</f>
        <v>46282</v>
      </c>
      <c r="G50" s="167">
        <f t="shared" si="176"/>
        <v>46283</v>
      </c>
      <c r="H50" s="167">
        <f t="shared" si="176"/>
        <v>46284</v>
      </c>
      <c r="I50" s="167">
        <f t="shared" si="176"/>
        <v>46285</v>
      </c>
      <c r="J50" s="167">
        <f t="shared" si="176"/>
        <v>46286</v>
      </c>
      <c r="K50" s="167">
        <f t="shared" ref="K50:K52" si="177">J50+5</f>
        <v>46291</v>
      </c>
      <c r="L50" s="167">
        <f t="shared" ref="L50:L52" si="178">K50</f>
        <v>46291</v>
      </c>
      <c r="M50" s="167">
        <f t="shared" ref="M50:M52" si="179">L50+4</f>
        <v>46295</v>
      </c>
      <c r="N50" s="167">
        <f t="shared" ref="N50:N52" si="180">M50+1</f>
        <v>46296</v>
      </c>
      <c r="O50" s="281">
        <f t="shared" ref="O50:O52" si="181">N50+3</f>
        <v>46299</v>
      </c>
      <c r="P50" s="167">
        <f t="shared" ref="P50:P52" si="182">O50+1</f>
        <v>46300</v>
      </c>
      <c r="Q50" s="281">
        <f t="shared" ref="Q50:Q52" si="183">P50+3</f>
        <v>46303</v>
      </c>
      <c r="R50" s="167">
        <f t="shared" ref="R50:R52" si="184">Q50+1</f>
        <v>46304</v>
      </c>
      <c r="S50" s="72" t="s">
        <v>1601</v>
      </c>
      <c r="T50" s="281">
        <f t="shared" ref="T50:T52" si="185">R50+7</f>
        <v>46311</v>
      </c>
      <c r="U50" s="167">
        <f t="shared" ref="U50:U52" si="186">T50+1</f>
        <v>46312</v>
      </c>
      <c r="V50" s="281">
        <f t="shared" ref="V50:V52" si="187">U50+7</f>
        <v>46319</v>
      </c>
      <c r="W50" s="167">
        <f t="shared" ref="W50:W52" si="188">V50+1</f>
        <v>46320</v>
      </c>
    </row>
    <row r="51" spans="1:24">
      <c r="A51" s="58" t="s">
        <v>1575</v>
      </c>
      <c r="B51" s="72" t="s">
        <v>2189</v>
      </c>
      <c r="C51" s="129">
        <v>46284</v>
      </c>
      <c r="D51" s="22">
        <f t="shared" si="174"/>
        <v>46285</v>
      </c>
      <c r="E51" s="281">
        <f t="shared" si="175"/>
        <v>46288</v>
      </c>
      <c r="F51" s="167">
        <f t="shared" si="176"/>
        <v>46289</v>
      </c>
      <c r="G51" s="167">
        <f t="shared" si="176"/>
        <v>46290</v>
      </c>
      <c r="H51" s="167">
        <f t="shared" si="176"/>
        <v>46291</v>
      </c>
      <c r="I51" s="167">
        <f t="shared" si="176"/>
        <v>46292</v>
      </c>
      <c r="J51" s="167">
        <f t="shared" si="176"/>
        <v>46293</v>
      </c>
      <c r="K51" s="167">
        <f t="shared" si="177"/>
        <v>46298</v>
      </c>
      <c r="L51" s="167">
        <f t="shared" si="178"/>
        <v>46298</v>
      </c>
      <c r="M51" s="167">
        <f t="shared" si="179"/>
        <v>46302</v>
      </c>
      <c r="N51" s="167">
        <f t="shared" si="180"/>
        <v>46303</v>
      </c>
      <c r="O51" s="281">
        <f t="shared" si="181"/>
        <v>46306</v>
      </c>
      <c r="P51" s="167">
        <f t="shared" si="182"/>
        <v>46307</v>
      </c>
      <c r="Q51" s="281">
        <f t="shared" si="183"/>
        <v>46310</v>
      </c>
      <c r="R51" s="167">
        <f t="shared" si="184"/>
        <v>46311</v>
      </c>
      <c r="S51" s="72" t="s">
        <v>2190</v>
      </c>
      <c r="T51" s="281">
        <f t="shared" si="185"/>
        <v>46318</v>
      </c>
      <c r="U51" s="167">
        <f t="shared" si="186"/>
        <v>46319</v>
      </c>
      <c r="V51" s="281">
        <f t="shared" si="187"/>
        <v>46326</v>
      </c>
      <c r="W51" s="167">
        <f t="shared" si="188"/>
        <v>46327</v>
      </c>
      <c r="X51" s="75"/>
    </row>
    <row r="52" spans="1:24">
      <c r="A52" s="58" t="s">
        <v>1509</v>
      </c>
      <c r="B52" s="72" t="s">
        <v>2191</v>
      </c>
      <c r="C52" s="129">
        <v>46291</v>
      </c>
      <c r="D52" s="22">
        <f t="shared" si="174"/>
        <v>46292</v>
      </c>
      <c r="E52" s="281">
        <f t="shared" si="175"/>
        <v>46295</v>
      </c>
      <c r="F52" s="167">
        <f t="shared" si="176"/>
        <v>46296</v>
      </c>
      <c r="G52" s="167">
        <f t="shared" si="176"/>
        <v>46297</v>
      </c>
      <c r="H52" s="167">
        <f t="shared" si="176"/>
        <v>46298</v>
      </c>
      <c r="I52" s="167">
        <f t="shared" si="176"/>
        <v>46299</v>
      </c>
      <c r="J52" s="167">
        <f t="shared" si="176"/>
        <v>46300</v>
      </c>
      <c r="K52" s="167">
        <f t="shared" si="177"/>
        <v>46305</v>
      </c>
      <c r="L52" s="167">
        <f t="shared" si="178"/>
        <v>46305</v>
      </c>
      <c r="M52" s="167">
        <f t="shared" si="179"/>
        <v>46309</v>
      </c>
      <c r="N52" s="167">
        <f t="shared" si="180"/>
        <v>46310</v>
      </c>
      <c r="O52" s="281">
        <f t="shared" si="181"/>
        <v>46313</v>
      </c>
      <c r="P52" s="167">
        <f t="shared" si="182"/>
        <v>46314</v>
      </c>
      <c r="Q52" s="281">
        <f t="shared" si="183"/>
        <v>46317</v>
      </c>
      <c r="R52" s="167">
        <f t="shared" si="184"/>
        <v>46318</v>
      </c>
      <c r="S52" s="72" t="s">
        <v>2192</v>
      </c>
      <c r="T52" s="281">
        <f t="shared" si="185"/>
        <v>46325</v>
      </c>
      <c r="U52" s="167">
        <f t="shared" si="186"/>
        <v>46326</v>
      </c>
      <c r="V52" s="281">
        <f t="shared" si="187"/>
        <v>46333</v>
      </c>
      <c r="W52" s="167">
        <f t="shared" si="188"/>
        <v>46334</v>
      </c>
    </row>
    <row r="54" spans="1:24" ht="16.2">
      <c r="A54" s="29" t="s">
        <v>160</v>
      </c>
      <c r="B54" s="654" t="s">
        <v>1602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6"/>
      <c r="O54" s="6"/>
      <c r="P54" s="6"/>
      <c r="Q54" s="6"/>
      <c r="R54" s="6"/>
      <c r="S54" s="6"/>
    </row>
    <row r="55" spans="1:24" ht="16.2">
      <c r="A55" s="31" t="s">
        <v>16</v>
      </c>
      <c r="B55" s="580" t="s">
        <v>1603</v>
      </c>
      <c r="C55" s="580"/>
      <c r="D55" s="580"/>
      <c r="E55" s="580"/>
      <c r="F55" s="580"/>
      <c r="G55" s="580"/>
      <c r="H55" s="580"/>
      <c r="I55" s="580"/>
      <c r="J55" s="580"/>
      <c r="K55" s="580"/>
      <c r="L55" s="580"/>
      <c r="M55" s="580"/>
      <c r="N55" s="580"/>
      <c r="O55" s="6"/>
      <c r="P55" s="6"/>
      <c r="Q55" s="6"/>
      <c r="R55" s="6"/>
      <c r="S55" s="6"/>
    </row>
    <row r="56" spans="1:24" ht="16.2">
      <c r="A56" s="31" t="s">
        <v>250</v>
      </c>
      <c r="B56" s="580" t="s">
        <v>1604</v>
      </c>
      <c r="C56" s="580"/>
      <c r="D56" s="580"/>
      <c r="E56" s="580"/>
      <c r="F56" s="580"/>
      <c r="G56" s="580"/>
      <c r="H56" s="580"/>
      <c r="I56" s="580"/>
      <c r="J56" s="580"/>
      <c r="K56" s="580"/>
      <c r="L56" s="580"/>
      <c r="M56" s="580"/>
      <c r="N56" s="580"/>
      <c r="O56" s="6"/>
      <c r="P56" s="6"/>
      <c r="Q56" s="6"/>
      <c r="R56" s="6"/>
      <c r="S56" s="6"/>
    </row>
    <row r="57" spans="1:24" ht="16.2">
      <c r="A57" s="31" t="s">
        <v>476</v>
      </c>
      <c r="B57" s="580" t="s">
        <v>1605</v>
      </c>
      <c r="C57" s="580"/>
      <c r="D57" s="580"/>
      <c r="E57" s="580"/>
      <c r="F57" s="580"/>
      <c r="G57" s="580"/>
      <c r="H57" s="580"/>
      <c r="I57" s="580"/>
      <c r="J57" s="580"/>
      <c r="K57" s="580"/>
      <c r="L57" s="580"/>
      <c r="M57" s="580"/>
      <c r="N57" s="580"/>
      <c r="O57" s="6"/>
      <c r="P57" s="6"/>
      <c r="Q57" s="6"/>
      <c r="R57" s="6"/>
      <c r="S57" s="6"/>
    </row>
    <row r="58" spans="1:24" ht="16.2">
      <c r="A58" s="31" t="s">
        <v>1497</v>
      </c>
      <c r="B58" s="522" t="s">
        <v>1606</v>
      </c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4"/>
      <c r="O58" s="6"/>
      <c r="P58" s="6"/>
      <c r="Q58" s="6" t="s">
        <v>178</v>
      </c>
      <c r="R58" s="6"/>
      <c r="S58" s="6"/>
    </row>
    <row r="59" spans="1:24" ht="16.2">
      <c r="A59" s="31" t="s">
        <v>1460</v>
      </c>
      <c r="B59" s="522" t="s">
        <v>1485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4"/>
    </row>
    <row r="60" spans="1:24" ht="16.2">
      <c r="A60" s="31" t="s">
        <v>1498</v>
      </c>
      <c r="B60" s="522" t="s">
        <v>1607</v>
      </c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4"/>
    </row>
    <row r="61" spans="1:24" ht="16.2">
      <c r="A61" s="31" t="s">
        <v>1461</v>
      </c>
      <c r="B61" s="522" t="s">
        <v>1608</v>
      </c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4"/>
    </row>
    <row r="62" spans="1:24" ht="16.2">
      <c r="A62" s="31" t="s">
        <v>1463</v>
      </c>
      <c r="B62" s="522" t="s">
        <v>1609</v>
      </c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4"/>
    </row>
  </sheetData>
  <mergeCells count="56">
    <mergeCell ref="B61:N61"/>
    <mergeCell ref="B62:N62"/>
    <mergeCell ref="B56:N56"/>
    <mergeCell ref="B57:N57"/>
    <mergeCell ref="B58:N58"/>
    <mergeCell ref="B59:N59"/>
    <mergeCell ref="B60:N60"/>
    <mergeCell ref="A37:W37"/>
    <mergeCell ref="A47:W47"/>
    <mergeCell ref="A49:W49"/>
    <mergeCell ref="B54:N54"/>
    <mergeCell ref="B55:N55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C47" sqref="C47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1"/>
      <c r="Q1" s="1"/>
      <c r="R1" s="1"/>
      <c r="S1" s="1"/>
    </row>
    <row r="2" spans="1:245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74" t="s">
        <v>1610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</row>
    <row r="5" spans="1:245">
      <c r="A5" s="9" t="s">
        <v>4</v>
      </c>
      <c r="B5" s="9" t="s">
        <v>5</v>
      </c>
      <c r="C5" s="582" t="s">
        <v>7</v>
      </c>
      <c r="D5" s="583"/>
      <c r="E5" s="671" t="s">
        <v>847</v>
      </c>
      <c r="F5" s="672"/>
      <c r="G5" s="582" t="s">
        <v>244</v>
      </c>
      <c r="H5" s="583"/>
      <c r="I5" s="582" t="s">
        <v>1417</v>
      </c>
      <c r="J5" s="583"/>
      <c r="K5" s="582" t="s">
        <v>1611</v>
      </c>
      <c r="L5" s="583"/>
      <c r="M5" s="11" t="s">
        <v>5</v>
      </c>
      <c r="N5" s="582" t="s">
        <v>7</v>
      </c>
      <c r="O5" s="583"/>
      <c r="P5" s="671" t="s">
        <v>847</v>
      </c>
      <c r="Q5" s="672"/>
      <c r="R5" s="582" t="s">
        <v>244</v>
      </c>
      <c r="S5" s="583"/>
    </row>
    <row r="6" spans="1:245">
      <c r="A6" s="10" t="s">
        <v>13</v>
      </c>
      <c r="B6" s="10" t="s">
        <v>14</v>
      </c>
      <c r="C6" s="478" t="s">
        <v>16</v>
      </c>
      <c r="D6" s="557"/>
      <c r="E6" s="456" t="s">
        <v>248</v>
      </c>
      <c r="F6" s="468"/>
      <c r="G6" s="478" t="s">
        <v>249</v>
      </c>
      <c r="H6" s="557"/>
      <c r="I6" s="478" t="s">
        <v>1419</v>
      </c>
      <c r="J6" s="557"/>
      <c r="K6" s="478" t="s">
        <v>1612</v>
      </c>
      <c r="L6" s="557"/>
      <c r="M6" s="10" t="s">
        <v>14</v>
      </c>
      <c r="N6" s="478" t="s">
        <v>16</v>
      </c>
      <c r="O6" s="557"/>
      <c r="P6" s="456" t="s">
        <v>248</v>
      </c>
      <c r="Q6" s="468"/>
      <c r="R6" s="478" t="s">
        <v>249</v>
      </c>
      <c r="S6" s="557"/>
    </row>
    <row r="7" spans="1:245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456" t="s">
        <v>22</v>
      </c>
      <c r="L7" s="468"/>
      <c r="M7" s="10"/>
      <c r="N7" s="456" t="s">
        <v>22</v>
      </c>
      <c r="O7" s="468"/>
      <c r="P7" s="456" t="s">
        <v>22</v>
      </c>
      <c r="Q7" s="468"/>
      <c r="R7" s="456" t="s">
        <v>22</v>
      </c>
      <c r="S7" s="468"/>
    </row>
    <row r="8" spans="1:245" ht="26.4">
      <c r="A8" s="14"/>
      <c r="B8" s="145"/>
      <c r="C8" s="261" t="s">
        <v>480</v>
      </c>
      <c r="D8" s="261" t="s">
        <v>1613</v>
      </c>
      <c r="E8" s="262" t="s">
        <v>1614</v>
      </c>
      <c r="F8" s="262" t="s">
        <v>1615</v>
      </c>
      <c r="G8" s="261" t="s">
        <v>1616</v>
      </c>
      <c r="H8" s="261" t="s">
        <v>412</v>
      </c>
      <c r="I8" s="263" t="s">
        <v>1617</v>
      </c>
      <c r="J8" s="263" t="s">
        <v>1618</v>
      </c>
      <c r="K8" s="261" t="s">
        <v>1619</v>
      </c>
      <c r="L8" s="261" t="s">
        <v>1620</v>
      </c>
      <c r="M8" s="10"/>
      <c r="N8" s="261" t="s">
        <v>480</v>
      </c>
      <c r="O8" s="261" t="s">
        <v>1613</v>
      </c>
      <c r="P8" s="262" t="s">
        <v>1614</v>
      </c>
      <c r="Q8" s="262" t="s">
        <v>1615</v>
      </c>
      <c r="R8" s="261" t="s">
        <v>1616</v>
      </c>
      <c r="S8" s="261" t="s">
        <v>412</v>
      </c>
    </row>
    <row r="9" spans="1:245" hidden="1">
      <c r="A9" s="102" t="s">
        <v>1621</v>
      </c>
      <c r="B9" s="102" t="s">
        <v>1622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1623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1624</v>
      </c>
      <c r="B10" s="211" t="s">
        <v>1625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1621</v>
      </c>
      <c r="B11" s="102" t="s">
        <v>1627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1624</v>
      </c>
      <c r="B12" s="265" t="s">
        <v>723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724</v>
      </c>
      <c r="N12" s="500" t="s">
        <v>1629</v>
      </c>
      <c r="O12" s="50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1621</v>
      </c>
      <c r="B13" s="103" t="s">
        <v>1630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1631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729</v>
      </c>
      <c r="C14" s="500" t="s">
        <v>918</v>
      </c>
      <c r="D14" s="501"/>
      <c r="E14" s="500" t="s">
        <v>1632</v>
      </c>
      <c r="F14" s="501"/>
      <c r="G14" s="500" t="s">
        <v>333</v>
      </c>
      <c r="H14" s="50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730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14" t="s">
        <v>337</v>
      </c>
      <c r="B15" s="515"/>
      <c r="C15" s="515"/>
      <c r="D15" s="515"/>
      <c r="E15" s="515"/>
      <c r="F15" s="515"/>
      <c r="G15" s="515"/>
      <c r="H15" s="515"/>
      <c r="I15" s="515"/>
      <c r="J15" s="515"/>
      <c r="K15" s="515"/>
      <c r="L15" s="515"/>
      <c r="M15" s="515"/>
      <c r="N15" s="515"/>
      <c r="O15" s="515"/>
      <c r="P15" s="515"/>
      <c r="Q15" s="515"/>
      <c r="R15" s="515"/>
      <c r="S15" s="516"/>
      <c r="T15" s="75"/>
    </row>
    <row r="16" spans="1:245" hidden="1">
      <c r="A16" s="514" t="s">
        <v>337</v>
      </c>
      <c r="B16" s="515"/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N16" s="515"/>
      <c r="O16" s="515"/>
      <c r="P16" s="515"/>
      <c r="Q16" s="515"/>
      <c r="R16" s="515"/>
      <c r="S16" s="516"/>
      <c r="T16" s="75"/>
    </row>
    <row r="17" spans="1:20" hidden="1">
      <c r="A17" s="514" t="s">
        <v>337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5"/>
      <c r="R17" s="515"/>
      <c r="S17" s="516"/>
      <c r="T17" s="75"/>
    </row>
    <row r="18" spans="1:20" hidden="1">
      <c r="A18" s="127" t="s">
        <v>1621</v>
      </c>
      <c r="B18" s="127" t="s">
        <v>1633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1634</v>
      </c>
      <c r="N18" s="686" t="s">
        <v>1635</v>
      </c>
      <c r="O18" s="687"/>
      <c r="P18" s="86" t="s">
        <v>336</v>
      </c>
      <c r="Q18" s="241"/>
      <c r="R18" s="241"/>
      <c r="S18" s="241"/>
      <c r="T18" s="75"/>
    </row>
    <row r="19" spans="1:20" hidden="1">
      <c r="A19" s="503" t="s">
        <v>208</v>
      </c>
      <c r="B19" s="504"/>
      <c r="C19" s="504"/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504"/>
      <c r="P19" s="504"/>
      <c r="Q19" s="504"/>
      <c r="R19" s="504"/>
      <c r="S19" s="505"/>
      <c r="T19" s="75"/>
    </row>
    <row r="20" spans="1:20" hidden="1">
      <c r="A20" s="110" t="s">
        <v>1636</v>
      </c>
      <c r="B20" s="110" t="s">
        <v>1633</v>
      </c>
      <c r="C20" s="500" t="s">
        <v>1637</v>
      </c>
      <c r="D20" s="501"/>
      <c r="E20" s="500" t="s">
        <v>1638</v>
      </c>
      <c r="F20" s="501"/>
      <c r="G20" s="500" t="s">
        <v>1639</v>
      </c>
      <c r="H20" s="501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1634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740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741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1636</v>
      </c>
      <c r="B22" s="103" t="s">
        <v>1640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1641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734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735</v>
      </c>
      <c r="N23" s="500" t="s">
        <v>444</v>
      </c>
      <c r="O23" s="501" t="s">
        <v>309</v>
      </c>
      <c r="P23" s="500" t="s">
        <v>445</v>
      </c>
      <c r="Q23" s="501" t="s">
        <v>309</v>
      </c>
      <c r="R23" s="500" t="s">
        <v>1642</v>
      </c>
      <c r="S23" s="501" t="s">
        <v>309</v>
      </c>
      <c r="T23" s="75" t="s">
        <v>286</v>
      </c>
    </row>
    <row r="24" spans="1:20" hidden="1">
      <c r="A24" s="103" t="s">
        <v>1636</v>
      </c>
      <c r="B24" s="103" t="s">
        <v>1643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52" t="s">
        <v>1104</v>
      </c>
      <c r="L24" s="653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732</v>
      </c>
      <c r="C25" s="503" t="s">
        <v>208</v>
      </c>
      <c r="D25" s="504"/>
      <c r="E25" s="504"/>
      <c r="F25" s="504"/>
      <c r="G25" s="504"/>
      <c r="H25" s="504"/>
      <c r="I25" s="504"/>
      <c r="J25" s="504"/>
      <c r="K25" s="504"/>
      <c r="L25" s="505"/>
      <c r="M25" s="265" t="s">
        <v>733</v>
      </c>
      <c r="N25" s="503" t="s">
        <v>208</v>
      </c>
      <c r="O25" s="504"/>
      <c r="P25" s="504"/>
      <c r="Q25" s="504"/>
      <c r="R25" s="504"/>
      <c r="S25" s="505"/>
      <c r="T25" s="75"/>
    </row>
    <row r="26" spans="1:20" hidden="1">
      <c r="A26" s="514" t="s">
        <v>337</v>
      </c>
      <c r="B26" s="515"/>
      <c r="C26" s="515"/>
      <c r="D26" s="515"/>
      <c r="E26" s="515"/>
      <c r="F26" s="515"/>
      <c r="G26" s="515"/>
      <c r="H26" s="515"/>
      <c r="I26" s="515"/>
      <c r="J26" s="515"/>
      <c r="K26" s="515"/>
      <c r="L26" s="515"/>
      <c r="M26" s="515"/>
      <c r="N26" s="515"/>
      <c r="O26" s="515"/>
      <c r="P26" s="515"/>
      <c r="Q26" s="515"/>
      <c r="R26" s="515"/>
      <c r="S26" s="516"/>
      <c r="T26" s="75"/>
    </row>
    <row r="27" spans="1:20" hidden="1">
      <c r="A27" s="103" t="s">
        <v>1644</v>
      </c>
      <c r="B27" s="103" t="s">
        <v>1645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750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751</v>
      </c>
      <c r="N28" s="503" t="s">
        <v>1647</v>
      </c>
      <c r="O28" s="505" t="s">
        <v>309</v>
      </c>
      <c r="P28" s="503" t="s">
        <v>1648</v>
      </c>
      <c r="Q28" s="505" t="s">
        <v>309</v>
      </c>
      <c r="R28" s="500" t="s">
        <v>1649</v>
      </c>
      <c r="S28" s="501" t="s">
        <v>309</v>
      </c>
      <c r="T28" s="75" t="s">
        <v>1650</v>
      </c>
    </row>
    <row r="29" spans="1:20" hidden="1">
      <c r="A29" s="103" t="s">
        <v>1644</v>
      </c>
      <c r="B29" s="103" t="s">
        <v>1651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52" t="s">
        <v>1104</v>
      </c>
      <c r="L29" s="653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1636</v>
      </c>
      <c r="B31" s="103" t="s">
        <v>1652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1653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760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761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1636</v>
      </c>
      <c r="B33" s="103" t="s">
        <v>1654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1655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1364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1363</v>
      </c>
      <c r="N34" s="23" t="s">
        <v>1656</v>
      </c>
      <c r="O34" s="23" t="s">
        <v>1657</v>
      </c>
      <c r="P34" s="104">
        <v>46234</v>
      </c>
      <c r="Q34" s="104">
        <f>P34</f>
        <v>46234</v>
      </c>
      <c r="R34" s="500" t="s">
        <v>1658</v>
      </c>
      <c r="S34" s="501" t="s">
        <v>309</v>
      </c>
      <c r="T34" s="75" t="s">
        <v>1659</v>
      </c>
    </row>
    <row r="35" spans="1:20" hidden="1">
      <c r="A35" s="688" t="s">
        <v>337</v>
      </c>
      <c r="B35" s="689"/>
      <c r="C35" s="689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689"/>
      <c r="P35" s="689"/>
      <c r="Q35" s="689"/>
      <c r="R35" s="689"/>
      <c r="S35" s="690"/>
      <c r="T35" s="75"/>
    </row>
    <row r="36" spans="1:20" hidden="1">
      <c r="A36" s="103" t="s">
        <v>1636</v>
      </c>
      <c r="B36" s="103" t="s">
        <v>1660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1661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756</v>
      </c>
      <c r="C37" s="23" t="s">
        <v>39</v>
      </c>
      <c r="D37" s="23" t="s">
        <v>39</v>
      </c>
      <c r="E37" s="500" t="s">
        <v>1662</v>
      </c>
      <c r="F37" s="501" t="s">
        <v>309</v>
      </c>
      <c r="G37" s="176" t="s">
        <v>1663</v>
      </c>
      <c r="H37" s="176" t="s">
        <v>1664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>
      <c r="A38" s="103" t="s">
        <v>1636</v>
      </c>
      <c r="B38" s="103" t="s">
        <v>1665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1666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439</v>
      </c>
      <c r="B39" s="103" t="s">
        <v>758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2193</v>
      </c>
      <c r="T39" s="75"/>
    </row>
    <row r="40" spans="1:20">
      <c r="A40" s="103" t="s">
        <v>1636</v>
      </c>
      <c r="B40" s="103" t="s">
        <v>1667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1668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4">
        <f t="shared" si="65"/>
        <v>46236</v>
      </c>
      <c r="S40" s="264">
        <v>46236</v>
      </c>
      <c r="T40" s="75"/>
    </row>
    <row r="41" spans="1:20">
      <c r="A41" s="269" t="s">
        <v>439</v>
      </c>
      <c r="B41" s="103" t="s">
        <v>760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4">
        <f t="shared" si="66"/>
        <v>46229</v>
      </c>
      <c r="H41" s="86" t="s">
        <v>2193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761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4">
        <f t="shared" si="67"/>
        <v>46243</v>
      </c>
      <c r="S41" s="104">
        <v>46243</v>
      </c>
      <c r="T41" s="75"/>
    </row>
    <row r="42" spans="1:20">
      <c r="A42" s="103" t="s">
        <v>1636</v>
      </c>
      <c r="B42" s="103" t="s">
        <v>1669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4">
        <f t="shared" si="68"/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1670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4">
        <f t="shared" si="69"/>
        <v>46250</v>
      </c>
      <c r="S42" s="104">
        <v>46250</v>
      </c>
      <c r="T42" s="75"/>
    </row>
    <row r="43" spans="1:20">
      <c r="A43" s="269" t="s">
        <v>439</v>
      </c>
      <c r="B43" s="103" t="s">
        <v>1364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4">
        <f t="shared" si="70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1363</v>
      </c>
      <c r="N43" s="67">
        <f t="shared" si="55"/>
        <v>46254</v>
      </c>
      <c r="O43" s="68">
        <f t="shared" ref="O43:R51" si="71">N43+1</f>
        <v>46255</v>
      </c>
      <c r="P43" s="104">
        <f t="shared" si="71"/>
        <v>46256</v>
      </c>
      <c r="Q43" s="104">
        <f t="shared" si="57"/>
        <v>46256</v>
      </c>
      <c r="R43" s="264">
        <f t="shared" si="71"/>
        <v>46257</v>
      </c>
      <c r="S43" s="104">
        <v>46257</v>
      </c>
      <c r="T43" s="75"/>
    </row>
    <row r="44" spans="1:20">
      <c r="A44" s="103" t="s">
        <v>1636</v>
      </c>
      <c r="B44" s="103" t="s">
        <v>1671</v>
      </c>
      <c r="C44" s="129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70">
        <f t="shared" si="70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1672</v>
      </c>
      <c r="N44" s="129">
        <f t="shared" si="55"/>
        <v>46261</v>
      </c>
      <c r="O44" s="22">
        <f t="shared" si="71"/>
        <v>46262</v>
      </c>
      <c r="P44" s="223">
        <f t="shared" si="71"/>
        <v>46263</v>
      </c>
      <c r="Q44" s="223">
        <f t="shared" si="57"/>
        <v>46263</v>
      </c>
      <c r="R44" s="270">
        <f t="shared" si="71"/>
        <v>46264</v>
      </c>
      <c r="S44" s="104">
        <v>46264</v>
      </c>
      <c r="T44" s="75"/>
    </row>
    <row r="45" spans="1:20">
      <c r="A45" s="271" t="s">
        <v>439</v>
      </c>
      <c r="B45" s="103" t="s">
        <v>1427</v>
      </c>
      <c r="C45" s="129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70">
        <f t="shared" si="70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1428</v>
      </c>
      <c r="N45" s="129">
        <f t="shared" si="55"/>
        <v>46268</v>
      </c>
      <c r="O45" s="22">
        <f t="shared" si="71"/>
        <v>46269</v>
      </c>
      <c r="P45" s="223">
        <f t="shared" si="71"/>
        <v>46270</v>
      </c>
      <c r="Q45" s="223">
        <f t="shared" si="57"/>
        <v>46270</v>
      </c>
      <c r="R45" s="270">
        <f t="shared" si="71"/>
        <v>46271</v>
      </c>
      <c r="S45" s="104">
        <v>46271</v>
      </c>
      <c r="T45" s="75"/>
    </row>
    <row r="46" spans="1:20">
      <c r="A46" s="103" t="s">
        <v>1636</v>
      </c>
      <c r="B46" s="103" t="s">
        <v>1673</v>
      </c>
      <c r="C46" s="129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70">
        <f t="shared" si="70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1674</v>
      </c>
      <c r="N46" s="129">
        <f t="shared" si="55"/>
        <v>46275</v>
      </c>
      <c r="O46" s="22">
        <f t="shared" si="71"/>
        <v>46276</v>
      </c>
      <c r="P46" s="223">
        <f t="shared" si="71"/>
        <v>46277</v>
      </c>
      <c r="Q46" s="223">
        <f t="shared" si="57"/>
        <v>46277</v>
      </c>
      <c r="R46" s="270">
        <f t="shared" si="71"/>
        <v>46278</v>
      </c>
      <c r="S46" s="104">
        <v>46278</v>
      </c>
      <c r="T46" s="75"/>
    </row>
    <row r="47" spans="1:20">
      <c r="A47" s="271" t="s">
        <v>439</v>
      </c>
      <c r="B47" s="103" t="s">
        <v>1429</v>
      </c>
      <c r="C47" s="129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70">
        <f t="shared" si="70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1430</v>
      </c>
      <c r="N47" s="129">
        <f t="shared" si="55"/>
        <v>46282</v>
      </c>
      <c r="O47" s="22">
        <f t="shared" si="71"/>
        <v>46283</v>
      </c>
      <c r="P47" s="223">
        <f t="shared" si="71"/>
        <v>46284</v>
      </c>
      <c r="Q47" s="223">
        <f t="shared" si="57"/>
        <v>46284</v>
      </c>
      <c r="R47" s="270">
        <f t="shared" si="71"/>
        <v>46285</v>
      </c>
      <c r="S47" s="104">
        <v>46285</v>
      </c>
      <c r="T47" s="75"/>
    </row>
    <row r="48" spans="1:20">
      <c r="A48" s="103" t="s">
        <v>1636</v>
      </c>
      <c r="B48" s="103" t="s">
        <v>2148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2149</v>
      </c>
      <c r="N48" s="129">
        <f t="shared" si="55"/>
        <v>46289</v>
      </c>
      <c r="O48" s="22">
        <f t="shared" si="71"/>
        <v>46290</v>
      </c>
      <c r="P48" s="223">
        <f t="shared" si="71"/>
        <v>46291</v>
      </c>
      <c r="Q48" s="223">
        <f t="shared" si="57"/>
        <v>46291</v>
      </c>
      <c r="R48" s="270">
        <f t="shared" si="71"/>
        <v>46292</v>
      </c>
      <c r="S48" s="104">
        <v>46292</v>
      </c>
      <c r="T48" s="75"/>
    </row>
    <row r="49" spans="1:20">
      <c r="A49" s="271" t="s">
        <v>439</v>
      </c>
      <c r="B49" s="103" t="s">
        <v>2150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2151</v>
      </c>
      <c r="N49" s="129">
        <f t="shared" si="55"/>
        <v>46296</v>
      </c>
      <c r="O49" s="22">
        <f t="shared" si="71"/>
        <v>46297</v>
      </c>
      <c r="P49" s="223">
        <f t="shared" si="71"/>
        <v>46298</v>
      </c>
      <c r="Q49" s="223">
        <f t="shared" si="57"/>
        <v>46298</v>
      </c>
      <c r="R49" s="270">
        <f t="shared" si="71"/>
        <v>46299</v>
      </c>
      <c r="S49" s="104">
        <v>46299</v>
      </c>
      <c r="T49" s="75"/>
    </row>
    <row r="50" spans="1:20">
      <c r="A50" s="103" t="s">
        <v>1636</v>
      </c>
      <c r="B50" s="103" t="s">
        <v>2152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2153</v>
      </c>
      <c r="N50" s="129">
        <f t="shared" si="55"/>
        <v>46303</v>
      </c>
      <c r="O50" s="22">
        <f t="shared" si="71"/>
        <v>46304</v>
      </c>
      <c r="P50" s="223">
        <f t="shared" si="71"/>
        <v>46305</v>
      </c>
      <c r="Q50" s="223">
        <f t="shared" si="57"/>
        <v>46305</v>
      </c>
      <c r="R50" s="270">
        <f t="shared" si="71"/>
        <v>46306</v>
      </c>
      <c r="S50" s="104">
        <v>46306</v>
      </c>
      <c r="T50" s="75"/>
    </row>
    <row r="51" spans="1:20">
      <c r="A51" s="271" t="s">
        <v>439</v>
      </c>
      <c r="B51" s="103" t="s">
        <v>2154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2155</v>
      </c>
      <c r="N51" s="129">
        <f t="shared" si="55"/>
        <v>46310</v>
      </c>
      <c r="O51" s="22">
        <f t="shared" si="71"/>
        <v>46311</v>
      </c>
      <c r="P51" s="223">
        <f t="shared" si="71"/>
        <v>46312</v>
      </c>
      <c r="Q51" s="223">
        <f t="shared" si="57"/>
        <v>46312</v>
      </c>
      <c r="R51" s="270">
        <f t="shared" si="71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76" t="s">
        <v>1675</v>
      </c>
      <c r="C53" s="677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8"/>
    </row>
    <row r="54" spans="1:20">
      <c r="A54" s="32" t="s">
        <v>164</v>
      </c>
      <c r="B54" s="466" t="s">
        <v>258</v>
      </c>
      <c r="C54" s="466"/>
      <c r="D54" s="466"/>
      <c r="E54" s="466"/>
      <c r="F54" s="466"/>
      <c r="G54" s="466"/>
      <c r="H54" s="466"/>
      <c r="I54" s="466"/>
      <c r="J54" s="466"/>
      <c r="K54" s="466"/>
      <c r="L54" s="466"/>
      <c r="M54" s="466"/>
      <c r="N54" s="466"/>
    </row>
    <row r="55" spans="1:20" ht="16.5" customHeight="1">
      <c r="A55" s="272" t="s">
        <v>381</v>
      </c>
      <c r="B55" s="522" t="s">
        <v>1676</v>
      </c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4"/>
      <c r="O55" s="6"/>
      <c r="P55" s="6"/>
      <c r="Q55" s="6"/>
    </row>
    <row r="56" spans="1:20" ht="16.350000000000001" customHeight="1">
      <c r="A56" s="189" t="s">
        <v>383</v>
      </c>
      <c r="B56" s="521" t="s">
        <v>385</v>
      </c>
      <c r="C56" s="521"/>
      <c r="D56" s="521"/>
      <c r="E56" s="521"/>
      <c r="F56" s="521"/>
      <c r="G56" s="521"/>
      <c r="H56" s="521"/>
      <c r="I56" s="521"/>
      <c r="J56" s="521"/>
      <c r="K56" s="521"/>
      <c r="L56" s="521"/>
      <c r="M56" s="521"/>
      <c r="N56" s="521"/>
      <c r="O56" s="6"/>
      <c r="P56" s="6"/>
      <c r="Q56" s="6"/>
    </row>
    <row r="57" spans="1:20" ht="16.350000000000001" customHeight="1">
      <c r="A57" s="189" t="s">
        <v>383</v>
      </c>
      <c r="B57" s="521" t="s">
        <v>2195</v>
      </c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521"/>
      <c r="O57" s="6"/>
      <c r="P57" s="6"/>
      <c r="Q57" s="6"/>
    </row>
    <row r="58" spans="1:20">
      <c r="A58" s="32" t="s">
        <v>904</v>
      </c>
      <c r="B58" s="466" t="s">
        <v>1452</v>
      </c>
      <c r="C58" s="466"/>
      <c r="D58" s="466"/>
      <c r="E58" s="466"/>
      <c r="F58" s="466"/>
      <c r="G58" s="466"/>
      <c r="H58" s="466"/>
      <c r="I58" s="466"/>
      <c r="J58" s="466"/>
      <c r="K58" s="466"/>
      <c r="L58" s="466"/>
      <c r="M58" s="466"/>
      <c r="N58" s="466"/>
    </row>
    <row r="59" spans="1:20">
      <c r="A59" s="32" t="s">
        <v>1677</v>
      </c>
      <c r="B59" s="466" t="s">
        <v>1678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466"/>
    </row>
    <row r="63" spans="1:20">
      <c r="S63" s="273"/>
    </row>
    <row r="205" spans="15:20">
      <c r="O205" s="89" t="s">
        <v>1679</v>
      </c>
      <c r="P205" s="89" t="s">
        <v>1680</v>
      </c>
      <c r="Q205" s="500" t="s">
        <v>1681</v>
      </c>
      <c r="R205" s="501"/>
      <c r="S205" s="500" t="s">
        <v>1682</v>
      </c>
      <c r="T205" s="501"/>
    </row>
  </sheetData>
  <mergeCells count="62">
    <mergeCell ref="S205:T205"/>
    <mergeCell ref="B55:N55"/>
    <mergeCell ref="B56:N56"/>
    <mergeCell ref="B58:N58"/>
    <mergeCell ref="B59:N59"/>
    <mergeCell ref="Q205:R205"/>
    <mergeCell ref="B57:N57"/>
    <mergeCell ref="R34:S34"/>
    <mergeCell ref="A35:S35"/>
    <mergeCell ref="E37:F37"/>
    <mergeCell ref="B53:N53"/>
    <mergeCell ref="B54:N54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</row>
    <row r="2" spans="1:236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3" t="s">
        <v>1683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36">
      <c r="A5" s="95" t="s">
        <v>4</v>
      </c>
      <c r="B5" s="95" t="s">
        <v>5</v>
      </c>
      <c r="C5" s="451" t="s">
        <v>245</v>
      </c>
      <c r="D5" s="452"/>
      <c r="E5" s="453" t="s">
        <v>1684</v>
      </c>
      <c r="F5" s="453"/>
      <c r="G5" s="451" t="s">
        <v>471</v>
      </c>
      <c r="H5" s="452"/>
      <c r="I5" s="451" t="s">
        <v>1685</v>
      </c>
      <c r="J5" s="452"/>
      <c r="K5" s="95" t="s">
        <v>5</v>
      </c>
      <c r="L5" s="451" t="s">
        <v>245</v>
      </c>
      <c r="M5" s="452"/>
      <c r="N5" s="453" t="s">
        <v>1684</v>
      </c>
      <c r="O5" s="453"/>
      <c r="P5" s="451" t="s">
        <v>471</v>
      </c>
      <c r="Q5" s="452"/>
    </row>
    <row r="6" spans="1:236">
      <c r="A6" s="458" t="s">
        <v>13</v>
      </c>
      <c r="B6" s="458" t="s">
        <v>14</v>
      </c>
      <c r="C6" s="456" t="s">
        <v>250</v>
      </c>
      <c r="D6" s="468"/>
      <c r="E6" s="456" t="s">
        <v>475</v>
      </c>
      <c r="F6" s="468"/>
      <c r="G6" s="456" t="s">
        <v>476</v>
      </c>
      <c r="H6" s="468"/>
      <c r="I6" s="456" t="s">
        <v>678</v>
      </c>
      <c r="J6" s="468"/>
      <c r="K6" s="458" t="s">
        <v>14</v>
      </c>
      <c r="L6" s="456" t="s">
        <v>250</v>
      </c>
      <c r="M6" s="468"/>
      <c r="N6" s="456" t="s">
        <v>475</v>
      </c>
      <c r="O6" s="468"/>
      <c r="P6" s="456" t="s">
        <v>476</v>
      </c>
      <c r="Q6" s="468"/>
    </row>
    <row r="7" spans="1:236">
      <c r="A7" s="464"/>
      <c r="B7" s="464"/>
      <c r="C7" s="695" t="s">
        <v>22</v>
      </c>
      <c r="D7" s="695"/>
      <c r="E7" s="456" t="s">
        <v>22</v>
      </c>
      <c r="F7" s="468"/>
      <c r="G7" s="695" t="s">
        <v>22</v>
      </c>
      <c r="H7" s="695"/>
      <c r="I7" s="695" t="s">
        <v>22</v>
      </c>
      <c r="J7" s="695"/>
      <c r="K7" s="464"/>
      <c r="L7" s="695" t="s">
        <v>22</v>
      </c>
      <c r="M7" s="695"/>
      <c r="N7" s="456" t="s">
        <v>22</v>
      </c>
      <c r="O7" s="468"/>
      <c r="P7" s="695" t="s">
        <v>22</v>
      </c>
      <c r="Q7" s="695"/>
    </row>
    <row r="8" spans="1:236">
      <c r="A8" s="253" t="s">
        <v>318</v>
      </c>
      <c r="B8" s="254" t="s">
        <v>1686</v>
      </c>
      <c r="C8" s="59">
        <v>46017</v>
      </c>
      <c r="D8" s="255" t="s">
        <v>1687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1688</v>
      </c>
      <c r="J8" s="59">
        <v>46028</v>
      </c>
      <c r="K8" s="257" t="s">
        <v>1689</v>
      </c>
      <c r="L8" s="701" t="s">
        <v>328</v>
      </c>
      <c r="M8" s="702"/>
      <c r="N8" s="703" t="s">
        <v>1690</v>
      </c>
      <c r="O8" s="704"/>
      <c r="P8" s="500" t="s">
        <v>1691</v>
      </c>
      <c r="Q8" s="501"/>
      <c r="R8" s="503" t="s">
        <v>295</v>
      </c>
      <c r="S8" s="505"/>
      <c r="T8" s="258"/>
    </row>
    <row r="10" spans="1:236">
      <c r="A10" s="259" t="s">
        <v>160</v>
      </c>
      <c r="B10" s="694" t="s">
        <v>1692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386</v>
      </c>
      <c r="B11" s="461" t="s">
        <v>1693</v>
      </c>
      <c r="C11" s="462"/>
      <c r="D11" s="462"/>
      <c r="E11" s="462"/>
      <c r="F11" s="462"/>
      <c r="G11" s="462"/>
      <c r="H11" s="462"/>
      <c r="I11" s="462"/>
      <c r="J11" s="462"/>
      <c r="K11" s="462"/>
      <c r="L11" s="462"/>
      <c r="M11" s="462"/>
      <c r="N11" s="463"/>
    </row>
    <row r="12" spans="1:236">
      <c r="A12" s="260" t="s">
        <v>583</v>
      </c>
      <c r="B12" s="696" t="s">
        <v>1694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60" t="s">
        <v>580</v>
      </c>
      <c r="B13" s="697" t="s">
        <v>1695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60" t="s">
        <v>1696</v>
      </c>
      <c r="B14" s="700" t="s">
        <v>1697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3" workbookViewId="0">
      <selection activeCell="A44" sqref="A44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1"/>
      <c r="R1" s="1"/>
      <c r="S1" s="1"/>
      <c r="T1" s="1"/>
    </row>
    <row r="2" spans="1:24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05" t="s">
        <v>1698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6"/>
    </row>
    <row r="5" spans="1:246" s="216" customFormat="1" ht="14.4" hidden="1">
      <c r="A5" s="219" t="s">
        <v>4</v>
      </c>
      <c r="B5" s="219" t="s">
        <v>5</v>
      </c>
      <c r="C5" s="707" t="s">
        <v>180</v>
      </c>
      <c r="D5" s="708"/>
      <c r="E5" s="707" t="s">
        <v>7</v>
      </c>
      <c r="F5" s="708"/>
      <c r="G5" s="709" t="s">
        <v>243</v>
      </c>
      <c r="H5" s="709"/>
      <c r="I5" s="707" t="s">
        <v>1611</v>
      </c>
      <c r="J5" s="708"/>
      <c r="K5" s="219" t="s">
        <v>5</v>
      </c>
      <c r="L5" s="707" t="s">
        <v>180</v>
      </c>
      <c r="M5" s="708"/>
      <c r="N5" s="707" t="s">
        <v>7</v>
      </c>
      <c r="O5" s="709"/>
      <c r="P5" s="710" t="s">
        <v>243</v>
      </c>
      <c r="Q5" s="710"/>
    </row>
    <row r="6" spans="1:246" s="216" customFormat="1" ht="14.4" hidden="1">
      <c r="A6" s="220" t="s">
        <v>13</v>
      </c>
      <c r="B6" s="220" t="s">
        <v>14</v>
      </c>
      <c r="C6" s="711" t="s">
        <v>182</v>
      </c>
      <c r="D6" s="712"/>
      <c r="E6" s="711" t="s">
        <v>16</v>
      </c>
      <c r="F6" s="712"/>
      <c r="G6" s="713" t="s">
        <v>248</v>
      </c>
      <c r="H6" s="713"/>
      <c r="I6" s="711" t="s">
        <v>1612</v>
      </c>
      <c r="J6" s="712"/>
      <c r="K6" s="220" t="s">
        <v>14</v>
      </c>
      <c r="L6" s="711" t="s">
        <v>182</v>
      </c>
      <c r="M6" s="712"/>
      <c r="N6" s="711" t="s">
        <v>16</v>
      </c>
      <c r="O6" s="713"/>
      <c r="P6" s="714" t="s">
        <v>248</v>
      </c>
      <c r="Q6" s="714"/>
    </row>
    <row r="7" spans="1:246" s="216" customFormat="1" ht="14.4" hidden="1">
      <c r="A7" s="221"/>
      <c r="B7" s="222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20"/>
      <c r="L7" s="715" t="s">
        <v>22</v>
      </c>
      <c r="M7" s="716"/>
      <c r="N7" s="718" t="s">
        <v>22</v>
      </c>
      <c r="O7" s="715"/>
      <c r="P7" s="718" t="s">
        <v>22</v>
      </c>
      <c r="Q7" s="718"/>
    </row>
    <row r="8" spans="1:246" s="217" customFormat="1" ht="14.1" hidden="1" customHeight="1">
      <c r="A8" s="21" t="s">
        <v>318</v>
      </c>
      <c r="B8" s="107" t="s">
        <v>1269</v>
      </c>
      <c r="C8" s="445" t="s">
        <v>1699</v>
      </c>
      <c r="D8" s="446"/>
      <c r="E8" s="719" t="s">
        <v>1700</v>
      </c>
      <c r="F8" s="720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1270</v>
      </c>
      <c r="L8" s="121" t="s">
        <v>1701</v>
      </c>
      <c r="M8" s="23" t="s">
        <v>1687</v>
      </c>
      <c r="N8" s="721" t="s">
        <v>1702</v>
      </c>
      <c r="O8" s="722"/>
      <c r="P8" s="721" t="s">
        <v>1703</v>
      </c>
      <c r="Q8" s="722"/>
      <c r="R8" s="224" t="s">
        <v>1704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1705</v>
      </c>
      <c r="B9" s="111" t="s">
        <v>1706</v>
      </c>
      <c r="C9" s="537" t="s">
        <v>1707</v>
      </c>
      <c r="D9" s="539"/>
      <c r="E9" s="537" t="s">
        <v>1708</v>
      </c>
      <c r="F9" s="539"/>
      <c r="G9" s="120">
        <v>46015</v>
      </c>
      <c r="H9" s="23" t="s">
        <v>1709</v>
      </c>
      <c r="I9" s="120">
        <v>46019</v>
      </c>
      <c r="J9" s="120">
        <f t="shared" ref="J9" si="0">I9+1</f>
        <v>46020</v>
      </c>
      <c r="K9" s="225" t="s">
        <v>1710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497" t="s">
        <v>1711</v>
      </c>
      <c r="S9" s="497"/>
      <c r="T9" s="218"/>
      <c r="U9" s="218"/>
      <c r="V9" s="218"/>
      <c r="W9" s="108"/>
      <c r="X9" s="108"/>
    </row>
    <row r="10" spans="1:246" s="216" customFormat="1" ht="14.4" hidden="1">
      <c r="A10" s="705" t="s">
        <v>1712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6"/>
    </row>
    <row r="11" spans="1:246" s="216" customFormat="1" ht="14.4" hidden="1">
      <c r="A11" s="219" t="s">
        <v>4</v>
      </c>
      <c r="B11" s="219" t="s">
        <v>5</v>
      </c>
      <c r="C11" s="707" t="s">
        <v>7</v>
      </c>
      <c r="D11" s="708"/>
      <c r="E11" s="707" t="s">
        <v>180</v>
      </c>
      <c r="F11" s="708"/>
      <c r="G11" s="709" t="s">
        <v>243</v>
      </c>
      <c r="H11" s="709"/>
      <c r="I11" s="723" t="s">
        <v>245</v>
      </c>
      <c r="J11" s="724"/>
      <c r="K11" s="707" t="s">
        <v>1611</v>
      </c>
      <c r="L11" s="708"/>
      <c r="M11" s="219" t="s">
        <v>5</v>
      </c>
      <c r="N11" s="707" t="s">
        <v>7</v>
      </c>
      <c r="O11" s="708"/>
      <c r="P11" s="707" t="s">
        <v>180</v>
      </c>
      <c r="Q11" s="708"/>
      <c r="R11" s="710" t="s">
        <v>243</v>
      </c>
      <c r="S11" s="710"/>
    </row>
    <row r="12" spans="1:246" s="216" customFormat="1" ht="14.4" hidden="1">
      <c r="A12" s="220" t="s">
        <v>13</v>
      </c>
      <c r="B12" s="220" t="s">
        <v>14</v>
      </c>
      <c r="C12" s="711" t="s">
        <v>16</v>
      </c>
      <c r="D12" s="712"/>
      <c r="E12" s="711" t="s">
        <v>182</v>
      </c>
      <c r="F12" s="712"/>
      <c r="G12" s="713" t="s">
        <v>248</v>
      </c>
      <c r="H12" s="713"/>
      <c r="I12" s="724" t="s">
        <v>250</v>
      </c>
      <c r="J12" s="724"/>
      <c r="K12" s="711" t="s">
        <v>1612</v>
      </c>
      <c r="L12" s="712"/>
      <c r="M12" s="220" t="s">
        <v>14</v>
      </c>
      <c r="N12" s="711" t="s">
        <v>16</v>
      </c>
      <c r="O12" s="712"/>
      <c r="P12" s="711" t="s">
        <v>182</v>
      </c>
      <c r="Q12" s="712"/>
      <c r="R12" s="714" t="s">
        <v>248</v>
      </c>
      <c r="S12" s="714"/>
    </row>
    <row r="13" spans="1:246" s="216" customFormat="1" ht="14.4" hidden="1">
      <c r="A13" s="221"/>
      <c r="B13" s="222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25" t="s">
        <v>22</v>
      </c>
      <c r="J13" s="725"/>
      <c r="K13" s="715" t="s">
        <v>22</v>
      </c>
      <c r="L13" s="716"/>
      <c r="M13" s="220"/>
      <c r="N13" s="715" t="s">
        <v>22</v>
      </c>
      <c r="O13" s="716"/>
      <c r="P13" s="715" t="s">
        <v>22</v>
      </c>
      <c r="Q13" s="716"/>
      <c r="R13" s="718" t="s">
        <v>22</v>
      </c>
      <c r="S13" s="718"/>
    </row>
    <row r="14" spans="1:246" s="218" customFormat="1" ht="24" hidden="1">
      <c r="A14" s="226"/>
      <c r="B14" s="227"/>
      <c r="C14" s="228" t="s">
        <v>1713</v>
      </c>
      <c r="D14" s="228" t="s">
        <v>1714</v>
      </c>
      <c r="E14" s="229" t="s">
        <v>1715</v>
      </c>
      <c r="F14" s="229" t="s">
        <v>1716</v>
      </c>
      <c r="G14" s="229" t="s">
        <v>1717</v>
      </c>
      <c r="H14" s="229" t="s">
        <v>1718</v>
      </c>
      <c r="I14" s="230" t="s">
        <v>1719</v>
      </c>
      <c r="J14" s="230" t="s">
        <v>1720</v>
      </c>
      <c r="K14" s="229" t="s">
        <v>1721</v>
      </c>
      <c r="L14" s="229" t="s">
        <v>1616</v>
      </c>
      <c r="M14" s="229"/>
      <c r="N14" s="228" t="s">
        <v>1713</v>
      </c>
      <c r="O14" s="228" t="s">
        <v>1714</v>
      </c>
      <c r="P14" s="229" t="s">
        <v>1715</v>
      </c>
      <c r="Q14" s="229" t="s">
        <v>1716</v>
      </c>
      <c r="R14" s="229" t="s">
        <v>1717</v>
      </c>
      <c r="S14" s="229" t="s">
        <v>1718</v>
      </c>
      <c r="T14" s="231"/>
      <c r="U14" s="231"/>
      <c r="V14" s="231"/>
      <c r="W14" s="231"/>
    </row>
    <row r="15" spans="1:246" s="218" customFormat="1" ht="12" hidden="1">
      <c r="A15" s="25" t="s">
        <v>1722</v>
      </c>
      <c r="B15" s="107" t="s">
        <v>1706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1710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1705</v>
      </c>
      <c r="B16" s="107" t="s">
        <v>723</v>
      </c>
      <c r="C16" s="537" t="s">
        <v>1723</v>
      </c>
      <c r="D16" s="539"/>
      <c r="E16" s="537" t="s">
        <v>1724</v>
      </c>
      <c r="F16" s="539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724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481" t="s">
        <v>337</v>
      </c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2"/>
      <c r="Q17" s="482"/>
      <c r="R17" s="482"/>
      <c r="S17" s="483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1722</v>
      </c>
      <c r="B18" s="233" t="s">
        <v>727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728</v>
      </c>
      <c r="N18" s="223">
        <f>L18+5</f>
        <v>46052</v>
      </c>
      <c r="O18" s="235" t="s">
        <v>1554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1705</v>
      </c>
      <c r="B19" s="107" t="s">
        <v>725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726</v>
      </c>
      <c r="N19" s="537" t="s">
        <v>1725</v>
      </c>
      <c r="O19" s="539"/>
      <c r="P19" s="537" t="s">
        <v>1726</v>
      </c>
      <c r="Q19" s="539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05" t="s">
        <v>1727</v>
      </c>
      <c r="B20" s="70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6"/>
    </row>
    <row r="21" spans="1:26" s="216" customFormat="1" ht="14.4">
      <c r="A21" s="219" t="s">
        <v>4</v>
      </c>
      <c r="B21" s="219" t="s">
        <v>5</v>
      </c>
      <c r="C21" s="707" t="s">
        <v>180</v>
      </c>
      <c r="D21" s="708"/>
      <c r="E21" s="707" t="s">
        <v>7</v>
      </c>
      <c r="F21" s="708"/>
      <c r="G21" s="709" t="s">
        <v>243</v>
      </c>
      <c r="H21" s="709"/>
      <c r="I21" s="723" t="s">
        <v>245</v>
      </c>
      <c r="J21" s="724"/>
      <c r="K21" s="707" t="s">
        <v>1611</v>
      </c>
      <c r="L21" s="708"/>
      <c r="M21" s="219" t="s">
        <v>5</v>
      </c>
      <c r="N21" s="707" t="s">
        <v>180</v>
      </c>
      <c r="O21" s="708"/>
      <c r="P21" s="707" t="s">
        <v>7</v>
      </c>
      <c r="Q21" s="708"/>
      <c r="R21" s="710" t="s">
        <v>243</v>
      </c>
      <c r="S21" s="710"/>
    </row>
    <row r="22" spans="1:26" s="216" customFormat="1" ht="14.4">
      <c r="A22" s="220" t="s">
        <v>13</v>
      </c>
      <c r="B22" s="220" t="s">
        <v>14</v>
      </c>
      <c r="C22" s="711" t="s">
        <v>182</v>
      </c>
      <c r="D22" s="712"/>
      <c r="E22" s="711" t="s">
        <v>16</v>
      </c>
      <c r="F22" s="712"/>
      <c r="G22" s="713" t="s">
        <v>248</v>
      </c>
      <c r="H22" s="713"/>
      <c r="I22" s="724" t="s">
        <v>250</v>
      </c>
      <c r="J22" s="724"/>
      <c r="K22" s="711" t="s">
        <v>1612</v>
      </c>
      <c r="L22" s="712"/>
      <c r="M22" s="220" t="s">
        <v>14</v>
      </c>
      <c r="N22" s="711" t="s">
        <v>182</v>
      </c>
      <c r="O22" s="712"/>
      <c r="P22" s="711" t="s">
        <v>16</v>
      </c>
      <c r="Q22" s="712"/>
      <c r="R22" s="714" t="s">
        <v>248</v>
      </c>
      <c r="S22" s="714"/>
    </row>
    <row r="23" spans="1:26" s="216" customFormat="1" ht="14.4">
      <c r="A23" s="221"/>
      <c r="B23" s="222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25" t="s">
        <v>22</v>
      </c>
      <c r="J23" s="725"/>
      <c r="K23" s="715" t="s">
        <v>22</v>
      </c>
      <c r="L23" s="716"/>
      <c r="M23" s="220"/>
      <c r="N23" s="715" t="s">
        <v>22</v>
      </c>
      <c r="O23" s="716"/>
      <c r="P23" s="715" t="s">
        <v>22</v>
      </c>
      <c r="Q23" s="716"/>
      <c r="R23" s="718" t="s">
        <v>22</v>
      </c>
      <c r="S23" s="718"/>
    </row>
    <row r="24" spans="1:26" s="218" customFormat="1" ht="24">
      <c r="A24" s="226"/>
      <c r="B24" s="227"/>
      <c r="C24" s="229" t="s">
        <v>1728</v>
      </c>
      <c r="D24" s="229" t="s">
        <v>1729</v>
      </c>
      <c r="E24" s="228" t="s">
        <v>1713</v>
      </c>
      <c r="F24" s="228" t="s">
        <v>1714</v>
      </c>
      <c r="G24" s="229" t="s">
        <v>1717</v>
      </c>
      <c r="H24" s="229" t="s">
        <v>1718</v>
      </c>
      <c r="I24" s="230" t="s">
        <v>1719</v>
      </c>
      <c r="J24" s="230" t="s">
        <v>1720</v>
      </c>
      <c r="K24" s="229" t="s">
        <v>1721</v>
      </c>
      <c r="L24" s="229" t="s">
        <v>1616</v>
      </c>
      <c r="M24" s="229"/>
      <c r="N24" s="229" t="s">
        <v>1728</v>
      </c>
      <c r="O24" s="229" t="s">
        <v>1729</v>
      </c>
      <c r="P24" s="228" t="s">
        <v>1713</v>
      </c>
      <c r="Q24" s="228" t="s">
        <v>1714</v>
      </c>
      <c r="R24" s="229" t="s">
        <v>1717</v>
      </c>
      <c r="S24" s="229" t="s">
        <v>1718</v>
      </c>
      <c r="T24" s="231"/>
      <c r="U24" s="231"/>
      <c r="V24" s="231"/>
      <c r="W24" s="231"/>
    </row>
    <row r="25" spans="1:26" s="218" customFormat="1" ht="12" hidden="1">
      <c r="A25" s="25" t="s">
        <v>1722</v>
      </c>
      <c r="B25" s="111" t="s">
        <v>734</v>
      </c>
      <c r="C25" s="23" t="s">
        <v>39</v>
      </c>
      <c r="D25" s="23" t="s">
        <v>39</v>
      </c>
      <c r="E25" s="223">
        <v>46052</v>
      </c>
      <c r="F25" s="235" t="s">
        <v>1554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735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1705</v>
      </c>
      <c r="B26" s="107" t="s">
        <v>727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728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1722</v>
      </c>
      <c r="B27" s="116" t="s">
        <v>736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737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1705</v>
      </c>
      <c r="B28" s="239" t="s">
        <v>729</v>
      </c>
      <c r="C28" s="726" t="s">
        <v>208</v>
      </c>
      <c r="D28" s="726"/>
      <c r="E28" s="726"/>
      <c r="F28" s="726"/>
      <c r="G28" s="726"/>
      <c r="H28" s="726"/>
      <c r="I28" s="726"/>
      <c r="J28" s="726"/>
      <c r="K28" s="726"/>
      <c r="L28" s="726"/>
      <c r="M28" s="240" t="s">
        <v>730</v>
      </c>
      <c r="N28" s="727" t="s">
        <v>208</v>
      </c>
      <c r="O28" s="727"/>
      <c r="P28" s="727"/>
      <c r="Q28" s="727"/>
      <c r="R28" s="727"/>
      <c r="S28" s="727"/>
      <c r="T28" s="231"/>
      <c r="U28" s="231"/>
      <c r="V28" s="231"/>
      <c r="W28" s="231"/>
    </row>
    <row r="29" spans="1:26" s="218" customFormat="1" ht="15" hidden="1" customHeight="1">
      <c r="A29" s="728" t="s">
        <v>337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231"/>
      <c r="U29" s="231"/>
      <c r="V29" s="231"/>
      <c r="W29" s="231"/>
    </row>
    <row r="30" spans="1:26" s="218" customFormat="1" ht="15" hidden="1" customHeight="1">
      <c r="A30" s="728" t="s">
        <v>337</v>
      </c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231"/>
      <c r="U30" s="231"/>
      <c r="V30" s="231"/>
      <c r="W30" s="231"/>
    </row>
    <row r="31" spans="1:26" s="218" customFormat="1" ht="15" hidden="1" customHeight="1">
      <c r="A31" s="25" t="s">
        <v>1730</v>
      </c>
      <c r="B31" s="111" t="s">
        <v>744</v>
      </c>
      <c r="C31" s="23" t="s">
        <v>39</v>
      </c>
      <c r="D31" s="23" t="s">
        <v>39</v>
      </c>
      <c r="E31" s="223">
        <v>46094</v>
      </c>
      <c r="F31" s="23" t="s">
        <v>1554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745</v>
      </c>
      <c r="N31" s="23" t="s">
        <v>39</v>
      </c>
      <c r="O31" s="23" t="s">
        <v>39</v>
      </c>
      <c r="P31" s="223">
        <v>46108</v>
      </c>
      <c r="Q31" s="241" t="s">
        <v>1731</v>
      </c>
      <c r="R31" s="23" t="s">
        <v>39</v>
      </c>
      <c r="S31" s="23" t="s">
        <v>39</v>
      </c>
      <c r="T31" s="242" t="s">
        <v>1524</v>
      </c>
      <c r="U31" s="231"/>
      <c r="V31" s="231"/>
      <c r="W31" s="231"/>
    </row>
    <row r="32" spans="1:26" s="218" customFormat="1" ht="15" hidden="1" customHeight="1">
      <c r="A32" s="21" t="s">
        <v>1705</v>
      </c>
      <c r="B32" s="107" t="s">
        <v>734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735</v>
      </c>
      <c r="N32" s="729" t="s">
        <v>1732</v>
      </c>
      <c r="O32" s="730"/>
      <c r="P32" s="729" t="s">
        <v>1733</v>
      </c>
      <c r="Q32" s="730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1734</v>
      </c>
      <c r="B33" s="116" t="s">
        <v>748</v>
      </c>
      <c r="C33" s="23" t="s">
        <v>39</v>
      </c>
      <c r="D33" s="23" t="s">
        <v>39</v>
      </c>
      <c r="E33" s="223">
        <v>46108</v>
      </c>
      <c r="F33" s="241" t="s">
        <v>1731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749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1705</v>
      </c>
      <c r="B34" s="239" t="s">
        <v>732</v>
      </c>
      <c r="C34" s="729" t="s">
        <v>1732</v>
      </c>
      <c r="D34" s="730"/>
      <c r="E34" s="729" t="s">
        <v>1733</v>
      </c>
      <c r="F34" s="730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733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28" t="s">
        <v>1735</v>
      </c>
      <c r="B35" s="728"/>
      <c r="C35" s="728"/>
      <c r="D35" s="728"/>
      <c r="E35" s="728"/>
      <c r="F35" s="728"/>
      <c r="G35" s="728"/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231"/>
      <c r="U35" s="231"/>
      <c r="V35" s="231"/>
      <c r="W35" s="231"/>
    </row>
    <row r="36" spans="1:23" s="218" customFormat="1" ht="15" hidden="1" customHeight="1">
      <c r="A36" s="245" t="s">
        <v>1734</v>
      </c>
      <c r="B36" s="246" t="s">
        <v>756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757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1705</v>
      </c>
      <c r="B37" s="107" t="s">
        <v>736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737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1734</v>
      </c>
      <c r="B38" s="116" t="s">
        <v>760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761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1705</v>
      </c>
      <c r="B39" s="232" t="s">
        <v>738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739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41" t="s">
        <v>1735</v>
      </c>
      <c r="B40" s="542"/>
      <c r="C40" s="542"/>
      <c r="D40" s="542"/>
      <c r="E40" s="542"/>
      <c r="F40" s="542"/>
      <c r="G40" s="542"/>
      <c r="H40" s="542"/>
      <c r="I40" s="542"/>
      <c r="J40" s="542"/>
      <c r="K40" s="542"/>
      <c r="L40" s="542"/>
      <c r="M40" s="542"/>
      <c r="N40" s="542"/>
      <c r="O40" s="542"/>
      <c r="P40" s="542"/>
      <c r="Q40" s="543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1734</v>
      </c>
      <c r="B41" s="248" t="s">
        <v>1374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1736</v>
      </c>
      <c r="N41" s="23" t="s">
        <v>39</v>
      </c>
      <c r="O41" s="23" t="s">
        <v>39</v>
      </c>
      <c r="P41" s="500" t="s">
        <v>1737</v>
      </c>
      <c r="Q41" s="501" t="s">
        <v>309</v>
      </c>
      <c r="R41" s="500" t="s">
        <v>1738</v>
      </c>
      <c r="S41" s="501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1705</v>
      </c>
      <c r="B42" s="232" t="s">
        <v>740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741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1739</v>
      </c>
      <c r="B43" s="225" t="s">
        <v>1434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1435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2180</v>
      </c>
      <c r="B44" s="232" t="s">
        <v>742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743</v>
      </c>
      <c r="N44" s="537" t="s">
        <v>2047</v>
      </c>
      <c r="O44" s="539"/>
      <c r="P44" s="537" t="s">
        <v>2048</v>
      </c>
      <c r="Q44" s="539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77" t="s">
        <v>1735</v>
      </c>
      <c r="B45" s="732"/>
      <c r="C45" s="732"/>
      <c r="D45" s="732"/>
      <c r="E45" s="732"/>
      <c r="F45" s="732"/>
      <c r="G45" s="732"/>
      <c r="H45" s="732"/>
      <c r="I45" s="732"/>
      <c r="J45" s="732"/>
      <c r="K45" s="732"/>
      <c r="L45" s="732"/>
      <c r="M45" s="732"/>
      <c r="N45" s="732"/>
      <c r="O45" s="732"/>
      <c r="P45" s="732"/>
      <c r="Q45" s="732"/>
      <c r="R45" s="732"/>
      <c r="S45" s="733"/>
      <c r="T45" s="231"/>
      <c r="U45" s="231"/>
      <c r="V45" s="231"/>
      <c r="W45" s="231"/>
    </row>
    <row r="46" spans="1:23" s="218" customFormat="1" ht="15" customHeight="1">
      <c r="A46" s="577" t="s">
        <v>208</v>
      </c>
      <c r="B46" s="732"/>
      <c r="C46" s="732"/>
      <c r="D46" s="732"/>
      <c r="E46" s="732"/>
      <c r="F46" s="732"/>
      <c r="G46" s="732"/>
      <c r="H46" s="732"/>
      <c r="I46" s="732"/>
      <c r="J46" s="732"/>
      <c r="K46" s="732"/>
      <c r="L46" s="732"/>
      <c r="M46" s="732"/>
      <c r="N46" s="732"/>
      <c r="O46" s="732"/>
      <c r="P46" s="732"/>
      <c r="Q46" s="732"/>
      <c r="R46" s="732"/>
      <c r="S46" s="733"/>
      <c r="T46" s="231"/>
      <c r="U46" s="231"/>
      <c r="V46" s="231"/>
      <c r="W46" s="231"/>
    </row>
    <row r="47" spans="1:23" s="218" customFormat="1" ht="15" customHeight="1">
      <c r="A47" s="186" t="s">
        <v>1705</v>
      </c>
      <c r="B47" s="232" t="s">
        <v>744</v>
      </c>
      <c r="C47" s="537" t="s">
        <v>2047</v>
      </c>
      <c r="D47" s="539"/>
      <c r="E47" s="537" t="s">
        <v>2048</v>
      </c>
      <c r="F47" s="539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745</v>
      </c>
      <c r="N47" s="223">
        <v>46261</v>
      </c>
      <c r="O47" s="223">
        <v>46261</v>
      </c>
      <c r="P47" s="223">
        <v>46262</v>
      </c>
      <c r="Q47" s="223">
        <v>46262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1740</v>
      </c>
      <c r="B48" s="225" t="s">
        <v>1447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:G52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1438</v>
      </c>
      <c r="N48" s="23" t="s">
        <v>39</v>
      </c>
      <c r="O48" s="23" t="s">
        <v>39</v>
      </c>
      <c r="P48" s="223">
        <f>P47+7</f>
        <v>46269</v>
      </c>
      <c r="Q48" s="223">
        <f t="shared" ref="Q48" si="41">P48</f>
        <v>46269</v>
      </c>
      <c r="R48" s="223">
        <f t="shared" ref="R48:R55" si="42">Q48+3</f>
        <v>46272</v>
      </c>
      <c r="S48" s="223">
        <f t="shared" ref="S48:S55" si="43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460</v>
      </c>
      <c r="B49" s="110" t="s">
        <v>1427</v>
      </c>
      <c r="C49" s="537" t="s">
        <v>1656</v>
      </c>
      <c r="D49" s="539"/>
      <c r="E49" s="537" t="s">
        <v>1657</v>
      </c>
      <c r="F49" s="539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1428</v>
      </c>
      <c r="N49" s="500" t="s">
        <v>1741</v>
      </c>
      <c r="O49" s="501" t="s">
        <v>309</v>
      </c>
      <c r="P49" s="500" t="s">
        <v>1742</v>
      </c>
      <c r="Q49" s="501" t="s">
        <v>309</v>
      </c>
      <c r="R49" s="500" t="s">
        <v>1743</v>
      </c>
      <c r="S49" s="501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77" t="s">
        <v>2051</v>
      </c>
      <c r="B50" s="732"/>
      <c r="C50" s="732"/>
      <c r="D50" s="732"/>
      <c r="E50" s="732"/>
      <c r="F50" s="732"/>
      <c r="G50" s="732"/>
      <c r="H50" s="732"/>
      <c r="I50" s="732"/>
      <c r="J50" s="732"/>
      <c r="K50" s="732"/>
      <c r="L50" s="732"/>
      <c r="M50" s="732"/>
      <c r="N50" s="732"/>
      <c r="O50" s="732"/>
      <c r="P50" s="732"/>
      <c r="Q50" s="732"/>
      <c r="R50" s="732"/>
      <c r="S50" s="733"/>
      <c r="T50" s="249"/>
      <c r="U50" s="231"/>
      <c r="V50" s="231"/>
      <c r="W50" s="231"/>
    </row>
    <row r="51" spans="1:23" s="218" customFormat="1" ht="15" customHeight="1">
      <c r="A51" s="186" t="s">
        <v>1705</v>
      </c>
      <c r="B51" s="232" t="s">
        <v>746</v>
      </c>
      <c r="C51" s="223">
        <v>46261</v>
      </c>
      <c r="D51" s="223">
        <v>46261</v>
      </c>
      <c r="E51" s="223">
        <v>46262</v>
      </c>
      <c r="F51" s="223">
        <v>46262</v>
      </c>
      <c r="G51" s="223">
        <f t="shared" si="40"/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747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si="42"/>
        <v>46279</v>
      </c>
      <c r="S51" s="223">
        <f t="shared" si="43"/>
        <v>46279</v>
      </c>
      <c r="T51" s="231"/>
      <c r="U51" s="231"/>
      <c r="V51" s="231"/>
      <c r="W51" s="231"/>
    </row>
    <row r="52" spans="1:23" s="218" customFormat="1" ht="15" customHeight="1">
      <c r="A52" s="180" t="s">
        <v>1740</v>
      </c>
      <c r="B52" s="225" t="s">
        <v>2062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 t="shared" si="40"/>
        <v>46272</v>
      </c>
      <c r="H52" s="223">
        <f t="shared" si="34"/>
        <v>46272</v>
      </c>
      <c r="I52" s="223">
        <f t="shared" si="35"/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2063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2"/>
        <v>46286</v>
      </c>
      <c r="S52" s="223">
        <f t="shared" si="43"/>
        <v>46286</v>
      </c>
      <c r="T52" s="231"/>
      <c r="U52" s="231"/>
      <c r="V52" s="231"/>
      <c r="W52" s="231"/>
    </row>
    <row r="53" spans="1:23" s="218" customFormat="1" ht="15" customHeight="1">
      <c r="A53" s="186" t="s">
        <v>1705</v>
      </c>
      <c r="B53" s="232" t="s">
        <v>748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749</v>
      </c>
      <c r="N53" s="223">
        <f t="shared" ref="N53" si="44">L53+4</f>
        <v>46289</v>
      </c>
      <c r="O53" s="223">
        <f t="shared" ref="O53" si="45">N53</f>
        <v>46289</v>
      </c>
      <c r="P53" s="223">
        <v>46290</v>
      </c>
      <c r="Q53" s="223">
        <v>46290</v>
      </c>
      <c r="R53" s="223">
        <f t="shared" si="42"/>
        <v>46293</v>
      </c>
      <c r="S53" s="223">
        <f t="shared" si="43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1740</v>
      </c>
      <c r="B54" s="225" t="s">
        <v>2064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2065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2"/>
        <v>46300</v>
      </c>
      <c r="S54" s="223">
        <f t="shared" si="43"/>
        <v>46300</v>
      </c>
      <c r="T54" s="231"/>
      <c r="U54" s="231"/>
      <c r="V54" s="231"/>
      <c r="W54" s="231"/>
    </row>
    <row r="55" spans="1:23" s="218" customFormat="1" ht="15" customHeight="1">
      <c r="A55" s="186" t="s">
        <v>1705</v>
      </c>
      <c r="B55" s="232" t="s">
        <v>750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 t="shared" ref="G55" si="46"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751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2"/>
        <v>46307</v>
      </c>
      <c r="S55" s="223">
        <f t="shared" si="43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1740</v>
      </c>
      <c r="B56" s="225" t="s">
        <v>2156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2157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1705</v>
      </c>
      <c r="B57" s="232" t="s">
        <v>2158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2159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484" t="s">
        <v>1744</v>
      </c>
      <c r="C59" s="484"/>
      <c r="D59" s="484"/>
      <c r="E59" s="484"/>
      <c r="F59" s="484"/>
      <c r="G59" s="484"/>
      <c r="H59" s="484"/>
      <c r="I59" s="484"/>
      <c r="J59" s="484"/>
      <c r="K59" s="484"/>
      <c r="L59" s="484"/>
      <c r="M59" s="484"/>
      <c r="N59" s="484"/>
    </row>
    <row r="60" spans="1:23" s="216" customFormat="1" ht="16.5" customHeight="1">
      <c r="A60" s="32" t="s">
        <v>256</v>
      </c>
      <c r="B60" s="731" t="s">
        <v>1745</v>
      </c>
      <c r="C60" s="731"/>
      <c r="D60" s="731"/>
      <c r="E60" s="731"/>
      <c r="F60" s="731"/>
      <c r="G60" s="731"/>
      <c r="H60" s="731"/>
      <c r="I60" s="731"/>
      <c r="J60" s="731"/>
      <c r="K60" s="731"/>
      <c r="L60" s="731"/>
      <c r="M60" s="731"/>
      <c r="N60" s="731"/>
    </row>
    <row r="61" spans="1:23" s="216" customFormat="1" ht="15" customHeight="1">
      <c r="A61" s="32" t="s">
        <v>164</v>
      </c>
      <c r="B61" s="488" t="s">
        <v>258</v>
      </c>
      <c r="C61" s="488"/>
      <c r="D61" s="488"/>
      <c r="E61" s="488"/>
      <c r="F61" s="488"/>
      <c r="G61" s="488"/>
      <c r="H61" s="488"/>
      <c r="I61" s="488"/>
      <c r="J61" s="488"/>
      <c r="K61" s="488"/>
      <c r="L61" s="488"/>
      <c r="M61" s="488"/>
      <c r="N61" s="488"/>
    </row>
    <row r="62" spans="1:23" s="216" customFormat="1" ht="15" customHeight="1">
      <c r="A62" s="131" t="s">
        <v>1677</v>
      </c>
      <c r="B62" s="488" t="s">
        <v>1678</v>
      </c>
      <c r="C62" s="488"/>
      <c r="D62" s="488"/>
      <c r="E62" s="488"/>
      <c r="F62" s="488"/>
      <c r="G62" s="488"/>
      <c r="H62" s="488"/>
      <c r="I62" s="488"/>
      <c r="J62" s="488"/>
      <c r="K62" s="488"/>
      <c r="L62" s="488"/>
      <c r="M62" s="488"/>
      <c r="N62" s="488"/>
    </row>
    <row r="63" spans="1:23" s="216" customFormat="1">
      <c r="A63" s="131" t="s">
        <v>381</v>
      </c>
      <c r="B63" s="488" t="s">
        <v>1676</v>
      </c>
      <c r="C63" s="488"/>
      <c r="D63" s="488"/>
      <c r="E63" s="488"/>
      <c r="F63" s="488"/>
      <c r="G63" s="488"/>
      <c r="H63" s="488"/>
      <c r="I63" s="488"/>
      <c r="J63" s="488"/>
      <c r="K63" s="488"/>
      <c r="L63" s="488"/>
      <c r="M63" s="488"/>
      <c r="N63" s="488"/>
    </row>
    <row r="64" spans="1:23" s="216" customFormat="1">
      <c r="A64" s="131" t="s">
        <v>1746</v>
      </c>
      <c r="B64" s="488" t="s">
        <v>1747</v>
      </c>
      <c r="C64" s="488"/>
      <c r="D64" s="488"/>
      <c r="E64" s="488"/>
      <c r="F64" s="488"/>
      <c r="G64" s="488"/>
      <c r="H64" s="488"/>
      <c r="I64" s="488"/>
      <c r="J64" s="488"/>
      <c r="K64" s="488"/>
      <c r="L64" s="488"/>
      <c r="M64" s="488"/>
      <c r="N64" s="488"/>
    </row>
    <row r="65" spans="1:21" s="216" customFormat="1">
      <c r="A65" s="131" t="s">
        <v>386</v>
      </c>
      <c r="B65" s="488" t="s">
        <v>1748</v>
      </c>
      <c r="C65" s="488"/>
      <c r="D65" s="488"/>
      <c r="E65" s="488"/>
      <c r="F65" s="488"/>
      <c r="G65" s="488"/>
      <c r="H65" s="488"/>
      <c r="I65" s="488"/>
      <c r="J65" s="488"/>
      <c r="K65" s="488"/>
      <c r="L65" s="488"/>
      <c r="M65" s="488"/>
      <c r="N65" s="488"/>
    </row>
    <row r="73" spans="1:21">
      <c r="U73" t="s">
        <v>178</v>
      </c>
    </row>
  </sheetData>
  <mergeCells count="117"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N49:O49"/>
    <mergeCell ref="P49:Q49"/>
    <mergeCell ref="R49:S49"/>
    <mergeCell ref="C47:D47"/>
    <mergeCell ref="E47:F47"/>
    <mergeCell ref="N44:O44"/>
    <mergeCell ref="P44:Q44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O46" sqref="O46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74" t="s">
        <v>1749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customHeight="1">
      <c r="A5" s="9" t="s">
        <v>4</v>
      </c>
      <c r="B5" s="9" t="s">
        <v>5</v>
      </c>
      <c r="C5" s="582" t="s">
        <v>245</v>
      </c>
      <c r="D5" s="583"/>
      <c r="E5" s="453" t="s">
        <v>470</v>
      </c>
      <c r="F5" s="453"/>
      <c r="G5" s="671" t="s">
        <v>471</v>
      </c>
      <c r="H5" s="672"/>
      <c r="I5" s="582" t="s">
        <v>1417</v>
      </c>
      <c r="J5" s="583"/>
      <c r="K5" s="11" t="s">
        <v>5</v>
      </c>
      <c r="L5" s="582" t="s">
        <v>245</v>
      </c>
      <c r="M5" s="583"/>
      <c r="N5" s="453" t="s">
        <v>470</v>
      </c>
      <c r="O5" s="453"/>
      <c r="P5" s="671" t="s">
        <v>471</v>
      </c>
      <c r="Q5" s="672"/>
      <c r="R5" s="94" t="s">
        <v>178</v>
      </c>
    </row>
    <row r="6" spans="1:243" ht="15" customHeight="1">
      <c r="A6" s="10" t="s">
        <v>13</v>
      </c>
      <c r="B6" s="10" t="s">
        <v>14</v>
      </c>
      <c r="C6" s="478" t="s">
        <v>1750</v>
      </c>
      <c r="D6" s="557"/>
      <c r="E6" s="456" t="s">
        <v>1751</v>
      </c>
      <c r="F6" s="468"/>
      <c r="G6" s="456" t="s">
        <v>1418</v>
      </c>
      <c r="H6" s="468"/>
      <c r="I6" s="478" t="s">
        <v>1752</v>
      </c>
      <c r="J6" s="557"/>
      <c r="K6" s="10" t="s">
        <v>14</v>
      </c>
      <c r="L6" s="478" t="s">
        <v>1750</v>
      </c>
      <c r="M6" s="557"/>
      <c r="N6" s="456" t="s">
        <v>1751</v>
      </c>
      <c r="O6" s="468"/>
      <c r="P6" s="456" t="s">
        <v>1418</v>
      </c>
      <c r="Q6" s="468"/>
    </row>
    <row r="7" spans="1:243" ht="15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10"/>
      <c r="L7" s="456" t="s">
        <v>22</v>
      </c>
      <c r="M7" s="468"/>
      <c r="N7" s="456" t="s">
        <v>22</v>
      </c>
      <c r="O7" s="468"/>
      <c r="P7" s="456" t="s">
        <v>22</v>
      </c>
      <c r="Q7" s="468"/>
    </row>
    <row r="8" spans="1:243" ht="26.1" customHeight="1">
      <c r="A8" s="14"/>
      <c r="B8" s="145"/>
      <c r="C8" s="17" t="s">
        <v>1753</v>
      </c>
      <c r="D8" s="17" t="s">
        <v>1754</v>
      </c>
      <c r="E8" s="17" t="s">
        <v>1755</v>
      </c>
      <c r="F8" s="17" t="s">
        <v>1713</v>
      </c>
      <c r="G8" s="17" t="s">
        <v>1756</v>
      </c>
      <c r="H8" s="17" t="s">
        <v>1757</v>
      </c>
      <c r="I8" s="197" t="s">
        <v>1758</v>
      </c>
      <c r="J8" s="197" t="s">
        <v>1759</v>
      </c>
      <c r="K8" s="14"/>
      <c r="L8" s="17" t="s">
        <v>1753</v>
      </c>
      <c r="M8" s="17" t="s">
        <v>1754</v>
      </c>
      <c r="N8" s="17" t="s">
        <v>1755</v>
      </c>
      <c r="O8" s="17" t="s">
        <v>1713</v>
      </c>
      <c r="P8" s="17" t="s">
        <v>1756</v>
      </c>
      <c r="Q8" s="17" t="s">
        <v>1757</v>
      </c>
    </row>
    <row r="9" spans="1:243" ht="15" hidden="1" customHeight="1">
      <c r="A9" s="27" t="s">
        <v>1760</v>
      </c>
      <c r="B9" s="198" t="s">
        <v>1307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1308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1760</v>
      </c>
      <c r="B10" s="198" t="s">
        <v>1761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1762</v>
      </c>
      <c r="L10" s="537" t="s">
        <v>1763</v>
      </c>
      <c r="M10" s="539"/>
      <c r="N10" s="537" t="s">
        <v>1764</v>
      </c>
      <c r="O10" s="539"/>
      <c r="P10" s="537" t="s">
        <v>1765</v>
      </c>
      <c r="Q10" s="539"/>
    </row>
    <row r="11" spans="1:243" ht="15" hidden="1" customHeight="1">
      <c r="A11" s="27" t="s">
        <v>1760</v>
      </c>
      <c r="B11" s="198" t="s">
        <v>1309</v>
      </c>
      <c r="C11" s="502" t="s">
        <v>208</v>
      </c>
      <c r="D11" s="502"/>
      <c r="E11" s="502"/>
      <c r="F11" s="502"/>
      <c r="G11" s="502"/>
      <c r="H11" s="502"/>
      <c r="I11" s="502"/>
      <c r="J11" s="502"/>
      <c r="K11" s="200" t="s">
        <v>1310</v>
      </c>
      <c r="L11" s="502" t="s">
        <v>208</v>
      </c>
      <c r="M11" s="502"/>
      <c r="N11" s="502"/>
      <c r="O11" s="502"/>
      <c r="P11" s="502"/>
      <c r="Q11" s="502"/>
    </row>
    <row r="12" spans="1:243" ht="15" hidden="1" customHeight="1">
      <c r="A12" s="27" t="s">
        <v>1760</v>
      </c>
      <c r="B12" s="198" t="s">
        <v>723</v>
      </c>
      <c r="C12" s="502" t="s">
        <v>208</v>
      </c>
      <c r="D12" s="502"/>
      <c r="E12" s="502"/>
      <c r="F12" s="502"/>
      <c r="G12" s="502"/>
      <c r="H12" s="502"/>
      <c r="I12" s="502"/>
      <c r="J12" s="502"/>
      <c r="K12" s="200" t="s">
        <v>724</v>
      </c>
      <c r="L12" s="502" t="s">
        <v>208</v>
      </c>
      <c r="M12" s="502"/>
      <c r="N12" s="502"/>
      <c r="O12" s="502"/>
      <c r="P12" s="502"/>
      <c r="Q12" s="502"/>
    </row>
    <row r="13" spans="1:243" ht="15" hidden="1" customHeight="1">
      <c r="A13" s="179" t="s">
        <v>1760</v>
      </c>
      <c r="B13" s="203" t="s">
        <v>725</v>
      </c>
      <c r="C13" s="502" t="s">
        <v>208</v>
      </c>
      <c r="D13" s="502"/>
      <c r="E13" s="502"/>
      <c r="F13" s="502"/>
      <c r="G13" s="502"/>
      <c r="H13" s="502"/>
      <c r="I13" s="502"/>
      <c r="J13" s="502"/>
      <c r="K13" s="200" t="s">
        <v>726</v>
      </c>
      <c r="L13" s="502" t="s">
        <v>208</v>
      </c>
      <c r="M13" s="502"/>
      <c r="N13" s="502"/>
      <c r="O13" s="502"/>
      <c r="P13" s="502"/>
      <c r="Q13" s="502"/>
    </row>
    <row r="14" spans="1:243" ht="15" hidden="1" customHeight="1">
      <c r="A14" s="179" t="s">
        <v>1760</v>
      </c>
      <c r="B14" s="203" t="s">
        <v>727</v>
      </c>
      <c r="C14" s="734" t="s">
        <v>1763</v>
      </c>
      <c r="D14" s="735"/>
      <c r="E14" s="734" t="s">
        <v>1764</v>
      </c>
      <c r="F14" s="735"/>
      <c r="G14" s="734" t="s">
        <v>1765</v>
      </c>
      <c r="H14" s="735"/>
      <c r="I14" s="202">
        <v>46047</v>
      </c>
      <c r="J14" s="175">
        <f t="shared" si="5"/>
        <v>46048</v>
      </c>
      <c r="K14" s="200" t="s">
        <v>728</v>
      </c>
      <c r="L14" s="67">
        <v>46085</v>
      </c>
      <c r="M14" s="67">
        <f>L14</f>
        <v>46085</v>
      </c>
      <c r="N14" s="736" t="s">
        <v>1766</v>
      </c>
      <c r="O14" s="737"/>
      <c r="P14" s="737"/>
      <c r="Q14" s="738"/>
    </row>
    <row r="15" spans="1:243" ht="15" hidden="1" customHeight="1">
      <c r="A15" s="179" t="s">
        <v>1760</v>
      </c>
      <c r="B15" s="203" t="s">
        <v>729</v>
      </c>
      <c r="C15" s="739" t="s">
        <v>208</v>
      </c>
      <c r="D15" s="739"/>
      <c r="E15" s="739"/>
      <c r="F15" s="739"/>
      <c r="G15" s="739"/>
      <c r="H15" s="739"/>
      <c r="I15" s="739"/>
      <c r="J15" s="739"/>
      <c r="K15" s="200" t="s">
        <v>730</v>
      </c>
      <c r="L15" s="736" t="s">
        <v>208</v>
      </c>
      <c r="M15" s="737"/>
      <c r="N15" s="737"/>
      <c r="O15" s="737"/>
      <c r="P15" s="737"/>
      <c r="Q15" s="738"/>
    </row>
    <row r="16" spans="1:243" ht="15" hidden="1" customHeight="1">
      <c r="A16" s="179" t="s">
        <v>1760</v>
      </c>
      <c r="B16" s="203" t="s">
        <v>734</v>
      </c>
      <c r="C16" s="503" t="s">
        <v>337</v>
      </c>
      <c r="D16" s="504"/>
      <c r="E16" s="504"/>
      <c r="F16" s="504"/>
      <c r="G16" s="504"/>
      <c r="H16" s="504"/>
      <c r="I16" s="504"/>
      <c r="J16" s="505"/>
      <c r="K16" s="200" t="s">
        <v>735</v>
      </c>
      <c r="L16" s="503" t="s">
        <v>337</v>
      </c>
      <c r="M16" s="504"/>
      <c r="N16" s="504"/>
      <c r="O16" s="504"/>
      <c r="P16" s="504"/>
      <c r="Q16" s="505"/>
    </row>
    <row r="17" spans="1:19" ht="15" hidden="1" customHeight="1">
      <c r="A17" s="179" t="s">
        <v>1760</v>
      </c>
      <c r="B17" s="203" t="s">
        <v>732</v>
      </c>
      <c r="C17" s="503" t="s">
        <v>337</v>
      </c>
      <c r="D17" s="504"/>
      <c r="E17" s="504"/>
      <c r="F17" s="504"/>
      <c r="G17" s="504"/>
      <c r="H17" s="504"/>
      <c r="I17" s="504"/>
      <c r="J17" s="505"/>
      <c r="K17" s="200" t="s">
        <v>733</v>
      </c>
      <c r="L17" s="503" t="s">
        <v>337</v>
      </c>
      <c r="M17" s="504"/>
      <c r="N17" s="504"/>
      <c r="O17" s="504"/>
      <c r="P17" s="504"/>
      <c r="Q17" s="505"/>
    </row>
    <row r="18" spans="1:19" ht="15" hidden="1" customHeight="1">
      <c r="A18" s="577" t="s">
        <v>208</v>
      </c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740"/>
      <c r="M18" s="740"/>
      <c r="N18" s="740"/>
      <c r="O18" s="740"/>
      <c r="P18" s="740"/>
      <c r="Q18" s="741"/>
    </row>
    <row r="19" spans="1:19" ht="15" hidden="1" customHeight="1">
      <c r="A19" s="179" t="s">
        <v>1760</v>
      </c>
      <c r="B19" s="203" t="s">
        <v>738</v>
      </c>
      <c r="C19" s="742" t="s">
        <v>208</v>
      </c>
      <c r="D19" s="742"/>
      <c r="E19" s="742"/>
      <c r="F19" s="742"/>
      <c r="G19" s="742"/>
      <c r="H19" s="742"/>
      <c r="I19" s="742"/>
      <c r="J19" s="742"/>
      <c r="K19" s="200" t="s">
        <v>739</v>
      </c>
      <c r="L19" s="742" t="s">
        <v>208</v>
      </c>
      <c r="M19" s="742"/>
      <c r="N19" s="742"/>
      <c r="O19" s="742"/>
      <c r="P19" s="742"/>
      <c r="Q19" s="742"/>
      <c r="R19" s="205"/>
      <c r="S19" s="205"/>
    </row>
    <row r="20" spans="1:19" ht="15" hidden="1" customHeight="1">
      <c r="A20" s="180" t="s">
        <v>1767</v>
      </c>
      <c r="B20" s="206" t="s">
        <v>734</v>
      </c>
      <c r="C20" s="54" t="s">
        <v>1768</v>
      </c>
      <c r="D20" s="54" t="s">
        <v>1769</v>
      </c>
      <c r="E20" s="537" t="s">
        <v>1770</v>
      </c>
      <c r="F20" s="539"/>
      <c r="G20" s="537" t="s">
        <v>1771</v>
      </c>
      <c r="H20" s="539"/>
      <c r="I20" s="67">
        <v>46092</v>
      </c>
      <c r="J20" s="115">
        <f>I20+1</f>
        <v>46093</v>
      </c>
      <c r="K20" s="207" t="s">
        <v>735</v>
      </c>
      <c r="L20" s="743" t="s">
        <v>1772</v>
      </c>
      <c r="M20" s="744"/>
      <c r="N20" s="743" t="s">
        <v>1773</v>
      </c>
      <c r="O20" s="744"/>
      <c r="P20" s="181" t="s">
        <v>1774</v>
      </c>
      <c r="Q20" s="182"/>
    </row>
    <row r="21" spans="1:19" ht="15" hidden="1" customHeight="1">
      <c r="A21" s="180" t="s">
        <v>1760</v>
      </c>
      <c r="B21" s="206" t="s">
        <v>742</v>
      </c>
      <c r="C21" s="54" t="s">
        <v>1775</v>
      </c>
      <c r="D21" s="54" t="s">
        <v>1776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743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77" t="s">
        <v>1735</v>
      </c>
      <c r="B22" s="578"/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9"/>
      <c r="R22" s="150"/>
    </row>
    <row r="23" spans="1:19" ht="15" hidden="1" customHeight="1">
      <c r="A23" s="179" t="s">
        <v>1760</v>
      </c>
      <c r="B23" s="203" t="s">
        <v>744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745</v>
      </c>
      <c r="L23" s="503" t="s">
        <v>328</v>
      </c>
      <c r="M23" s="505" t="s">
        <v>309</v>
      </c>
      <c r="N23" s="500" t="s">
        <v>1777</v>
      </c>
      <c r="O23" s="501" t="s">
        <v>309</v>
      </c>
      <c r="P23" s="500" t="s">
        <v>1778</v>
      </c>
      <c r="Q23" s="501" t="s">
        <v>309</v>
      </c>
      <c r="R23" s="150" t="s">
        <v>1779</v>
      </c>
    </row>
    <row r="24" spans="1:19" ht="15" hidden="1" customHeight="1">
      <c r="A24" s="208" t="s">
        <v>1780</v>
      </c>
      <c r="B24" s="209" t="s">
        <v>746</v>
      </c>
      <c r="C24" s="500" t="s">
        <v>1781</v>
      </c>
      <c r="D24" s="501" t="s">
        <v>309</v>
      </c>
      <c r="E24" s="500" t="s">
        <v>1782</v>
      </c>
      <c r="F24" s="501" t="s">
        <v>309</v>
      </c>
      <c r="G24" s="500" t="s">
        <v>1783</v>
      </c>
      <c r="H24" s="501" t="s">
        <v>309</v>
      </c>
      <c r="I24" s="89" t="s">
        <v>1784</v>
      </c>
      <c r="J24" s="89" t="s">
        <v>1785</v>
      </c>
      <c r="K24" s="210" t="s">
        <v>747</v>
      </c>
      <c r="L24" s="67">
        <v>46127</v>
      </c>
      <c r="M24" s="67">
        <f>L24</f>
        <v>46127</v>
      </c>
      <c r="N24" s="503" t="s">
        <v>1786</v>
      </c>
      <c r="O24" s="50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77" t="s">
        <v>1787</v>
      </c>
      <c r="B25" s="578"/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/>
      <c r="N25" s="578"/>
      <c r="O25" s="578"/>
      <c r="P25" s="578"/>
      <c r="Q25" s="579"/>
      <c r="R25" s="150"/>
    </row>
    <row r="26" spans="1:19" ht="15" hidden="1" customHeight="1">
      <c r="A26" s="178" t="s">
        <v>460</v>
      </c>
      <c r="B26" s="203" t="s">
        <v>756</v>
      </c>
      <c r="C26" s="503" t="s">
        <v>1788</v>
      </c>
      <c r="D26" s="505" t="s">
        <v>309</v>
      </c>
      <c r="E26" s="503" t="s">
        <v>1789</v>
      </c>
      <c r="F26" s="505" t="s">
        <v>309</v>
      </c>
      <c r="G26" s="503" t="s">
        <v>1790</v>
      </c>
      <c r="H26" s="505" t="s">
        <v>309</v>
      </c>
      <c r="I26" s="67">
        <v>46145</v>
      </c>
      <c r="J26" s="115">
        <f>I26+1</f>
        <v>46146</v>
      </c>
      <c r="K26" s="200" t="s">
        <v>757</v>
      </c>
      <c r="L26" s="503" t="s">
        <v>1791</v>
      </c>
      <c r="M26" s="505" t="s">
        <v>309</v>
      </c>
      <c r="N26" s="503" t="s">
        <v>1792</v>
      </c>
      <c r="O26" s="505" t="s">
        <v>309</v>
      </c>
      <c r="P26" s="23" t="s">
        <v>39</v>
      </c>
      <c r="Q26" s="23" t="s">
        <v>39</v>
      </c>
      <c r="R26" s="150" t="s">
        <v>1793</v>
      </c>
    </row>
    <row r="27" spans="1:19" ht="15" hidden="1" customHeight="1">
      <c r="A27" s="211" t="s">
        <v>439</v>
      </c>
      <c r="B27" s="212" t="s">
        <v>752</v>
      </c>
      <c r="C27" s="747" t="s">
        <v>1647</v>
      </c>
      <c r="D27" s="748" t="s">
        <v>309</v>
      </c>
      <c r="E27" s="747" t="s">
        <v>1648</v>
      </c>
      <c r="F27" s="748" t="s">
        <v>309</v>
      </c>
      <c r="G27" s="500" t="s">
        <v>1649</v>
      </c>
      <c r="H27" s="501" t="s">
        <v>309</v>
      </c>
      <c r="I27" s="67">
        <v>46173</v>
      </c>
      <c r="J27" s="115">
        <f>I27+1</f>
        <v>46174</v>
      </c>
      <c r="K27" s="213" t="s">
        <v>753</v>
      </c>
      <c r="L27" s="503" t="s">
        <v>1016</v>
      </c>
      <c r="M27" s="505" t="s">
        <v>309</v>
      </c>
      <c r="N27" s="503" t="s">
        <v>1794</v>
      </c>
      <c r="O27" s="505" t="s">
        <v>309</v>
      </c>
      <c r="P27" s="503" t="s">
        <v>1795</v>
      </c>
      <c r="Q27" s="505" t="s">
        <v>309</v>
      </c>
      <c r="R27" s="150"/>
    </row>
    <row r="28" spans="1:19" ht="15" hidden="1" customHeight="1">
      <c r="A28" s="186" t="s">
        <v>1760</v>
      </c>
      <c r="B28" s="212" t="s">
        <v>748</v>
      </c>
      <c r="C28" s="500" t="s">
        <v>1796</v>
      </c>
      <c r="D28" s="501" t="s">
        <v>309</v>
      </c>
      <c r="E28" s="745" t="s">
        <v>328</v>
      </c>
      <c r="F28" s="746" t="s">
        <v>309</v>
      </c>
      <c r="G28" s="500" t="s">
        <v>1797</v>
      </c>
      <c r="H28" s="501" t="s">
        <v>309</v>
      </c>
      <c r="I28" s="67">
        <v>46180</v>
      </c>
      <c r="J28" s="115">
        <f t="shared" ref="J28:O28" si="10">I28+1</f>
        <v>46181</v>
      </c>
      <c r="K28" s="213" t="s">
        <v>749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754</v>
      </c>
      <c r="C29" s="503" t="s">
        <v>1016</v>
      </c>
      <c r="D29" s="505" t="s">
        <v>309</v>
      </c>
      <c r="E29" s="503" t="s">
        <v>1794</v>
      </c>
      <c r="F29" s="505" t="s">
        <v>309</v>
      </c>
      <c r="G29" s="503" t="s">
        <v>1795</v>
      </c>
      <c r="H29" s="505" t="s">
        <v>309</v>
      </c>
      <c r="I29" s="67">
        <v>46187</v>
      </c>
      <c r="J29" s="115">
        <f t="shared" ref="J29:J33" si="12">I29+1</f>
        <v>46188</v>
      </c>
      <c r="K29" s="207" t="s">
        <v>755</v>
      </c>
      <c r="L29" s="500" t="s">
        <v>1662</v>
      </c>
      <c r="M29" s="501" t="s">
        <v>309</v>
      </c>
      <c r="N29" s="500" t="s">
        <v>1663</v>
      </c>
      <c r="O29" s="501" t="s">
        <v>309</v>
      </c>
      <c r="P29" s="500" t="s">
        <v>1664</v>
      </c>
      <c r="Q29" s="501" t="s">
        <v>309</v>
      </c>
      <c r="R29" s="214" t="s">
        <v>1793</v>
      </c>
    </row>
    <row r="30" spans="1:19" hidden="1">
      <c r="A30" s="186" t="s">
        <v>1760</v>
      </c>
      <c r="B30" s="212" t="s">
        <v>750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751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41" t="s">
        <v>208</v>
      </c>
      <c r="B31" s="542"/>
      <c r="C31" s="542"/>
      <c r="D31" s="542"/>
      <c r="E31" s="542"/>
      <c r="F31" s="542"/>
      <c r="G31" s="542"/>
      <c r="H31" s="542"/>
      <c r="I31" s="542"/>
      <c r="J31" s="542"/>
      <c r="K31" s="542"/>
      <c r="L31" s="542"/>
      <c r="M31" s="542"/>
      <c r="N31" s="542"/>
      <c r="O31" s="542"/>
      <c r="P31" s="542"/>
      <c r="Q31" s="543"/>
      <c r="R31" s="150"/>
    </row>
    <row r="32" spans="1:19" ht="15" hidden="1" customHeight="1">
      <c r="A32" s="186" t="s">
        <v>1760</v>
      </c>
      <c r="B32" s="212" t="s">
        <v>752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753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customHeight="1">
      <c r="A33" s="186" t="s">
        <v>1760</v>
      </c>
      <c r="B33" s="212" t="s">
        <v>754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755</v>
      </c>
      <c r="L33" s="500" t="s">
        <v>2052</v>
      </c>
      <c r="M33" s="501"/>
      <c r="N33" s="500" t="s">
        <v>2053</v>
      </c>
      <c r="O33" s="501"/>
      <c r="P33" s="500" t="s">
        <v>2054</v>
      </c>
      <c r="Q33" s="501"/>
      <c r="R33" s="150"/>
    </row>
    <row r="34" spans="1:18" ht="15" customHeight="1">
      <c r="A34" s="577" t="s">
        <v>2051</v>
      </c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9"/>
      <c r="R34" s="150"/>
    </row>
    <row r="35" spans="1:18" ht="15" customHeight="1">
      <c r="A35" s="186" t="s">
        <v>2083</v>
      </c>
      <c r="B35" s="212" t="s">
        <v>756</v>
      </c>
      <c r="C35" s="500" t="s">
        <v>2052</v>
      </c>
      <c r="D35" s="501"/>
      <c r="E35" s="500" t="s">
        <v>2053</v>
      </c>
      <c r="F35" s="501"/>
      <c r="G35" s="500" t="s">
        <v>2054</v>
      </c>
      <c r="H35" s="501"/>
      <c r="I35" s="67" t="s">
        <v>2058</v>
      </c>
      <c r="J35" s="54" t="s">
        <v>2220</v>
      </c>
      <c r="K35" s="212" t="s">
        <v>757</v>
      </c>
      <c r="L35" s="54" t="s">
        <v>2221</v>
      </c>
      <c r="M35" s="54" t="s">
        <v>2222</v>
      </c>
      <c r="N35" s="89" t="s">
        <v>2094</v>
      </c>
      <c r="O35" s="444" t="s">
        <v>2219</v>
      </c>
      <c r="P35" s="251">
        <v>46259</v>
      </c>
      <c r="Q35" s="223">
        <v>46259</v>
      </c>
      <c r="R35" s="150" t="s">
        <v>2082</v>
      </c>
    </row>
    <row r="36" spans="1:18" ht="15" customHeight="1">
      <c r="A36" s="186" t="s">
        <v>2083</v>
      </c>
      <c r="B36" s="212" t="s">
        <v>758</v>
      </c>
      <c r="C36" s="652" t="s">
        <v>2089</v>
      </c>
      <c r="D36" s="749"/>
      <c r="E36" s="749"/>
      <c r="F36" s="749"/>
      <c r="G36" s="749"/>
      <c r="H36" s="749"/>
      <c r="I36" s="749"/>
      <c r="J36" s="653"/>
      <c r="K36" s="212" t="s">
        <v>759</v>
      </c>
      <c r="L36" s="503" t="s">
        <v>2089</v>
      </c>
      <c r="M36" s="504"/>
      <c r="N36" s="504"/>
      <c r="O36" s="504"/>
      <c r="P36" s="504"/>
      <c r="Q36" s="505"/>
      <c r="R36" s="150"/>
    </row>
    <row r="37" spans="1:18" ht="15" customHeight="1">
      <c r="A37" s="180" t="s">
        <v>372</v>
      </c>
      <c r="B37" s="212" t="s">
        <v>2086</v>
      </c>
      <c r="C37" s="500" t="s">
        <v>2095</v>
      </c>
      <c r="D37" s="501"/>
      <c r="E37" s="500" t="s">
        <v>2096</v>
      </c>
      <c r="F37" s="501"/>
      <c r="G37" s="500" t="s">
        <v>2097</v>
      </c>
      <c r="H37" s="501"/>
      <c r="I37" s="67">
        <v>46264</v>
      </c>
      <c r="J37" s="115">
        <f t="shared" ref="J37:J43" si="17">I37+1</f>
        <v>46265</v>
      </c>
      <c r="K37" s="212" t="s">
        <v>2087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1392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1391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1437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1446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1447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1438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1398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1397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1448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1449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1843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1844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76" t="s">
        <v>1798</v>
      </c>
      <c r="C45" s="677"/>
      <c r="D45" s="677"/>
      <c r="E45" s="677"/>
      <c r="F45" s="677"/>
      <c r="G45" s="677"/>
      <c r="H45" s="677"/>
      <c r="I45" s="677"/>
      <c r="J45" s="677"/>
      <c r="K45" s="677"/>
      <c r="L45" s="677"/>
      <c r="M45" s="677"/>
      <c r="N45" s="678"/>
    </row>
    <row r="46" spans="1:18" customFormat="1" ht="16.350000000000001" customHeight="1">
      <c r="A46" s="189" t="s">
        <v>580</v>
      </c>
      <c r="B46" s="522" t="s">
        <v>1799</v>
      </c>
      <c r="C46" s="523"/>
      <c r="D46" s="523"/>
      <c r="E46" s="523"/>
      <c r="F46" s="523"/>
      <c r="G46" s="523"/>
      <c r="H46" s="523"/>
      <c r="I46" s="523"/>
      <c r="J46" s="523"/>
      <c r="K46" s="523"/>
      <c r="L46" s="523"/>
      <c r="M46" s="523"/>
      <c r="N46" s="524"/>
      <c r="O46" s="6"/>
      <c r="P46" s="6"/>
      <c r="Q46" s="6"/>
    </row>
    <row r="47" spans="1:18" customFormat="1" ht="16.5" customHeight="1">
      <c r="A47" s="190" t="s">
        <v>583</v>
      </c>
      <c r="B47" s="522" t="s">
        <v>1800</v>
      </c>
      <c r="C47" s="523"/>
      <c r="D47" s="523"/>
      <c r="E47" s="523"/>
      <c r="F47" s="523"/>
      <c r="G47" s="523"/>
      <c r="H47" s="523"/>
      <c r="I47" s="523"/>
      <c r="J47" s="523"/>
      <c r="K47" s="523"/>
      <c r="L47" s="523"/>
      <c r="M47" s="523"/>
      <c r="N47" s="524"/>
      <c r="O47" s="6"/>
      <c r="P47" s="6"/>
      <c r="Q47" s="6"/>
    </row>
    <row r="48" spans="1:18" customFormat="1">
      <c r="A48" s="32" t="s">
        <v>583</v>
      </c>
      <c r="B48" s="466" t="s">
        <v>586</v>
      </c>
      <c r="C48" s="466"/>
      <c r="D48" s="466"/>
      <c r="E48" s="466"/>
      <c r="F48" s="466"/>
      <c r="G48" s="466"/>
      <c r="H48" s="466"/>
      <c r="I48" s="466"/>
      <c r="J48" s="466"/>
      <c r="K48" s="466"/>
      <c r="L48" s="466"/>
      <c r="M48" s="466"/>
      <c r="N48" s="466"/>
    </row>
    <row r="49" spans="1:23" customFormat="1">
      <c r="A49" s="32" t="s">
        <v>386</v>
      </c>
      <c r="B49" s="461" t="s">
        <v>1693</v>
      </c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3"/>
    </row>
    <row r="50" spans="1:23" customFormat="1">
      <c r="A50" s="131" t="s">
        <v>904</v>
      </c>
      <c r="B50" s="461" t="s">
        <v>1452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3"/>
    </row>
    <row r="51" spans="1:23" customFormat="1">
      <c r="A51" s="32" t="s">
        <v>1801</v>
      </c>
      <c r="B51" s="461" t="s">
        <v>1802</v>
      </c>
      <c r="C51" s="462"/>
      <c r="D51" s="462"/>
      <c r="E51" s="462"/>
      <c r="F51" s="462"/>
      <c r="G51" s="462"/>
      <c r="H51" s="462"/>
      <c r="I51" s="462"/>
      <c r="J51" s="462"/>
      <c r="K51" s="462"/>
      <c r="L51" s="462"/>
      <c r="M51" s="462"/>
      <c r="N51" s="463"/>
      <c r="O51" s="5"/>
      <c r="P51" s="5"/>
    </row>
    <row r="52" spans="1:23" customFormat="1">
      <c r="A52" s="215" t="s">
        <v>678</v>
      </c>
      <c r="B52" s="522" t="s">
        <v>715</v>
      </c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4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C36:J36"/>
    <mergeCell ref="L36:Q36"/>
    <mergeCell ref="E37:F37"/>
    <mergeCell ref="C37:D37"/>
    <mergeCell ref="G37:H37"/>
    <mergeCell ref="B50:N50"/>
    <mergeCell ref="B51:N51"/>
    <mergeCell ref="B52:N52"/>
    <mergeCell ref="B45:N45"/>
    <mergeCell ref="B46:N46"/>
    <mergeCell ref="B47:N47"/>
    <mergeCell ref="B48:N48"/>
    <mergeCell ref="B49:N49"/>
    <mergeCell ref="A31:Q31"/>
    <mergeCell ref="N33:O33"/>
    <mergeCell ref="P33:Q33"/>
    <mergeCell ref="E35:F35"/>
    <mergeCell ref="G35:H35"/>
    <mergeCell ref="A34:Q34"/>
    <mergeCell ref="C35:D35"/>
    <mergeCell ref="L33:M33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3:J13"/>
    <mergeCell ref="L13:Q13"/>
    <mergeCell ref="C14:D14"/>
    <mergeCell ref="E14:F14"/>
    <mergeCell ref="G14:H14"/>
    <mergeCell ref="N14:Q14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P10:Q10"/>
    <mergeCell ref="C11:J11"/>
    <mergeCell ref="L11:Q11"/>
    <mergeCell ref="C12:J12"/>
    <mergeCell ref="L12:Q12"/>
    <mergeCell ref="L10:M10"/>
    <mergeCell ref="N10:O10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7" sqref="P47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3" customFormat="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74" t="s">
        <v>1803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</row>
    <row r="5" spans="1:243" ht="15" hidden="1" customHeight="1">
      <c r="A5" s="9" t="s">
        <v>4</v>
      </c>
      <c r="B5" s="9" t="s">
        <v>5</v>
      </c>
      <c r="C5" s="453" t="s">
        <v>470</v>
      </c>
      <c r="D5" s="453"/>
      <c r="E5" s="671" t="s">
        <v>471</v>
      </c>
      <c r="F5" s="672"/>
      <c r="G5" s="582" t="s">
        <v>245</v>
      </c>
      <c r="H5" s="583"/>
      <c r="I5" s="492" t="s">
        <v>1611</v>
      </c>
      <c r="J5" s="534"/>
      <c r="K5" s="11" t="s">
        <v>5</v>
      </c>
      <c r="L5" s="453" t="s">
        <v>470</v>
      </c>
      <c r="M5" s="453"/>
      <c r="N5" s="671" t="s">
        <v>471</v>
      </c>
      <c r="O5" s="672"/>
      <c r="P5" s="582" t="s">
        <v>245</v>
      </c>
      <c r="Q5" s="583"/>
    </row>
    <row r="6" spans="1:243" ht="15" hidden="1" customHeight="1">
      <c r="A6" s="10" t="s">
        <v>13</v>
      </c>
      <c r="B6" s="10" t="s">
        <v>14</v>
      </c>
      <c r="C6" s="456" t="s">
        <v>475</v>
      </c>
      <c r="D6" s="468"/>
      <c r="E6" s="456" t="s">
        <v>1418</v>
      </c>
      <c r="F6" s="468"/>
      <c r="G6" s="478" t="s">
        <v>1750</v>
      </c>
      <c r="H6" s="557"/>
      <c r="I6" s="478" t="s">
        <v>1612</v>
      </c>
      <c r="J6" s="557"/>
      <c r="K6" s="10" t="s">
        <v>14</v>
      </c>
      <c r="L6" s="456" t="s">
        <v>475</v>
      </c>
      <c r="M6" s="468"/>
      <c r="N6" s="456" t="s">
        <v>1418</v>
      </c>
      <c r="O6" s="468"/>
      <c r="P6" s="478" t="s">
        <v>1750</v>
      </c>
      <c r="Q6" s="557"/>
    </row>
    <row r="7" spans="1:243" ht="15" hidden="1" customHeight="1">
      <c r="A7" s="14"/>
      <c r="B7" s="98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10"/>
      <c r="L7" s="456" t="s">
        <v>22</v>
      </c>
      <c r="M7" s="468"/>
      <c r="N7" s="456" t="s">
        <v>22</v>
      </c>
      <c r="O7" s="468"/>
      <c r="P7" s="456" t="s">
        <v>22</v>
      </c>
      <c r="Q7" s="468"/>
    </row>
    <row r="8" spans="1:243" ht="26.1" hidden="1" customHeight="1">
      <c r="A8" s="14"/>
      <c r="B8" s="145"/>
      <c r="C8" s="146" t="s">
        <v>1804</v>
      </c>
      <c r="D8" s="146" t="s">
        <v>1805</v>
      </c>
      <c r="E8" s="65" t="s">
        <v>1421</v>
      </c>
      <c r="F8" s="65" t="s">
        <v>1806</v>
      </c>
      <c r="G8" s="65" t="s">
        <v>1807</v>
      </c>
      <c r="H8" s="65" t="s">
        <v>1808</v>
      </c>
      <c r="I8" s="65" t="s">
        <v>1809</v>
      </c>
      <c r="J8" s="65" t="s">
        <v>1810</v>
      </c>
      <c r="K8" s="14"/>
      <c r="L8" s="146" t="s">
        <v>1804</v>
      </c>
      <c r="M8" s="146" t="s">
        <v>1805</v>
      </c>
      <c r="N8" s="65" t="s">
        <v>1421</v>
      </c>
      <c r="O8" s="65" t="s">
        <v>1806</v>
      </c>
      <c r="P8" s="65" t="s">
        <v>1807</v>
      </c>
      <c r="Q8" s="65" t="s">
        <v>1808</v>
      </c>
    </row>
    <row r="9" spans="1:243" ht="15" hidden="1" customHeight="1">
      <c r="A9" s="27" t="s">
        <v>1811</v>
      </c>
      <c r="B9" s="147" t="s">
        <v>1307</v>
      </c>
      <c r="C9" s="445" t="s">
        <v>1812</v>
      </c>
      <c r="D9" s="446"/>
      <c r="E9" s="445" t="s">
        <v>1813</v>
      </c>
      <c r="F9" s="446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1308</v>
      </c>
      <c r="L9" s="627" t="s">
        <v>1814</v>
      </c>
      <c r="M9" s="629"/>
      <c r="N9" s="657" t="s">
        <v>1815</v>
      </c>
      <c r="O9" s="659"/>
      <c r="P9" s="627" t="s">
        <v>1816</v>
      </c>
      <c r="Q9" s="629"/>
      <c r="T9" s="150"/>
    </row>
    <row r="10" spans="1:243" ht="15" hidden="1" customHeight="1">
      <c r="A10" s="151" t="s">
        <v>1811</v>
      </c>
      <c r="B10" s="147" t="s">
        <v>1761</v>
      </c>
      <c r="C10" s="627" t="s">
        <v>1814</v>
      </c>
      <c r="D10" s="629"/>
      <c r="E10" s="657" t="s">
        <v>1815</v>
      </c>
      <c r="F10" s="659"/>
      <c r="G10" s="627" t="s">
        <v>1816</v>
      </c>
      <c r="H10" s="629"/>
      <c r="I10" s="120">
        <v>46023</v>
      </c>
      <c r="J10" s="148">
        <f t="shared" si="0"/>
        <v>46024</v>
      </c>
      <c r="K10" s="78" t="s">
        <v>1817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1625</v>
      </c>
      <c r="C11" s="152" t="s">
        <v>292</v>
      </c>
      <c r="D11" s="89" t="s">
        <v>1818</v>
      </c>
      <c r="E11" s="500" t="s">
        <v>1819</v>
      </c>
      <c r="F11" s="501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723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724</v>
      </c>
      <c r="L12" s="500" t="s">
        <v>315</v>
      </c>
      <c r="M12" s="501"/>
      <c r="N12" s="500" t="s">
        <v>316</v>
      </c>
      <c r="O12" s="501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723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726</v>
      </c>
      <c r="L14" s="498" t="s">
        <v>1820</v>
      </c>
      <c r="M14" s="499" t="s">
        <v>309</v>
      </c>
      <c r="N14" s="498" t="s">
        <v>1821</v>
      </c>
      <c r="O14" s="499" t="s">
        <v>309</v>
      </c>
      <c r="P14" s="89" t="s">
        <v>1822</v>
      </c>
      <c r="Q14" s="161" t="s">
        <v>506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727</v>
      </c>
      <c r="C15" s="498" t="s">
        <v>1820</v>
      </c>
      <c r="D15" s="499" t="s">
        <v>309</v>
      </c>
      <c r="E15" s="498" t="s">
        <v>1821</v>
      </c>
      <c r="F15" s="499" t="s">
        <v>309</v>
      </c>
      <c r="G15" s="89" t="s">
        <v>1822</v>
      </c>
      <c r="H15" s="161" t="s">
        <v>506</v>
      </c>
      <c r="I15" s="120">
        <v>46067</v>
      </c>
      <c r="J15" s="164">
        <f t="shared" si="0"/>
        <v>46068</v>
      </c>
      <c r="K15" s="165" t="s">
        <v>728</v>
      </c>
      <c r="L15" s="498" t="s">
        <v>1823</v>
      </c>
      <c r="M15" s="499" t="s">
        <v>309</v>
      </c>
      <c r="N15" s="498" t="s">
        <v>1824</v>
      </c>
      <c r="O15" s="499" t="s">
        <v>309</v>
      </c>
      <c r="P15" s="498" t="s">
        <v>333</v>
      </c>
      <c r="Q15" s="499" t="s">
        <v>309</v>
      </c>
      <c r="R15" s="54" t="s">
        <v>334</v>
      </c>
      <c r="S15" s="75" t="s">
        <v>286</v>
      </c>
    </row>
    <row r="16" spans="1:243" ht="15" hidden="1" customHeight="1">
      <c r="A16" s="728" t="s">
        <v>337</v>
      </c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158"/>
      <c r="S16" s="156"/>
      <c r="T16" s="150"/>
    </row>
    <row r="17" spans="1:20" ht="15" hidden="1" customHeight="1">
      <c r="A17" s="25" t="s">
        <v>318</v>
      </c>
      <c r="B17" s="154" t="s">
        <v>729</v>
      </c>
      <c r="C17" s="152" t="s">
        <v>321</v>
      </c>
      <c r="D17" s="89" t="s">
        <v>322</v>
      </c>
      <c r="E17" s="500" t="s">
        <v>323</v>
      </c>
      <c r="F17" s="501"/>
      <c r="G17" s="500" t="s">
        <v>280</v>
      </c>
      <c r="H17" s="501"/>
      <c r="I17" s="89" t="s">
        <v>1825</v>
      </c>
      <c r="J17" s="89" t="s">
        <v>1826</v>
      </c>
      <c r="K17" s="166" t="s">
        <v>730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732</v>
      </c>
      <c r="C18" s="627" t="s">
        <v>768</v>
      </c>
      <c r="D18" s="628"/>
      <c r="E18" s="628"/>
      <c r="F18" s="628"/>
      <c r="G18" s="628"/>
      <c r="H18" s="628"/>
      <c r="I18" s="628"/>
      <c r="J18" s="629"/>
      <c r="K18" s="157" t="s">
        <v>733</v>
      </c>
      <c r="L18" s="544" t="s">
        <v>208</v>
      </c>
      <c r="M18" s="545"/>
      <c r="N18" s="545"/>
      <c r="O18" s="545"/>
      <c r="P18" s="545"/>
      <c r="Q18" s="546"/>
      <c r="R18" s="158"/>
      <c r="S18" s="156"/>
      <c r="T18" s="150"/>
    </row>
    <row r="19" spans="1:20" ht="15" hidden="1" customHeight="1">
      <c r="A19" s="169" t="s">
        <v>318</v>
      </c>
      <c r="B19" s="149" t="s">
        <v>734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735</v>
      </c>
      <c r="L19" s="500" t="s">
        <v>343</v>
      </c>
      <c r="M19" s="501" t="s">
        <v>309</v>
      </c>
      <c r="N19" s="500" t="s">
        <v>344</v>
      </c>
      <c r="O19" s="501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740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741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742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743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1827</v>
      </c>
      <c r="S21" s="156"/>
      <c r="T21" s="150"/>
    </row>
    <row r="22" spans="1:20" ht="15" hidden="1" customHeight="1">
      <c r="A22" s="27" t="s">
        <v>287</v>
      </c>
      <c r="B22" s="147" t="s">
        <v>744</v>
      </c>
      <c r="C22" s="470" t="s">
        <v>768</v>
      </c>
      <c r="D22" s="471"/>
      <c r="E22" s="471"/>
      <c r="F22" s="471"/>
      <c r="G22" s="471"/>
      <c r="H22" s="471"/>
      <c r="I22" s="471"/>
      <c r="J22" s="472"/>
      <c r="K22" s="157" t="s">
        <v>745</v>
      </c>
      <c r="L22" s="544" t="s">
        <v>208</v>
      </c>
      <c r="M22" s="545"/>
      <c r="N22" s="545"/>
      <c r="O22" s="545"/>
      <c r="P22" s="545"/>
      <c r="Q22" s="546"/>
      <c r="R22" s="158"/>
      <c r="S22" s="156"/>
      <c r="T22" s="150"/>
    </row>
    <row r="23" spans="1:20" ht="15" hidden="1" customHeight="1">
      <c r="A23" s="172" t="s">
        <v>1780</v>
      </c>
      <c r="B23" s="173" t="s">
        <v>746</v>
      </c>
      <c r="C23" s="498" t="s">
        <v>1781</v>
      </c>
      <c r="D23" s="499" t="s">
        <v>309</v>
      </c>
      <c r="E23" s="498" t="s">
        <v>1782</v>
      </c>
      <c r="F23" s="499" t="s">
        <v>309</v>
      </c>
      <c r="G23" s="174">
        <v>46118</v>
      </c>
      <c r="H23" s="175">
        <f>G23</f>
        <v>46118</v>
      </c>
      <c r="I23" s="174">
        <v>46121</v>
      </c>
      <c r="J23" s="176" t="s">
        <v>1785</v>
      </c>
      <c r="K23" s="177" t="s">
        <v>747</v>
      </c>
      <c r="L23" s="498" t="s">
        <v>1828</v>
      </c>
      <c r="M23" s="499" t="s">
        <v>309</v>
      </c>
      <c r="N23" s="510" t="s">
        <v>1829</v>
      </c>
      <c r="O23" s="511" t="s">
        <v>309</v>
      </c>
      <c r="P23" s="48"/>
      <c r="Q23" s="48"/>
      <c r="R23" s="75"/>
      <c r="S23" s="156"/>
      <c r="T23" s="150"/>
    </row>
    <row r="24" spans="1:20" ht="15" hidden="1" customHeight="1">
      <c r="A24" s="750" t="s">
        <v>337</v>
      </c>
      <c r="B24" s="750"/>
      <c r="C24" s="750"/>
      <c r="D24" s="750"/>
      <c r="E24" s="750"/>
      <c r="F24" s="750"/>
      <c r="G24" s="750"/>
      <c r="H24" s="750"/>
      <c r="I24" s="750"/>
      <c r="J24" s="750"/>
      <c r="K24" s="750"/>
      <c r="L24" s="750"/>
      <c r="M24" s="750"/>
      <c r="N24" s="750"/>
      <c r="O24" s="750"/>
      <c r="P24" s="750"/>
      <c r="Q24" s="750"/>
      <c r="R24" s="75"/>
      <c r="S24" s="156"/>
      <c r="T24" s="150"/>
    </row>
    <row r="25" spans="1:20" ht="15" hidden="1" customHeight="1">
      <c r="A25" s="179" t="s">
        <v>1760</v>
      </c>
      <c r="B25" s="147" t="s">
        <v>746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747</v>
      </c>
      <c r="L25" s="500" t="s">
        <v>1796</v>
      </c>
      <c r="M25" s="501" t="s">
        <v>309</v>
      </c>
      <c r="N25" s="745" t="s">
        <v>328</v>
      </c>
      <c r="O25" s="746" t="s">
        <v>309</v>
      </c>
      <c r="P25" s="500" t="s">
        <v>1797</v>
      </c>
      <c r="Q25" s="501" t="s">
        <v>309</v>
      </c>
      <c r="R25" s="75" t="s">
        <v>1650</v>
      </c>
      <c r="S25" s="156"/>
      <c r="T25" s="150"/>
    </row>
    <row r="26" spans="1:20" ht="15" hidden="1" customHeight="1">
      <c r="A26" s="180" t="s">
        <v>233</v>
      </c>
      <c r="B26" s="154" t="s">
        <v>760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761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1364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1363</v>
      </c>
      <c r="L27" s="503" t="s">
        <v>1830</v>
      </c>
      <c r="M27" s="505" t="s">
        <v>309</v>
      </c>
      <c r="N27" s="503" t="s">
        <v>1831</v>
      </c>
      <c r="O27" s="505" t="s">
        <v>309</v>
      </c>
      <c r="P27" s="751" t="s">
        <v>1832</v>
      </c>
      <c r="Q27" s="752"/>
      <c r="R27" s="75"/>
      <c r="S27" s="156"/>
      <c r="T27" s="150"/>
    </row>
    <row r="28" spans="1:20" ht="15" hidden="1" customHeight="1">
      <c r="A28" s="183" t="s">
        <v>1833</v>
      </c>
      <c r="B28" s="149" t="s">
        <v>746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747</v>
      </c>
      <c r="L28" s="503" t="s">
        <v>1834</v>
      </c>
      <c r="M28" s="505" t="s">
        <v>309</v>
      </c>
      <c r="N28" s="544" t="s">
        <v>1835</v>
      </c>
      <c r="O28" s="546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1432</v>
      </c>
      <c r="C29" s="503" t="s">
        <v>1834</v>
      </c>
      <c r="D29" s="505" t="s">
        <v>309</v>
      </c>
      <c r="E29" s="503" t="s">
        <v>1836</v>
      </c>
      <c r="F29" s="50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1433</v>
      </c>
      <c r="L29" s="500" t="s">
        <v>1837</v>
      </c>
      <c r="M29" s="501" t="s">
        <v>309</v>
      </c>
      <c r="N29" s="500" t="s">
        <v>1838</v>
      </c>
      <c r="O29" s="501" t="s">
        <v>309</v>
      </c>
      <c r="P29" s="500" t="s">
        <v>1839</v>
      </c>
      <c r="Q29" s="501" t="s">
        <v>309</v>
      </c>
      <c r="R29" s="75"/>
      <c r="S29" s="156"/>
      <c r="T29" s="150"/>
    </row>
    <row r="30" spans="1:20" customFormat="1">
      <c r="A30" s="574" t="s">
        <v>1840</v>
      </c>
      <c r="B30" s="574"/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</row>
    <row r="31" spans="1:20" ht="15" customHeight="1">
      <c r="A31" s="9" t="s">
        <v>4</v>
      </c>
      <c r="B31" s="9" t="s">
        <v>5</v>
      </c>
      <c r="C31" s="453" t="s">
        <v>470</v>
      </c>
      <c r="D31" s="453"/>
      <c r="E31" s="671" t="s">
        <v>471</v>
      </c>
      <c r="F31" s="672"/>
      <c r="G31" s="492" t="s">
        <v>1611</v>
      </c>
      <c r="H31" s="534"/>
      <c r="I31" s="11" t="s">
        <v>5</v>
      </c>
      <c r="J31" s="453" t="s">
        <v>470</v>
      </c>
      <c r="K31" s="453"/>
      <c r="L31" s="671" t="s">
        <v>471</v>
      </c>
      <c r="M31" s="672"/>
    </row>
    <row r="32" spans="1:20" ht="15" customHeight="1">
      <c r="A32" s="10" t="s">
        <v>13</v>
      </c>
      <c r="B32" s="10" t="s">
        <v>14</v>
      </c>
      <c r="C32" s="456" t="s">
        <v>475</v>
      </c>
      <c r="D32" s="468"/>
      <c r="E32" s="456" t="s">
        <v>1418</v>
      </c>
      <c r="F32" s="468"/>
      <c r="G32" s="478" t="s">
        <v>1612</v>
      </c>
      <c r="H32" s="557"/>
      <c r="I32" s="10" t="s">
        <v>14</v>
      </c>
      <c r="J32" s="456" t="s">
        <v>475</v>
      </c>
      <c r="K32" s="468"/>
      <c r="L32" s="456" t="s">
        <v>1418</v>
      </c>
      <c r="M32" s="468"/>
    </row>
    <row r="33" spans="1:16" ht="15" customHeight="1">
      <c r="A33" s="14"/>
      <c r="B33" s="98"/>
      <c r="C33" s="456" t="s">
        <v>22</v>
      </c>
      <c r="D33" s="468"/>
      <c r="E33" s="456" t="s">
        <v>22</v>
      </c>
      <c r="F33" s="468"/>
      <c r="G33" s="456" t="s">
        <v>22</v>
      </c>
      <c r="H33" s="468"/>
      <c r="I33" s="10"/>
      <c r="J33" s="456" t="s">
        <v>22</v>
      </c>
      <c r="K33" s="468"/>
      <c r="L33" s="456" t="s">
        <v>22</v>
      </c>
      <c r="M33" s="468"/>
    </row>
    <row r="34" spans="1:16" ht="26.1" customHeight="1">
      <c r="A34" s="14"/>
      <c r="B34" s="145"/>
      <c r="C34" s="146" t="s">
        <v>1804</v>
      </c>
      <c r="D34" s="146" t="s">
        <v>1805</v>
      </c>
      <c r="E34" s="65" t="s">
        <v>1421</v>
      </c>
      <c r="F34" s="65" t="s">
        <v>1806</v>
      </c>
      <c r="G34" s="65" t="s">
        <v>1841</v>
      </c>
      <c r="H34" s="65" t="s">
        <v>1756</v>
      </c>
      <c r="I34" s="14"/>
      <c r="J34" s="146" t="s">
        <v>1804</v>
      </c>
      <c r="K34" s="146" t="s">
        <v>1805</v>
      </c>
      <c r="L34" s="65" t="s">
        <v>1421</v>
      </c>
      <c r="M34" s="65" t="s">
        <v>1806</v>
      </c>
    </row>
    <row r="35" spans="1:16" ht="15" hidden="1" customHeight="1">
      <c r="A35" s="186" t="s">
        <v>233</v>
      </c>
      <c r="B35" s="147" t="s">
        <v>1434</v>
      </c>
      <c r="C35" s="171" t="s">
        <v>1837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1435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1384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1383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1440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1441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77" t="s">
        <v>337</v>
      </c>
      <c r="B38" s="578"/>
      <c r="C38" s="578"/>
      <c r="D38" s="578"/>
      <c r="E38" s="578"/>
      <c r="F38" s="578"/>
      <c r="G38" s="578"/>
      <c r="H38" s="578"/>
      <c r="I38" s="578"/>
      <c r="J38" s="578"/>
      <c r="K38" s="578"/>
      <c r="L38" s="578"/>
      <c r="M38" s="579"/>
      <c r="N38" s="75"/>
      <c r="O38" s="156"/>
      <c r="P38" s="150"/>
    </row>
    <row r="39" spans="1:16" ht="15" hidden="1" customHeight="1">
      <c r="A39" s="186" t="s">
        <v>233</v>
      </c>
      <c r="B39" s="147" t="s">
        <v>1443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customHeight="1">
      <c r="A40" s="186" t="s">
        <v>233</v>
      </c>
      <c r="B40" s="147" t="s">
        <v>1392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1391</v>
      </c>
      <c r="J40" s="537" t="s">
        <v>1842</v>
      </c>
      <c r="K40" s="539"/>
      <c r="L40" s="537" t="s">
        <v>2054</v>
      </c>
      <c r="M40" s="539"/>
      <c r="N40" s="75"/>
      <c r="O40" s="156"/>
      <c r="P40" s="150"/>
    </row>
    <row r="41" spans="1:16" ht="15" customHeight="1">
      <c r="A41" s="577" t="s">
        <v>2045</v>
      </c>
      <c r="B41" s="578"/>
      <c r="C41" s="578"/>
      <c r="D41" s="578"/>
      <c r="E41" s="578"/>
      <c r="F41" s="578"/>
      <c r="G41" s="578"/>
      <c r="H41" s="578"/>
      <c r="I41" s="578"/>
      <c r="J41" s="578"/>
      <c r="K41" s="578"/>
      <c r="L41" s="578"/>
      <c r="M41" s="579"/>
      <c r="N41" s="75"/>
      <c r="O41" s="156"/>
      <c r="P41" s="150"/>
    </row>
    <row r="42" spans="1:16" ht="15" customHeight="1">
      <c r="A42" s="186" t="s">
        <v>233</v>
      </c>
      <c r="B42" s="147" t="s">
        <v>1437</v>
      </c>
      <c r="C42" s="537" t="s">
        <v>1842</v>
      </c>
      <c r="D42" s="539"/>
      <c r="E42" s="537" t="s">
        <v>2054</v>
      </c>
      <c r="F42" s="539"/>
      <c r="G42" s="167">
        <v>46247</v>
      </c>
      <c r="H42" s="148">
        <f t="shared" si="23"/>
        <v>46248</v>
      </c>
      <c r="I42" s="157" t="s">
        <v>1446</v>
      </c>
      <c r="J42" s="115">
        <v>46257</v>
      </c>
      <c r="K42" s="115">
        <v>46257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77" t="s">
        <v>2045</v>
      </c>
      <c r="B43" s="578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9"/>
      <c r="N43" s="75"/>
      <c r="O43" s="156"/>
      <c r="P43" s="150"/>
    </row>
    <row r="44" spans="1:16" ht="15" customHeight="1">
      <c r="A44" s="186" t="s">
        <v>233</v>
      </c>
      <c r="B44" s="147" t="s">
        <v>1447</v>
      </c>
      <c r="C44" s="139">
        <v>46257</v>
      </c>
      <c r="D44" s="139">
        <f t="shared" si="20"/>
        <v>46257</v>
      </c>
      <c r="E44" s="139">
        <f t="shared" si="21"/>
        <v>46258</v>
      </c>
      <c r="F44" s="139">
        <f t="shared" si="22"/>
        <v>46258</v>
      </c>
      <c r="G44" s="167">
        <f t="shared" si="15"/>
        <v>46261</v>
      </c>
      <c r="H44" s="187">
        <f t="shared" si="23"/>
        <v>46262</v>
      </c>
      <c r="I44" s="157" t="s">
        <v>1438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1398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1397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1448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1449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1843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1844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1404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1403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2021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2022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2146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2147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2160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2161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76" t="s">
        <v>1845</v>
      </c>
      <c r="C53" s="677"/>
      <c r="D53" s="677"/>
      <c r="E53" s="677"/>
      <c r="F53" s="677"/>
      <c r="G53" s="677"/>
      <c r="H53" s="677"/>
      <c r="I53" s="677"/>
      <c r="J53" s="677"/>
      <c r="K53" s="677"/>
      <c r="L53" s="677"/>
      <c r="M53" s="677"/>
      <c r="N53" s="678"/>
    </row>
    <row r="54" spans="1:18" customFormat="1" ht="16.350000000000001" customHeight="1">
      <c r="A54" s="189" t="s">
        <v>587</v>
      </c>
      <c r="B54" s="522" t="s">
        <v>588</v>
      </c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4"/>
      <c r="O54" s="6"/>
      <c r="P54" s="6"/>
      <c r="Q54" s="6"/>
    </row>
    <row r="55" spans="1:18" customFormat="1" ht="16.5" customHeight="1">
      <c r="A55" s="190" t="s">
        <v>583</v>
      </c>
      <c r="B55" s="522" t="s">
        <v>1800</v>
      </c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4"/>
      <c r="O55" s="6"/>
      <c r="P55" s="6"/>
      <c r="Q55" s="6"/>
    </row>
    <row r="56" spans="1:18" customFormat="1">
      <c r="A56" s="32" t="s">
        <v>583</v>
      </c>
      <c r="B56" s="466" t="s">
        <v>586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18" customFormat="1">
      <c r="A57" s="32" t="s">
        <v>386</v>
      </c>
      <c r="B57" s="461" t="s">
        <v>1693</v>
      </c>
      <c r="C57" s="462"/>
      <c r="D57" s="462"/>
      <c r="E57" s="462"/>
      <c r="F57" s="462"/>
      <c r="G57" s="462"/>
      <c r="H57" s="462"/>
      <c r="I57" s="462"/>
      <c r="J57" s="462"/>
      <c r="K57" s="462"/>
      <c r="L57" s="462"/>
      <c r="M57" s="462"/>
      <c r="N57" s="463"/>
    </row>
    <row r="58" spans="1:18" customFormat="1">
      <c r="A58" s="191" t="s">
        <v>1677</v>
      </c>
      <c r="B58" s="753" t="s">
        <v>1678</v>
      </c>
      <c r="C58" s="754"/>
      <c r="D58" s="754"/>
      <c r="E58" s="754"/>
      <c r="F58" s="754"/>
      <c r="G58" s="754"/>
      <c r="H58" s="754"/>
      <c r="I58" s="754"/>
      <c r="J58" s="754"/>
      <c r="K58" s="754"/>
      <c r="L58" s="754"/>
      <c r="M58" s="754"/>
      <c r="N58" s="755"/>
    </row>
    <row r="59" spans="1:18" customFormat="1">
      <c r="A59" s="32" t="s">
        <v>587</v>
      </c>
      <c r="B59" s="466" t="s">
        <v>588</v>
      </c>
      <c r="C59" s="466"/>
      <c r="D59" s="466"/>
      <c r="E59" s="466"/>
      <c r="F59" s="466"/>
      <c r="G59" s="466"/>
      <c r="H59" s="466"/>
      <c r="I59" s="466"/>
      <c r="J59" s="466"/>
      <c r="K59" s="466"/>
      <c r="L59" s="466"/>
      <c r="M59" s="466"/>
      <c r="N59" s="565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66" t="s">
        <v>382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565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22" t="s">
        <v>384</v>
      </c>
      <c r="D61" s="523"/>
      <c r="E61" s="523"/>
      <c r="F61" s="523"/>
      <c r="G61" s="523"/>
      <c r="H61" s="523"/>
      <c r="I61" s="523"/>
      <c r="J61" s="523"/>
      <c r="K61" s="524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66" t="s">
        <v>385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565"/>
      <c r="O62" s="6"/>
      <c r="P62" s="6"/>
      <c r="Q62" s="6"/>
    </row>
    <row r="63" spans="1:18" customFormat="1" ht="16.350000000000001" customHeight="1">
      <c r="A63" s="32" t="s">
        <v>386</v>
      </c>
      <c r="B63" s="466" t="s">
        <v>387</v>
      </c>
      <c r="C63" s="466"/>
      <c r="D63" s="466"/>
      <c r="E63" s="466"/>
      <c r="F63" s="466"/>
      <c r="G63" s="466"/>
      <c r="H63" s="466"/>
      <c r="I63" s="466"/>
      <c r="J63" s="466"/>
      <c r="K63" s="466"/>
      <c r="L63" s="466"/>
      <c r="M63" s="466"/>
      <c r="N63" s="565"/>
      <c r="O63" s="6"/>
      <c r="P63" s="6"/>
      <c r="Q63" s="6"/>
    </row>
    <row r="66" spans="21:21">
      <c r="U66" s="196"/>
    </row>
  </sheetData>
  <mergeCells count="103"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F49" sqref="F49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4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31" t="s">
        <v>1846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</row>
    <row r="5" spans="1:240">
      <c r="A5" s="8" t="s">
        <v>671</v>
      </c>
      <c r="B5" s="8" t="s">
        <v>672</v>
      </c>
      <c r="C5" s="582" t="s">
        <v>1847</v>
      </c>
      <c r="D5" s="583"/>
      <c r="E5" s="582" t="s">
        <v>1490</v>
      </c>
      <c r="F5" s="583"/>
      <c r="G5" s="582" t="s">
        <v>1454</v>
      </c>
      <c r="H5" s="583"/>
      <c r="I5" s="582" t="s">
        <v>1848</v>
      </c>
      <c r="J5" s="583"/>
      <c r="K5" s="582" t="s">
        <v>907</v>
      </c>
      <c r="L5" s="583"/>
      <c r="M5" s="8" t="s">
        <v>672</v>
      </c>
      <c r="N5" s="756" t="s">
        <v>1849</v>
      </c>
      <c r="O5" s="585"/>
      <c r="P5" s="582" t="s">
        <v>1847</v>
      </c>
      <c r="Q5" s="583"/>
    </row>
    <row r="6" spans="1:240">
      <c r="A6" s="10" t="s">
        <v>13</v>
      </c>
      <c r="B6" s="10" t="s">
        <v>14</v>
      </c>
      <c r="C6" s="478" t="s">
        <v>1746</v>
      </c>
      <c r="D6" s="557"/>
      <c r="E6" s="478" t="s">
        <v>16</v>
      </c>
      <c r="F6" s="557"/>
      <c r="G6" s="478" t="s">
        <v>248</v>
      </c>
      <c r="H6" s="557"/>
      <c r="I6" s="478" t="s">
        <v>678</v>
      </c>
      <c r="J6" s="557"/>
      <c r="K6" s="469" t="s">
        <v>600</v>
      </c>
      <c r="L6" s="469"/>
      <c r="M6" s="10" t="s">
        <v>14</v>
      </c>
      <c r="N6" s="478" t="s">
        <v>475</v>
      </c>
      <c r="O6" s="557"/>
      <c r="P6" s="478" t="s">
        <v>1746</v>
      </c>
      <c r="Q6" s="557"/>
    </row>
    <row r="7" spans="1:240">
      <c r="A7" s="10"/>
      <c r="B7" s="10"/>
      <c r="C7" s="478" t="s">
        <v>779</v>
      </c>
      <c r="D7" s="557"/>
      <c r="E7" s="478" t="s">
        <v>778</v>
      </c>
      <c r="F7" s="557"/>
      <c r="G7" s="478" t="s">
        <v>1850</v>
      </c>
      <c r="H7" s="557"/>
      <c r="I7" s="478" t="s">
        <v>852</v>
      </c>
      <c r="J7" s="557"/>
      <c r="K7" s="478" t="s">
        <v>680</v>
      </c>
      <c r="L7" s="557"/>
      <c r="M7" s="10"/>
      <c r="N7" s="478" t="s">
        <v>852</v>
      </c>
      <c r="O7" s="557"/>
      <c r="P7" s="478" t="s">
        <v>779</v>
      </c>
      <c r="Q7" s="557"/>
    </row>
    <row r="8" spans="1:240" ht="26.1" customHeight="1">
      <c r="A8" s="10"/>
      <c r="B8" s="10"/>
      <c r="C8" s="17" t="s">
        <v>1851</v>
      </c>
      <c r="D8" s="17" t="s">
        <v>1852</v>
      </c>
      <c r="E8" s="17" t="s">
        <v>1853</v>
      </c>
      <c r="F8" s="17" t="s">
        <v>1854</v>
      </c>
      <c r="G8" s="17" t="s">
        <v>1855</v>
      </c>
      <c r="H8" s="17" t="s">
        <v>1856</v>
      </c>
      <c r="I8" s="17" t="s">
        <v>1857</v>
      </c>
      <c r="J8" s="17" t="s">
        <v>1858</v>
      </c>
      <c r="K8" s="17" t="s">
        <v>1859</v>
      </c>
      <c r="L8" s="17" t="s">
        <v>1860</v>
      </c>
      <c r="M8" s="10"/>
      <c r="N8" s="17" t="s">
        <v>1861</v>
      </c>
      <c r="O8" s="17" t="s">
        <v>1862</v>
      </c>
      <c r="P8" s="17" t="s">
        <v>1851</v>
      </c>
      <c r="Q8" s="17" t="s">
        <v>1852</v>
      </c>
    </row>
    <row r="9" spans="1:240" hidden="1">
      <c r="A9" s="55" t="s">
        <v>1863</v>
      </c>
      <c r="B9" s="66" t="s">
        <v>1864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1865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1833</v>
      </c>
      <c r="B10" s="134" t="s">
        <v>1307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1866</v>
      </c>
      <c r="L10" s="135" t="s">
        <v>1867</v>
      </c>
      <c r="M10" s="135" t="s">
        <v>1868</v>
      </c>
      <c r="N10" s="135" t="s">
        <v>1869</v>
      </c>
      <c r="O10" s="136" t="s">
        <v>1308</v>
      </c>
      <c r="P10" s="135" t="s">
        <v>1870</v>
      </c>
      <c r="Q10" s="135" t="s">
        <v>1871</v>
      </c>
      <c r="R10" s="75" t="s">
        <v>1774</v>
      </c>
      <c r="S10" s="75"/>
    </row>
    <row r="11" spans="1:240" hidden="1">
      <c r="A11" s="137" t="s">
        <v>1872</v>
      </c>
      <c r="B11" s="102" t="s">
        <v>1248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1249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1863</v>
      </c>
      <c r="B12" s="66" t="s">
        <v>1873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1874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1875</v>
      </c>
      <c r="B13" s="109" t="s">
        <v>721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722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1872</v>
      </c>
      <c r="B14" s="103" t="s">
        <v>723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1863</v>
      </c>
      <c r="B15" s="72" t="s">
        <v>1876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1875</v>
      </c>
      <c r="B16" s="110" t="s">
        <v>723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1872</v>
      </c>
      <c r="B17" s="103" t="s">
        <v>725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726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14" t="s">
        <v>337</v>
      </c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5"/>
      <c r="M18" s="515"/>
      <c r="N18" s="515"/>
      <c r="O18" s="515"/>
      <c r="P18" s="515"/>
      <c r="Q18" s="516"/>
    </row>
    <row r="19" spans="1:17" hidden="1">
      <c r="A19" s="58" t="s">
        <v>1863</v>
      </c>
      <c r="B19" s="72" t="s">
        <v>1878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1875</v>
      </c>
      <c r="B20" s="110" t="s">
        <v>725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1872</v>
      </c>
      <c r="B21" s="103" t="s">
        <v>727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932</v>
      </c>
      <c r="M21" s="103" t="s">
        <v>728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1863</v>
      </c>
      <c r="B22" s="72" t="s">
        <v>1880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1881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1875</v>
      </c>
      <c r="B23" s="110" t="s">
        <v>727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1872</v>
      </c>
      <c r="B24" s="103" t="s">
        <v>729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730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1863</v>
      </c>
      <c r="B25" s="72" t="s">
        <v>1882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1883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1875</v>
      </c>
      <c r="B26" s="110" t="s">
        <v>729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730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1872</v>
      </c>
      <c r="B27" s="103" t="s">
        <v>734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1863</v>
      </c>
      <c r="B28" s="72" t="s">
        <v>1884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1885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1875</v>
      </c>
      <c r="B29" s="110" t="s">
        <v>734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1872</v>
      </c>
      <c r="B30" s="103" t="s">
        <v>732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733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77" t="s">
        <v>337</v>
      </c>
      <c r="B31" s="578"/>
      <c r="C31" s="578"/>
      <c r="D31" s="578"/>
      <c r="E31" s="578"/>
      <c r="F31" s="578"/>
      <c r="G31" s="578"/>
      <c r="H31" s="578"/>
      <c r="I31" s="578"/>
      <c r="J31" s="578"/>
      <c r="K31" s="578"/>
      <c r="L31" s="578"/>
      <c r="M31" s="578"/>
      <c r="N31" s="578"/>
      <c r="O31" s="578"/>
      <c r="P31" s="578"/>
      <c r="Q31" s="579"/>
    </row>
    <row r="32" spans="1:17" hidden="1">
      <c r="A32" s="58" t="s">
        <v>1863</v>
      </c>
      <c r="B32" s="72" t="s">
        <v>1886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1875</v>
      </c>
      <c r="B33" s="110" t="s">
        <v>732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733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1872</v>
      </c>
      <c r="B34" s="103" t="s">
        <v>736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1889</v>
      </c>
      <c r="G34" s="67">
        <v>46169</v>
      </c>
      <c r="H34" s="74" t="s">
        <v>1887</v>
      </c>
      <c r="I34" s="67">
        <v>46175</v>
      </c>
      <c r="J34" s="68">
        <f t="shared" si="33"/>
        <v>46175</v>
      </c>
      <c r="K34" s="67">
        <v>46177</v>
      </c>
      <c r="L34" s="74" t="s">
        <v>1890</v>
      </c>
      <c r="M34" s="103" t="s">
        <v>737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1863</v>
      </c>
      <c r="B35" s="72" t="s">
        <v>1891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1892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1875</v>
      </c>
      <c r="B36" s="110" t="s">
        <v>736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1872</v>
      </c>
      <c r="B37" s="103" t="s">
        <v>738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1863</v>
      </c>
      <c r="B38" s="72" t="s">
        <v>1893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921</v>
      </c>
      <c r="M38" s="72" t="s">
        <v>1894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1875</v>
      </c>
      <c r="B39" s="142" t="s">
        <v>738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1887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1872</v>
      </c>
      <c r="B40" s="143" t="s">
        <v>740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1887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741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1863</v>
      </c>
      <c r="B41" s="72" t="s">
        <v>1895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1887</v>
      </c>
      <c r="I41" s="537" t="s">
        <v>1896</v>
      </c>
      <c r="J41" s="539"/>
      <c r="K41" s="537" t="s">
        <v>1897</v>
      </c>
      <c r="L41" s="539"/>
      <c r="M41" s="72" t="s">
        <v>1898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1875</v>
      </c>
      <c r="B42" s="142" t="s">
        <v>740</v>
      </c>
      <c r="C42" s="23" t="s">
        <v>39</v>
      </c>
      <c r="D42" s="23" t="s">
        <v>39</v>
      </c>
      <c r="E42" s="68">
        <v>46223</v>
      </c>
      <c r="F42" s="73" t="s">
        <v>1889</v>
      </c>
      <c r="G42" s="67">
        <v>46225</v>
      </c>
      <c r="H42" s="74" t="s">
        <v>1887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741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1872</v>
      </c>
      <c r="B43" s="143" t="s">
        <v>742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743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1863</v>
      </c>
      <c r="B44" s="72" t="s">
        <v>1899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1900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2237</v>
      </c>
      <c r="B45" s="142" t="s">
        <v>742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1887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2230</v>
      </c>
      <c r="M45" s="142" t="s">
        <v>743</v>
      </c>
      <c r="N45" s="23" t="s">
        <v>39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1872</v>
      </c>
      <c r="B46" s="143" t="s">
        <v>744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1887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745</v>
      </c>
      <c r="N46" s="22">
        <f t="shared" ref="N46:N53" si="56">L46+4</f>
        <v>46266</v>
      </c>
      <c r="O46" s="129">
        <f t="shared" ref="O46:O53" si="57">N46</f>
        <v>46266</v>
      </c>
      <c r="P46" s="22">
        <f t="shared" ref="P46:P53" si="58">O46+4</f>
        <v>46270</v>
      </c>
      <c r="Q46" s="129">
        <f t="shared" ref="Q46:Q53" si="59">P46+1</f>
        <v>46271</v>
      </c>
    </row>
    <row r="47" spans="1:17">
      <c r="A47" s="58" t="s">
        <v>1863</v>
      </c>
      <c r="B47" s="72" t="s">
        <v>1901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1887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1902</v>
      </c>
      <c r="N47" s="22">
        <f t="shared" si="56"/>
        <v>46273</v>
      </c>
      <c r="O47" s="129">
        <f t="shared" si="57"/>
        <v>46273</v>
      </c>
      <c r="P47" s="22">
        <f t="shared" si="58"/>
        <v>46277</v>
      </c>
      <c r="Q47" s="129">
        <f t="shared" si="59"/>
        <v>46278</v>
      </c>
    </row>
    <row r="48" spans="1:17">
      <c r="A48" s="141" t="s">
        <v>1875</v>
      </c>
      <c r="B48" s="142" t="s">
        <v>744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745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1872</v>
      </c>
      <c r="B49" s="143" t="s">
        <v>746</v>
      </c>
      <c r="C49" s="139">
        <v>46270</v>
      </c>
      <c r="D49" s="139">
        <f t="shared" ref="D49:D53" si="62">C49+1</f>
        <v>46271</v>
      </c>
      <c r="E49" s="22">
        <f t="shared" ref="E49:E53" si="63">D49+1</f>
        <v>46272</v>
      </c>
      <c r="F49" s="129">
        <f t="shared" si="51"/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747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1863</v>
      </c>
      <c r="B50" s="72" t="s">
        <v>1903</v>
      </c>
      <c r="C50" s="139">
        <v>46277</v>
      </c>
      <c r="D50" s="139">
        <f t="shared" si="62"/>
        <v>46278</v>
      </c>
      <c r="E50" s="22">
        <f t="shared" si="63"/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1904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1875</v>
      </c>
      <c r="B51" s="142" t="s">
        <v>2162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2163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1872</v>
      </c>
      <c r="B52" s="143" t="s">
        <v>2126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2127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1863</v>
      </c>
      <c r="B53" s="72" t="s">
        <v>2164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2165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54" t="s">
        <v>712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6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1746</v>
      </c>
      <c r="B56" s="757" t="s">
        <v>1747</v>
      </c>
      <c r="C56" s="758"/>
      <c r="D56" s="758"/>
      <c r="E56" s="758"/>
      <c r="F56" s="758"/>
      <c r="G56" s="758"/>
      <c r="H56" s="758"/>
      <c r="I56" s="758"/>
      <c r="J56" s="758"/>
      <c r="K56" s="758"/>
      <c r="L56" s="759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0" t="s">
        <v>1905</v>
      </c>
      <c r="C57" s="761"/>
      <c r="D57" s="761"/>
      <c r="E57" s="761"/>
      <c r="F57" s="761"/>
      <c r="G57" s="761"/>
      <c r="H57" s="761"/>
      <c r="I57" s="761"/>
      <c r="J57" s="761"/>
      <c r="K57" s="761"/>
      <c r="L57" s="762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57" t="s">
        <v>1056</v>
      </c>
      <c r="C58" s="758"/>
      <c r="D58" s="758"/>
      <c r="E58" s="758"/>
      <c r="F58" s="758"/>
      <c r="G58" s="758"/>
      <c r="H58" s="758"/>
      <c r="I58" s="758"/>
      <c r="J58" s="758"/>
      <c r="K58" s="758"/>
      <c r="L58" s="759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678</v>
      </c>
      <c r="B59" s="522" t="s">
        <v>1906</v>
      </c>
      <c r="C59" s="523"/>
      <c r="D59" s="523"/>
      <c r="E59" s="523"/>
      <c r="F59" s="523"/>
      <c r="G59" s="523"/>
      <c r="H59" s="523"/>
      <c r="I59" s="523"/>
      <c r="J59" s="523"/>
      <c r="K59" s="523"/>
      <c r="L59" s="52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678</v>
      </c>
      <c r="B60" s="522" t="s">
        <v>1907</v>
      </c>
      <c r="C60" s="523"/>
      <c r="D60" s="523"/>
      <c r="E60" s="523"/>
      <c r="F60" s="523"/>
      <c r="G60" s="523"/>
      <c r="H60" s="523"/>
      <c r="I60" s="523"/>
      <c r="J60" s="523"/>
      <c r="K60" s="523"/>
      <c r="L60" s="524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600</v>
      </c>
      <c r="B61" s="757" t="s">
        <v>1908</v>
      </c>
      <c r="C61" s="758"/>
      <c r="D61" s="758"/>
      <c r="E61" s="758"/>
      <c r="F61" s="758"/>
      <c r="G61" s="758"/>
      <c r="H61" s="758"/>
      <c r="I61" s="758"/>
      <c r="J61" s="758"/>
      <c r="K61" s="758"/>
      <c r="L61" s="759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600</v>
      </c>
      <c r="B62" s="757" t="s">
        <v>2231</v>
      </c>
      <c r="C62" s="758"/>
      <c r="D62" s="758"/>
      <c r="E62" s="758"/>
      <c r="F62" s="758"/>
      <c r="G62" s="758"/>
      <c r="H62" s="758"/>
      <c r="I62" s="758"/>
      <c r="J62" s="758"/>
      <c r="K62" s="758"/>
      <c r="L62" s="759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475</v>
      </c>
      <c r="B63" s="757" t="s">
        <v>1909</v>
      </c>
      <c r="C63" s="758"/>
      <c r="D63" s="758"/>
      <c r="E63" s="758"/>
      <c r="F63" s="758"/>
      <c r="G63" s="758"/>
      <c r="H63" s="758"/>
      <c r="I63" s="758"/>
      <c r="J63" s="758"/>
      <c r="K63" s="758"/>
      <c r="L63" s="759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475</v>
      </c>
      <c r="B64" s="757" t="s">
        <v>1910</v>
      </c>
      <c r="C64" s="758"/>
      <c r="D64" s="758"/>
      <c r="E64" s="758"/>
      <c r="F64" s="758"/>
      <c r="G64" s="758"/>
      <c r="H64" s="758"/>
      <c r="I64" s="758"/>
      <c r="J64" s="758"/>
      <c r="K64" s="758"/>
      <c r="L64" s="759"/>
    </row>
  </sheetData>
  <mergeCells count="38"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  <mergeCell ref="A18:Q18"/>
    <mergeCell ref="A31:Q31"/>
    <mergeCell ref="I41:J41"/>
    <mergeCell ref="K41:L41"/>
    <mergeCell ref="B55:L5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C31" sqref="C31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31" t="s">
        <v>1911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  <c r="T4" s="531"/>
      <c r="U4" s="531"/>
    </row>
    <row r="5" spans="1:242" s="93" customFormat="1" ht="13.2" hidden="1">
      <c r="A5" s="9" t="s">
        <v>4</v>
      </c>
      <c r="B5" s="9" t="s">
        <v>5</v>
      </c>
      <c r="C5" s="453" t="s">
        <v>1455</v>
      </c>
      <c r="D5" s="453"/>
      <c r="E5" s="451" t="s">
        <v>471</v>
      </c>
      <c r="F5" s="454"/>
      <c r="G5" s="452"/>
      <c r="H5" s="492" t="s">
        <v>1912</v>
      </c>
      <c r="I5" s="534"/>
      <c r="J5" s="492" t="s">
        <v>1913</v>
      </c>
      <c r="K5" s="534"/>
      <c r="L5" s="493" t="s">
        <v>247</v>
      </c>
      <c r="M5" s="493"/>
      <c r="N5" s="9" t="s">
        <v>5</v>
      </c>
      <c r="O5" s="763" t="s">
        <v>245</v>
      </c>
      <c r="P5" s="764"/>
      <c r="Q5" s="96"/>
      <c r="R5" s="467" t="s">
        <v>263</v>
      </c>
      <c r="S5" s="469"/>
      <c r="T5" s="467" t="s">
        <v>243</v>
      </c>
      <c r="U5" s="469"/>
    </row>
    <row r="6" spans="1:242" hidden="1">
      <c r="A6" s="10" t="s">
        <v>13</v>
      </c>
      <c r="B6" s="10" t="s">
        <v>14</v>
      </c>
      <c r="C6" s="456" t="s">
        <v>475</v>
      </c>
      <c r="D6" s="468"/>
      <c r="E6" s="456" t="s">
        <v>476</v>
      </c>
      <c r="F6" s="457"/>
      <c r="G6" s="468"/>
      <c r="H6" s="478" t="s">
        <v>1460</v>
      </c>
      <c r="I6" s="557"/>
      <c r="J6" s="478" t="s">
        <v>965</v>
      </c>
      <c r="K6" s="557"/>
      <c r="L6" s="480" t="s">
        <v>252</v>
      </c>
      <c r="M6" s="480"/>
      <c r="N6" s="10" t="s">
        <v>14</v>
      </c>
      <c r="O6" s="765" t="s">
        <v>250</v>
      </c>
      <c r="P6" s="766"/>
      <c r="Q6" s="97"/>
      <c r="R6" s="469" t="s">
        <v>249</v>
      </c>
      <c r="S6" s="469"/>
      <c r="T6" s="469" t="s">
        <v>248</v>
      </c>
      <c r="U6" s="469"/>
    </row>
    <row r="7" spans="1:242" hidden="1">
      <c r="A7" s="14"/>
      <c r="B7" s="98"/>
      <c r="C7" s="456" t="s">
        <v>22</v>
      </c>
      <c r="D7" s="468"/>
      <c r="E7" s="456" t="s">
        <v>22</v>
      </c>
      <c r="F7" s="457"/>
      <c r="G7" s="468"/>
      <c r="H7" s="456" t="s">
        <v>22</v>
      </c>
      <c r="I7" s="468"/>
      <c r="J7" s="456" t="s">
        <v>22</v>
      </c>
      <c r="K7" s="468"/>
      <c r="L7" s="469" t="s">
        <v>22</v>
      </c>
      <c r="M7" s="469"/>
      <c r="N7" s="10"/>
      <c r="O7" s="765" t="s">
        <v>22</v>
      </c>
      <c r="P7" s="766"/>
      <c r="Q7" s="99"/>
      <c r="R7" s="490" t="s">
        <v>22</v>
      </c>
      <c r="S7" s="490"/>
      <c r="T7" s="490" t="s">
        <v>22</v>
      </c>
      <c r="U7" s="490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1914</v>
      </c>
      <c r="K8" s="17" t="s">
        <v>1915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1916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7" t="s">
        <v>1918</v>
      </c>
      <c r="I10" s="768"/>
      <c r="J10" s="767" t="s">
        <v>1919</v>
      </c>
      <c r="K10" s="768"/>
      <c r="L10" s="23" t="s">
        <v>39</v>
      </c>
      <c r="M10" s="106" t="s">
        <v>39</v>
      </c>
      <c r="N10" s="111" t="s">
        <v>1920</v>
      </c>
      <c r="O10" s="769" t="s">
        <v>1921</v>
      </c>
      <c r="P10" s="770"/>
      <c r="Q10" s="113"/>
      <c r="R10" s="769" t="s">
        <v>1922</v>
      </c>
      <c r="S10" s="770"/>
      <c r="T10" s="769" t="s">
        <v>1923</v>
      </c>
      <c r="U10" s="77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1924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1925</v>
      </c>
      <c r="O11" s="769" t="s">
        <v>1926</v>
      </c>
      <c r="P11" s="770"/>
      <c r="Q11" s="113"/>
      <c r="R11" s="769" t="s">
        <v>1927</v>
      </c>
      <c r="S11" s="770"/>
      <c r="T11" s="769" t="s">
        <v>1928</v>
      </c>
      <c r="U11" s="77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1916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1929</v>
      </c>
      <c r="V12" s="108"/>
      <c r="W12" s="108"/>
      <c r="X12" s="108"/>
      <c r="Y12" s="108"/>
    </row>
    <row r="13" spans="1:242" s="94" customFormat="1" ht="14.1" hidden="1" customHeight="1">
      <c r="A13" s="102" t="s">
        <v>1833</v>
      </c>
      <c r="B13" s="103" t="s">
        <v>702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7" t="s">
        <v>1930</v>
      </c>
      <c r="I13" s="768"/>
      <c r="J13" s="767" t="s">
        <v>1931</v>
      </c>
      <c r="K13" s="768"/>
      <c r="L13" s="23" t="s">
        <v>39</v>
      </c>
      <c r="M13" s="106" t="s">
        <v>39</v>
      </c>
      <c r="N13" s="116" t="s">
        <v>703</v>
      </c>
      <c r="O13" s="112" t="s">
        <v>326</v>
      </c>
      <c r="P13" s="112" t="s">
        <v>919</v>
      </c>
      <c r="Q13" s="112"/>
      <c r="R13" s="445" t="s">
        <v>333</v>
      </c>
      <c r="S13" s="446"/>
      <c r="T13" s="117" t="s">
        <v>1932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706</v>
      </c>
      <c r="O14" s="769" t="s">
        <v>1933</v>
      </c>
      <c r="P14" s="770"/>
      <c r="Q14" s="113"/>
      <c r="R14" s="769" t="s">
        <v>1934</v>
      </c>
      <c r="S14" s="770"/>
      <c r="T14" s="660" t="s">
        <v>1650</v>
      </c>
      <c r="U14" s="662"/>
      <c r="V14" s="108"/>
      <c r="W14" s="108"/>
      <c r="X14" s="108"/>
      <c r="Y14" s="108"/>
    </row>
    <row r="15" spans="1:242">
      <c r="A15" s="531" t="s">
        <v>1935</v>
      </c>
      <c r="B15" s="531"/>
      <c r="C15" s="531"/>
      <c r="D15" s="531"/>
      <c r="E15" s="531"/>
      <c r="F15" s="531"/>
      <c r="G15" s="531"/>
      <c r="H15" s="531"/>
      <c r="I15" s="531"/>
      <c r="J15" s="531"/>
      <c r="K15" s="531"/>
      <c r="L15" s="531"/>
      <c r="M15" s="531"/>
      <c r="N15" s="531"/>
      <c r="O15" s="531"/>
      <c r="P15" s="531"/>
      <c r="Q15" s="531"/>
      <c r="R15" s="531"/>
      <c r="S15" s="531"/>
      <c r="T15" s="531"/>
      <c r="U15" s="531"/>
    </row>
    <row r="16" spans="1:242" s="93" customFormat="1" ht="13.2">
      <c r="A16" s="9" t="s">
        <v>4</v>
      </c>
      <c r="B16" s="9" t="s">
        <v>5</v>
      </c>
      <c r="C16" s="451" t="s">
        <v>400</v>
      </c>
      <c r="D16" s="454"/>
      <c r="E16" s="451" t="s">
        <v>401</v>
      </c>
      <c r="F16" s="454"/>
      <c r="G16" s="771" t="s">
        <v>1936</v>
      </c>
      <c r="H16" s="590"/>
      <c r="I16" s="492" t="s">
        <v>1912</v>
      </c>
      <c r="J16" s="534"/>
      <c r="K16" s="492" t="s">
        <v>1913</v>
      </c>
      <c r="L16" s="534"/>
      <c r="M16" s="9" t="s">
        <v>5</v>
      </c>
      <c r="N16" s="451" t="s">
        <v>400</v>
      </c>
      <c r="O16" s="454"/>
      <c r="P16" s="451" t="s">
        <v>401</v>
      </c>
      <c r="Q16" s="454"/>
      <c r="R16" s="467" t="s">
        <v>1937</v>
      </c>
      <c r="S16" s="469"/>
    </row>
    <row r="17" spans="1:25">
      <c r="A17" s="10" t="s">
        <v>13</v>
      </c>
      <c r="B17" s="10" t="s">
        <v>14</v>
      </c>
      <c r="C17" s="457" t="s">
        <v>16</v>
      </c>
      <c r="D17" s="457"/>
      <c r="E17" s="457" t="s">
        <v>248</v>
      </c>
      <c r="F17" s="457"/>
      <c r="G17" s="469" t="s">
        <v>249</v>
      </c>
      <c r="H17" s="469"/>
      <c r="I17" s="478" t="s">
        <v>1460</v>
      </c>
      <c r="J17" s="557"/>
      <c r="K17" s="478" t="s">
        <v>965</v>
      </c>
      <c r="L17" s="557"/>
      <c r="M17" s="10" t="s">
        <v>14</v>
      </c>
      <c r="N17" s="457" t="s">
        <v>16</v>
      </c>
      <c r="O17" s="457"/>
      <c r="P17" s="457" t="s">
        <v>248</v>
      </c>
      <c r="Q17" s="457"/>
      <c r="R17" s="469" t="s">
        <v>249</v>
      </c>
      <c r="S17" s="469"/>
    </row>
    <row r="18" spans="1:25">
      <c r="A18" s="14"/>
      <c r="B18" s="98"/>
      <c r="C18" s="457" t="s">
        <v>22</v>
      </c>
      <c r="D18" s="457"/>
      <c r="E18" s="457" t="s">
        <v>22</v>
      </c>
      <c r="F18" s="457"/>
      <c r="G18" s="469" t="s">
        <v>22</v>
      </c>
      <c r="H18" s="469"/>
      <c r="I18" s="456" t="s">
        <v>22</v>
      </c>
      <c r="J18" s="468"/>
      <c r="K18" s="456" t="s">
        <v>22</v>
      </c>
      <c r="L18" s="468"/>
      <c r="M18" s="10"/>
      <c r="N18" s="457" t="s">
        <v>22</v>
      </c>
      <c r="O18" s="457"/>
      <c r="P18" s="457" t="s">
        <v>22</v>
      </c>
      <c r="Q18" s="457"/>
      <c r="R18" s="469" t="s">
        <v>22</v>
      </c>
      <c r="S18" s="469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1914</v>
      </c>
      <c r="L19" s="17" t="s">
        <v>1915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752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2" t="s">
        <v>1938</v>
      </c>
      <c r="L20" s="773"/>
      <c r="M20" s="103" t="s">
        <v>753</v>
      </c>
      <c r="N20" s="537" t="s">
        <v>1939</v>
      </c>
      <c r="O20" s="539"/>
      <c r="P20" s="445" t="s">
        <v>1940</v>
      </c>
      <c r="Q20" s="446"/>
      <c r="R20" s="120" t="s">
        <v>1941</v>
      </c>
      <c r="S20" s="121" t="s">
        <v>1942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742</v>
      </c>
      <c r="C21" s="774" t="s">
        <v>1943</v>
      </c>
      <c r="D21" s="774"/>
      <c r="E21" s="774" t="s">
        <v>1944</v>
      </c>
      <c r="F21" s="774"/>
      <c r="G21" s="774" t="s">
        <v>1945</v>
      </c>
      <c r="H21" s="774"/>
      <c r="I21" s="124" t="s">
        <v>1946</v>
      </c>
      <c r="J21" s="125" t="s">
        <v>1947</v>
      </c>
      <c r="K21" s="772" t="s">
        <v>1948</v>
      </c>
      <c r="L21" s="773"/>
      <c r="M21" s="103" t="s">
        <v>743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750</v>
      </c>
      <c r="C22" s="774" t="s">
        <v>1949</v>
      </c>
      <c r="D22" s="774"/>
      <c r="E22" s="774" t="s">
        <v>1950</v>
      </c>
      <c r="F22" s="774"/>
      <c r="G22" s="774" t="s">
        <v>1951</v>
      </c>
      <c r="H22" s="774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751</v>
      </c>
      <c r="N22" s="54" t="s">
        <v>39</v>
      </c>
      <c r="O22" s="54" t="s">
        <v>39</v>
      </c>
      <c r="P22" s="500" t="s">
        <v>1952</v>
      </c>
      <c r="Q22" s="501"/>
      <c r="R22" s="500" t="s">
        <v>1953</v>
      </c>
      <c r="S22" s="501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440</v>
      </c>
      <c r="B23" s="103" t="s">
        <v>754</v>
      </c>
      <c r="C23" s="537" t="s">
        <v>1939</v>
      </c>
      <c r="D23" s="539"/>
      <c r="E23" s="445" t="s">
        <v>1940</v>
      </c>
      <c r="F23" s="446"/>
      <c r="G23" s="120" t="s">
        <v>1941</v>
      </c>
      <c r="H23" s="121" t="s">
        <v>1942</v>
      </c>
      <c r="I23" s="128" t="s">
        <v>1954</v>
      </c>
      <c r="J23" s="128" t="s">
        <v>1955</v>
      </c>
      <c r="K23" s="537" t="s">
        <v>1956</v>
      </c>
      <c r="L23" s="539"/>
      <c r="M23" s="103" t="s">
        <v>755</v>
      </c>
      <c r="N23" s="54" t="s">
        <v>39</v>
      </c>
      <c r="O23" s="89" t="s">
        <v>1957</v>
      </c>
      <c r="P23" s="120">
        <v>46248</v>
      </c>
      <c r="Q23" s="120">
        <v>46248</v>
      </c>
      <c r="R23" s="121" t="s">
        <v>2049</v>
      </c>
      <c r="S23" s="121" t="s">
        <v>2050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305</v>
      </c>
      <c r="B24" s="103" t="s">
        <v>744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1958</v>
      </c>
      <c r="J24" s="67">
        <v>46233</v>
      </c>
      <c r="K24" s="537" t="s">
        <v>1956</v>
      </c>
      <c r="L24" s="539"/>
      <c r="M24" s="103" t="s">
        <v>745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1959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318</v>
      </c>
      <c r="B25" s="127" t="s">
        <v>752</v>
      </c>
      <c r="C25" s="54" t="s">
        <v>39</v>
      </c>
      <c r="D25" s="54" t="s">
        <v>39</v>
      </c>
      <c r="E25" s="500" t="s">
        <v>1952</v>
      </c>
      <c r="F25" s="501"/>
      <c r="G25" s="500" t="s">
        <v>1953</v>
      </c>
      <c r="H25" s="50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753</v>
      </c>
      <c r="N25" s="54" t="s">
        <v>39</v>
      </c>
      <c r="O25" s="54" t="s">
        <v>39</v>
      </c>
      <c r="P25" s="500" t="s">
        <v>2211</v>
      </c>
      <c r="Q25" s="501"/>
      <c r="R25" s="776" t="s">
        <v>2212</v>
      </c>
      <c r="S25" s="777"/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2198</v>
      </c>
      <c r="B26" s="103" t="s">
        <v>756</v>
      </c>
      <c r="C26" s="54" t="s">
        <v>39</v>
      </c>
      <c r="D26" s="89" t="s">
        <v>1957</v>
      </c>
      <c r="E26" s="120">
        <v>46248</v>
      </c>
      <c r="F26" s="120">
        <v>46248</v>
      </c>
      <c r="G26" s="121" t="s">
        <v>2049</v>
      </c>
      <c r="H26" s="357" t="s">
        <v>2197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757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2210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754</v>
      </c>
      <c r="C27" s="54" t="s">
        <v>39</v>
      </c>
      <c r="D27" s="54" t="s">
        <v>39</v>
      </c>
      <c r="E27" s="500" t="s">
        <v>2211</v>
      </c>
      <c r="F27" s="501"/>
      <c r="G27" s="776" t="s">
        <v>2212</v>
      </c>
      <c r="H27" s="777"/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755</v>
      </c>
      <c r="N27" s="54" t="s">
        <v>39</v>
      </c>
      <c r="O27" s="54" t="s">
        <v>39</v>
      </c>
      <c r="P27" s="500" t="s">
        <v>2206</v>
      </c>
      <c r="Q27" s="501"/>
      <c r="R27" s="500" t="s">
        <v>2207</v>
      </c>
      <c r="S27" s="50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2204</v>
      </c>
      <c r="B28" s="103" t="s">
        <v>2205</v>
      </c>
      <c r="C28" s="54" t="s">
        <v>39</v>
      </c>
      <c r="D28" s="54" t="s">
        <v>39</v>
      </c>
      <c r="E28" s="500" t="s">
        <v>2213</v>
      </c>
      <c r="F28" s="501"/>
      <c r="G28" s="500" t="s">
        <v>2214</v>
      </c>
      <c r="H28" s="501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759</v>
      </c>
      <c r="N28" s="54" t="s">
        <v>39</v>
      </c>
      <c r="O28" s="54" t="s">
        <v>39</v>
      </c>
      <c r="P28" s="500" t="s">
        <v>2215</v>
      </c>
      <c r="Q28" s="501"/>
      <c r="R28" s="500" t="s">
        <v>2216</v>
      </c>
      <c r="S28" s="50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2166</v>
      </c>
      <c r="C29" s="54" t="s">
        <v>39</v>
      </c>
      <c r="D29" s="54" t="s">
        <v>39</v>
      </c>
      <c r="E29" s="500" t="s">
        <v>2206</v>
      </c>
      <c r="F29" s="501"/>
      <c r="G29" s="500" t="s">
        <v>2207</v>
      </c>
      <c r="H29" s="501"/>
      <c r="I29" s="104">
        <v>46283</v>
      </c>
      <c r="J29" s="67">
        <f t="shared" ref="J29:J30" si="1">I29+1</f>
        <v>46284</v>
      </c>
      <c r="K29" s="23" t="s">
        <v>39</v>
      </c>
      <c r="L29" s="23" t="s">
        <v>39</v>
      </c>
      <c r="M29" s="127" t="s">
        <v>2167</v>
      </c>
      <c r="N29" s="54" t="s">
        <v>39</v>
      </c>
      <c r="O29" s="54" t="s">
        <v>39</v>
      </c>
      <c r="P29" s="500" t="s">
        <v>2208</v>
      </c>
      <c r="Q29" s="501"/>
      <c r="R29" s="500" t="s">
        <v>2209</v>
      </c>
      <c r="S29" s="50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2204</v>
      </c>
      <c r="B30" s="103" t="s">
        <v>2124</v>
      </c>
      <c r="C30" s="54" t="s">
        <v>39</v>
      </c>
      <c r="D30" s="54" t="s">
        <v>39</v>
      </c>
      <c r="E30" s="500" t="s">
        <v>2215</v>
      </c>
      <c r="F30" s="501"/>
      <c r="G30" s="500" t="s">
        <v>2216</v>
      </c>
      <c r="H30" s="501"/>
      <c r="I30" s="104">
        <v>46294</v>
      </c>
      <c r="J30" s="67">
        <f t="shared" si="1"/>
        <v>46295</v>
      </c>
      <c r="K30" s="23" t="s">
        <v>39</v>
      </c>
      <c r="L30" s="23" t="s">
        <v>39</v>
      </c>
      <c r="M30" s="103" t="s">
        <v>2125</v>
      </c>
      <c r="N30" s="54" t="s">
        <v>39</v>
      </c>
      <c r="O30" s="54" t="s">
        <v>39</v>
      </c>
      <c r="P30" s="500" t="s">
        <v>2217</v>
      </c>
      <c r="Q30" s="501"/>
      <c r="R30" s="500" t="s">
        <v>2218</v>
      </c>
      <c r="S30" s="501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65" t="s">
        <v>1960</v>
      </c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</row>
    <row r="33" spans="1:13" ht="16.5" hidden="1" customHeight="1">
      <c r="A33" s="32" t="s">
        <v>583</v>
      </c>
      <c r="B33" s="775" t="s">
        <v>1800</v>
      </c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</row>
    <row r="34" spans="1:13" ht="15" hidden="1" customHeight="1">
      <c r="A34" s="32" t="s">
        <v>580</v>
      </c>
      <c r="B34" s="466" t="s">
        <v>1961</v>
      </c>
      <c r="C34" s="466"/>
      <c r="D34" s="466"/>
      <c r="E34" s="466"/>
      <c r="F34" s="466"/>
      <c r="G34" s="466"/>
      <c r="H34" s="466"/>
      <c r="I34" s="466"/>
      <c r="J34" s="466"/>
      <c r="K34" s="466"/>
      <c r="L34" s="466"/>
      <c r="M34" s="466"/>
    </row>
    <row r="35" spans="1:13" ht="15" customHeight="1">
      <c r="A35" s="131" t="s">
        <v>1962</v>
      </c>
      <c r="B35" s="466" t="s">
        <v>396</v>
      </c>
      <c r="C35" s="466"/>
      <c r="D35" s="466"/>
      <c r="E35" s="466"/>
      <c r="F35" s="466"/>
      <c r="G35" s="466"/>
      <c r="H35" s="466"/>
      <c r="I35" s="466"/>
      <c r="J35" s="466"/>
      <c r="K35" s="466"/>
      <c r="L35" s="466"/>
      <c r="M35" s="466"/>
    </row>
    <row r="36" spans="1:13" hidden="1">
      <c r="A36" s="131" t="s">
        <v>397</v>
      </c>
      <c r="B36" s="466" t="s">
        <v>396</v>
      </c>
      <c r="C36" s="466"/>
      <c r="D36" s="466"/>
      <c r="E36" s="466"/>
      <c r="F36" s="466"/>
      <c r="G36" s="466"/>
      <c r="H36" s="466"/>
      <c r="I36" s="466"/>
      <c r="J36" s="466"/>
      <c r="K36" s="466"/>
      <c r="L36" s="466"/>
      <c r="M36" s="466"/>
    </row>
    <row r="37" spans="1:13" hidden="1">
      <c r="A37" s="131" t="s">
        <v>388</v>
      </c>
      <c r="B37" s="466" t="s">
        <v>396</v>
      </c>
      <c r="C37" s="466"/>
      <c r="D37" s="466"/>
      <c r="E37" s="466"/>
      <c r="F37" s="466"/>
      <c r="G37" s="466"/>
      <c r="H37" s="466"/>
      <c r="I37" s="466"/>
      <c r="J37" s="466"/>
      <c r="K37" s="466"/>
      <c r="L37" s="466"/>
      <c r="M37" s="466"/>
    </row>
    <row r="38" spans="1:13" hidden="1">
      <c r="A38" s="131" t="s">
        <v>386</v>
      </c>
      <c r="B38" s="466" t="s">
        <v>396</v>
      </c>
      <c r="C38" s="466"/>
      <c r="D38" s="466"/>
      <c r="E38" s="466"/>
      <c r="F38" s="466"/>
      <c r="G38" s="466"/>
      <c r="H38" s="466"/>
      <c r="I38" s="466"/>
      <c r="J38" s="466"/>
      <c r="K38" s="466"/>
      <c r="L38" s="466"/>
      <c r="M38" s="466"/>
    </row>
    <row r="39" spans="1:13">
      <c r="A39" s="131" t="s">
        <v>164</v>
      </c>
      <c r="B39" s="466" t="s">
        <v>258</v>
      </c>
      <c r="C39" s="466"/>
      <c r="D39" s="466"/>
      <c r="E39" s="466"/>
      <c r="F39" s="466"/>
      <c r="G39" s="466"/>
      <c r="H39" s="466"/>
      <c r="I39" s="466"/>
      <c r="J39" s="466"/>
      <c r="K39" s="466"/>
      <c r="L39" s="466"/>
      <c r="M39" s="466"/>
    </row>
    <row r="40" spans="1:13">
      <c r="A40" s="131" t="s">
        <v>383</v>
      </c>
      <c r="B40" s="466" t="s">
        <v>713</v>
      </c>
      <c r="C40" s="466"/>
      <c r="D40" s="466"/>
      <c r="E40" s="466"/>
      <c r="F40" s="466"/>
      <c r="G40" s="466"/>
      <c r="H40" s="466"/>
      <c r="I40" s="466"/>
      <c r="J40" s="466"/>
      <c r="K40" s="466"/>
      <c r="L40" s="466"/>
      <c r="M40" s="466"/>
    </row>
    <row r="41" spans="1:13">
      <c r="A41" s="131" t="s">
        <v>381</v>
      </c>
      <c r="B41" s="466" t="s">
        <v>1676</v>
      </c>
      <c r="C41" s="466"/>
      <c r="D41" s="466"/>
      <c r="E41" s="466"/>
      <c r="F41" s="466"/>
      <c r="G41" s="466"/>
      <c r="H41" s="466"/>
      <c r="I41" s="466"/>
      <c r="J41" s="466"/>
      <c r="K41" s="466"/>
      <c r="L41" s="466"/>
      <c r="M41" s="466"/>
    </row>
    <row r="42" spans="1:13">
      <c r="A42" s="131" t="s">
        <v>678</v>
      </c>
      <c r="B42" s="466" t="s">
        <v>1697</v>
      </c>
      <c r="C42" s="466"/>
      <c r="D42" s="466"/>
      <c r="E42" s="466"/>
      <c r="F42" s="466"/>
      <c r="G42" s="466"/>
      <c r="H42" s="466"/>
      <c r="I42" s="466"/>
      <c r="J42" s="466"/>
      <c r="K42" s="466"/>
      <c r="L42" s="466"/>
      <c r="M42" s="466"/>
    </row>
  </sheetData>
  <mergeCells count="113">
    <mergeCell ref="B36:M36"/>
    <mergeCell ref="B37:M37"/>
    <mergeCell ref="B38:M38"/>
    <mergeCell ref="B39:M39"/>
    <mergeCell ref="B40:M40"/>
    <mergeCell ref="B41:M41"/>
    <mergeCell ref="B42:M42"/>
    <mergeCell ref="E27:F27"/>
    <mergeCell ref="G27:H27"/>
    <mergeCell ref="E28:F28"/>
    <mergeCell ref="G28:H28"/>
    <mergeCell ref="E30:F30"/>
    <mergeCell ref="G30:H30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R25:S25"/>
    <mergeCell ref="E29:F29"/>
    <mergeCell ref="G29:H29"/>
    <mergeCell ref="P29:Q29"/>
    <mergeCell ref="R29:S29"/>
    <mergeCell ref="P28:Q28"/>
    <mergeCell ref="R28:S28"/>
    <mergeCell ref="P30:Q30"/>
    <mergeCell ref="R30:S30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</row>
    <row r="2" spans="1:253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31" t="s">
        <v>1963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531"/>
      <c r="O4" s="531"/>
      <c r="P4" s="531"/>
      <c r="Q4" s="531"/>
      <c r="R4" s="531"/>
      <c r="S4" s="531"/>
    </row>
    <row r="5" spans="1:253">
      <c r="A5" s="8" t="s">
        <v>671</v>
      </c>
      <c r="B5" s="8" t="s">
        <v>672</v>
      </c>
      <c r="C5" s="582" t="s">
        <v>1210</v>
      </c>
      <c r="D5" s="583"/>
      <c r="E5" s="584" t="s">
        <v>1964</v>
      </c>
      <c r="F5" s="585"/>
      <c r="G5" s="584" t="s">
        <v>1212</v>
      </c>
      <c r="H5" s="585"/>
      <c r="I5" s="584" t="s">
        <v>595</v>
      </c>
      <c r="J5" s="585"/>
      <c r="K5" s="584" t="s">
        <v>1212</v>
      </c>
      <c r="L5" s="585"/>
      <c r="M5" s="584" t="s">
        <v>1965</v>
      </c>
      <c r="N5" s="585"/>
      <c r="O5" s="8" t="s">
        <v>672</v>
      </c>
      <c r="P5" s="582" t="s">
        <v>1210</v>
      </c>
      <c r="Q5" s="583"/>
      <c r="R5" s="584" t="s">
        <v>1964</v>
      </c>
      <c r="S5" s="585"/>
    </row>
    <row r="6" spans="1:253">
      <c r="A6" s="10" t="s">
        <v>13</v>
      </c>
      <c r="B6" s="10" t="s">
        <v>14</v>
      </c>
      <c r="C6" s="478" t="s">
        <v>476</v>
      </c>
      <c r="D6" s="557"/>
      <c r="E6" s="478" t="s">
        <v>1497</v>
      </c>
      <c r="F6" s="557"/>
      <c r="G6" s="469" t="s">
        <v>600</v>
      </c>
      <c r="H6" s="469"/>
      <c r="I6" s="469" t="s">
        <v>599</v>
      </c>
      <c r="J6" s="469"/>
      <c r="K6" s="469" t="s">
        <v>600</v>
      </c>
      <c r="L6" s="469"/>
      <c r="M6" s="478" t="s">
        <v>1966</v>
      </c>
      <c r="N6" s="557"/>
      <c r="O6" s="10" t="s">
        <v>14</v>
      </c>
      <c r="P6" s="478" t="s">
        <v>476</v>
      </c>
      <c r="Q6" s="557"/>
      <c r="R6" s="478" t="s">
        <v>1497</v>
      </c>
      <c r="S6" s="557"/>
    </row>
    <row r="7" spans="1:253">
      <c r="A7" s="10"/>
      <c r="B7" s="10"/>
      <c r="C7" s="490" t="s">
        <v>22</v>
      </c>
      <c r="D7" s="490"/>
      <c r="E7" s="490" t="s">
        <v>22</v>
      </c>
      <c r="F7" s="490"/>
      <c r="G7" s="490" t="s">
        <v>22</v>
      </c>
      <c r="H7" s="490"/>
      <c r="I7" s="490" t="s">
        <v>22</v>
      </c>
      <c r="J7" s="490"/>
      <c r="K7" s="490" t="s">
        <v>22</v>
      </c>
      <c r="L7" s="490"/>
      <c r="M7" s="490" t="s">
        <v>22</v>
      </c>
      <c r="N7" s="490"/>
      <c r="O7" s="10"/>
      <c r="P7" s="490" t="s">
        <v>22</v>
      </c>
      <c r="Q7" s="490"/>
      <c r="R7" s="490" t="s">
        <v>22</v>
      </c>
      <c r="S7" s="490"/>
    </row>
    <row r="8" spans="1:253" ht="26.4">
      <c r="A8" s="10"/>
      <c r="B8" s="10"/>
      <c r="C8" s="17" t="s">
        <v>1967</v>
      </c>
      <c r="D8" s="17" t="s">
        <v>1968</v>
      </c>
      <c r="E8" s="17" t="s">
        <v>1969</v>
      </c>
      <c r="F8" s="17" t="s">
        <v>1970</v>
      </c>
      <c r="G8" s="17" t="s">
        <v>1971</v>
      </c>
      <c r="H8" s="17" t="s">
        <v>1972</v>
      </c>
      <c r="I8" s="17" t="s">
        <v>1973</v>
      </c>
      <c r="J8" s="17" t="s">
        <v>1974</v>
      </c>
      <c r="K8" s="17" t="s">
        <v>1975</v>
      </c>
      <c r="L8" s="17" t="s">
        <v>1976</v>
      </c>
      <c r="M8" s="17" t="s">
        <v>1977</v>
      </c>
      <c r="N8" s="65" t="s">
        <v>1978</v>
      </c>
      <c r="O8" s="10"/>
      <c r="P8" s="17" t="s">
        <v>1967</v>
      </c>
      <c r="Q8" s="17" t="s">
        <v>1968</v>
      </c>
      <c r="R8" s="17" t="s">
        <v>1969</v>
      </c>
      <c r="S8" s="17" t="s">
        <v>1979</v>
      </c>
    </row>
    <row r="9" spans="1:253" hidden="1">
      <c r="A9" s="55" t="s">
        <v>1644</v>
      </c>
      <c r="B9" s="66" t="s">
        <v>1669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1670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1833</v>
      </c>
      <c r="B10" s="70" t="s">
        <v>1761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1762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81" t="s">
        <v>337</v>
      </c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482"/>
      <c r="Q11" s="482"/>
      <c r="R11" s="482"/>
      <c r="S11" s="483"/>
    </row>
    <row r="12" spans="1:253" hidden="1">
      <c r="A12" s="55" t="s">
        <v>1644</v>
      </c>
      <c r="B12" s="66" t="s">
        <v>1671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1672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1833</v>
      </c>
      <c r="B13" s="66" t="s">
        <v>723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1644</v>
      </c>
      <c r="B14" s="72" t="s">
        <v>1673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1674</v>
      </c>
      <c r="P14" s="500" t="s">
        <v>1980</v>
      </c>
      <c r="Q14" s="501"/>
      <c r="R14" s="500" t="s">
        <v>1981</v>
      </c>
      <c r="S14" s="501"/>
    </row>
    <row r="15" spans="1:253" hidden="1">
      <c r="A15" s="55" t="s">
        <v>1833</v>
      </c>
      <c r="B15" s="66" t="s">
        <v>725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1644</v>
      </c>
      <c r="B16" s="72" t="s">
        <v>1982</v>
      </c>
      <c r="C16" s="500" t="s">
        <v>1980</v>
      </c>
      <c r="D16" s="501"/>
      <c r="E16" s="500" t="s">
        <v>1981</v>
      </c>
      <c r="F16" s="50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1983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1833</v>
      </c>
      <c r="B17" s="70" t="s">
        <v>727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728</v>
      </c>
      <c r="P17" s="54" t="s">
        <v>1768</v>
      </c>
      <c r="Q17" s="54" t="s">
        <v>1769</v>
      </c>
      <c r="R17" s="54" t="s">
        <v>1984</v>
      </c>
      <c r="S17" s="54" t="s">
        <v>1771</v>
      </c>
      <c r="T17" s="75" t="s">
        <v>1650</v>
      </c>
    </row>
    <row r="18" spans="1:20" hidden="1">
      <c r="A18" s="55" t="s">
        <v>1644</v>
      </c>
      <c r="B18" s="72" t="s">
        <v>1985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1986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1833</v>
      </c>
      <c r="B19" s="66" t="s">
        <v>729</v>
      </c>
      <c r="C19" s="503" t="s">
        <v>208</v>
      </c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5"/>
      <c r="O19" s="66" t="s">
        <v>730</v>
      </c>
      <c r="P19" s="627" t="s">
        <v>208</v>
      </c>
      <c r="Q19" s="628"/>
      <c r="R19" s="628"/>
      <c r="S19" s="629"/>
    </row>
    <row r="20" spans="1:20" hidden="1">
      <c r="A20" s="53" t="s">
        <v>1987</v>
      </c>
      <c r="B20" s="79" t="s">
        <v>1988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1833</v>
      </c>
      <c r="B21" s="82" t="s">
        <v>732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733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1987</v>
      </c>
      <c r="B22" s="84" t="s">
        <v>1990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1991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1833</v>
      </c>
      <c r="B23" s="85" t="s">
        <v>736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1987</v>
      </c>
      <c r="B24" s="84" t="s">
        <v>1992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1993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1833</v>
      </c>
      <c r="B25" s="85" t="s">
        <v>738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1987</v>
      </c>
      <c r="B26" s="84" t="s">
        <v>1994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1995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1833</v>
      </c>
      <c r="B27" s="85" t="s">
        <v>740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741</v>
      </c>
      <c r="P27" s="500" t="s">
        <v>1357</v>
      </c>
      <c r="Q27" s="501" t="s">
        <v>309</v>
      </c>
      <c r="R27" s="89" t="s">
        <v>1996</v>
      </c>
      <c r="S27" s="89" t="s">
        <v>1997</v>
      </c>
    </row>
    <row r="28" spans="1:20">
      <c r="A28" s="58" t="s">
        <v>1987</v>
      </c>
      <c r="B28" s="84" t="s">
        <v>1998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1833</v>
      </c>
      <c r="B29" s="79" t="s">
        <v>742</v>
      </c>
      <c r="C29" s="500" t="s">
        <v>1357</v>
      </c>
      <c r="D29" s="501" t="s">
        <v>309</v>
      </c>
      <c r="E29" s="89" t="s">
        <v>1996</v>
      </c>
      <c r="F29" s="89" t="s">
        <v>1997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743</v>
      </c>
      <c r="P29" s="89" t="s">
        <v>543</v>
      </c>
      <c r="Q29" s="89" t="s">
        <v>2000</v>
      </c>
      <c r="R29" s="500" t="s">
        <v>2001</v>
      </c>
      <c r="S29" s="501" t="s">
        <v>309</v>
      </c>
      <c r="T29" s="75" t="s">
        <v>295</v>
      </c>
    </row>
    <row r="30" spans="1:20">
      <c r="A30" s="58" t="s">
        <v>1987</v>
      </c>
      <c r="B30" s="84" t="s">
        <v>2002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2003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1833</v>
      </c>
      <c r="B31" s="84" t="s">
        <v>744</v>
      </c>
      <c r="C31" s="503" t="s">
        <v>208</v>
      </c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  <c r="O31" s="504"/>
      <c r="P31" s="504"/>
      <c r="Q31" s="504"/>
      <c r="R31" s="504"/>
      <c r="S31" s="505"/>
    </row>
    <row r="32" spans="1:20">
      <c r="A32" s="58" t="s">
        <v>1987</v>
      </c>
      <c r="B32" s="84" t="s">
        <v>2004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2005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19" t="s">
        <v>2006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19"/>
      <c r="O34" s="6"/>
      <c r="P34" s="6"/>
      <c r="Q34" s="91"/>
      <c r="R34" s="778"/>
      <c r="S34" s="778"/>
      <c r="T34" s="75"/>
    </row>
    <row r="35" spans="1:20" ht="16.2">
      <c r="A35" s="31" t="s">
        <v>476</v>
      </c>
      <c r="B35" s="580" t="s">
        <v>2007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/>
      <c r="Q35" s="6"/>
      <c r="R35" s="6"/>
      <c r="S35" s="6"/>
    </row>
    <row r="36" spans="1:20" ht="16.2">
      <c r="A36" s="31" t="s">
        <v>1497</v>
      </c>
      <c r="B36" s="580" t="s">
        <v>2008</v>
      </c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6"/>
      <c r="P36" s="6"/>
      <c r="Q36" s="6"/>
      <c r="R36" s="6"/>
      <c r="S36" s="6"/>
    </row>
    <row r="37" spans="1:20" ht="16.2">
      <c r="A37" s="31" t="s">
        <v>599</v>
      </c>
      <c r="B37" s="580" t="s">
        <v>664</v>
      </c>
      <c r="C37" s="580"/>
      <c r="D37" s="580"/>
      <c r="E37" s="580"/>
      <c r="F37" s="580"/>
      <c r="G37" s="580"/>
      <c r="H37" s="580"/>
      <c r="I37" s="580"/>
      <c r="J37" s="580"/>
      <c r="K37" s="580"/>
      <c r="L37" s="580"/>
      <c r="M37" s="580"/>
      <c r="N37" s="580"/>
      <c r="O37" s="6"/>
      <c r="P37" s="6"/>
      <c r="Q37" s="6"/>
      <c r="R37" s="6"/>
      <c r="S37" s="6"/>
    </row>
    <row r="38" spans="1:20" ht="16.2">
      <c r="A38" s="31" t="s">
        <v>600</v>
      </c>
      <c r="B38" s="522" t="s">
        <v>2009</v>
      </c>
      <c r="C38" s="523"/>
      <c r="D38" s="523"/>
      <c r="E38" s="523"/>
      <c r="F38" s="523"/>
      <c r="G38" s="523"/>
      <c r="H38" s="523"/>
      <c r="I38" s="523"/>
      <c r="J38" s="523"/>
      <c r="K38" s="523"/>
      <c r="L38" s="523"/>
      <c r="M38" s="523"/>
      <c r="N38" s="524"/>
      <c r="O38" s="6"/>
      <c r="P38" s="6"/>
      <c r="Q38" s="6"/>
      <c r="R38" s="6"/>
      <c r="S38" s="6"/>
    </row>
    <row r="39" spans="1:20" ht="16.2">
      <c r="A39" s="31" t="s">
        <v>1966</v>
      </c>
      <c r="B39" s="522" t="s">
        <v>2010</v>
      </c>
      <c r="C39" s="523"/>
      <c r="D39" s="523"/>
      <c r="E39" s="523"/>
      <c r="F39" s="523"/>
      <c r="G39" s="523"/>
      <c r="H39" s="523"/>
      <c r="I39" s="523"/>
      <c r="J39" s="523"/>
      <c r="K39" s="523"/>
      <c r="L39" s="523"/>
      <c r="M39" s="523"/>
      <c r="N39" s="524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topLeftCell="A4" workbookViewId="0">
      <selection activeCell="B53" sqref="B53:P53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34"/>
      <c r="S1" s="34"/>
    </row>
    <row r="2" spans="1:253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9" t="s">
        <v>2011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</row>
    <row r="5" spans="1:253">
      <c r="A5" s="39" t="s">
        <v>671</v>
      </c>
      <c r="B5" s="39" t="s">
        <v>672</v>
      </c>
      <c r="C5" s="780" t="s">
        <v>1210</v>
      </c>
      <c r="D5" s="781"/>
      <c r="E5" s="782" t="s">
        <v>1684</v>
      </c>
      <c r="F5" s="783"/>
      <c r="G5" s="782" t="s">
        <v>2012</v>
      </c>
      <c r="H5" s="783"/>
      <c r="I5" s="782" t="s">
        <v>595</v>
      </c>
      <c r="J5" s="783"/>
      <c r="K5" s="782" t="s">
        <v>2013</v>
      </c>
      <c r="L5" s="783"/>
      <c r="M5" s="782" t="s">
        <v>2012</v>
      </c>
      <c r="N5" s="783"/>
      <c r="O5" s="39" t="s">
        <v>672</v>
      </c>
      <c r="P5" s="780" t="s">
        <v>1210</v>
      </c>
      <c r="Q5" s="781"/>
    </row>
    <row r="6" spans="1:253">
      <c r="A6" s="40" t="s">
        <v>13</v>
      </c>
      <c r="B6" s="40" t="s">
        <v>14</v>
      </c>
      <c r="C6" s="785" t="s">
        <v>476</v>
      </c>
      <c r="D6" s="786"/>
      <c r="E6" s="785" t="s">
        <v>475</v>
      </c>
      <c r="F6" s="786"/>
      <c r="G6" s="784" t="s">
        <v>600</v>
      </c>
      <c r="H6" s="784"/>
      <c r="I6" s="784" t="s">
        <v>599</v>
      </c>
      <c r="J6" s="784"/>
      <c r="K6" s="784" t="s">
        <v>2014</v>
      </c>
      <c r="L6" s="784"/>
      <c r="M6" s="784" t="s">
        <v>600</v>
      </c>
      <c r="N6" s="784"/>
      <c r="O6" s="40" t="s">
        <v>14</v>
      </c>
      <c r="P6" s="785" t="s">
        <v>476</v>
      </c>
      <c r="Q6" s="786"/>
    </row>
    <row r="7" spans="1:253">
      <c r="A7" s="40"/>
      <c r="B7" s="40"/>
      <c r="C7" s="785" t="s">
        <v>679</v>
      </c>
      <c r="D7" s="786"/>
      <c r="E7" s="785" t="s">
        <v>779</v>
      </c>
      <c r="F7" s="786"/>
      <c r="G7" s="785" t="s">
        <v>853</v>
      </c>
      <c r="H7" s="786"/>
      <c r="I7" s="785" t="s">
        <v>679</v>
      </c>
      <c r="J7" s="786"/>
      <c r="K7" s="785" t="s">
        <v>779</v>
      </c>
      <c r="L7" s="786"/>
      <c r="M7" s="785" t="s">
        <v>851</v>
      </c>
      <c r="N7" s="786"/>
      <c r="O7" s="40"/>
      <c r="P7" s="785" t="s">
        <v>679</v>
      </c>
      <c r="Q7" s="786"/>
    </row>
    <row r="8" spans="1:253" hidden="1">
      <c r="A8" s="41" t="s">
        <v>1780</v>
      </c>
      <c r="B8" s="42" t="s">
        <v>1706</v>
      </c>
      <c r="C8" s="703" t="s">
        <v>2015</v>
      </c>
      <c r="D8" s="704"/>
      <c r="E8" s="703" t="s">
        <v>2016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1710</v>
      </c>
      <c r="P8" s="43">
        <f>N8+5</f>
        <v>46031</v>
      </c>
      <c r="Q8" s="43">
        <f>P8+1</f>
        <v>46032</v>
      </c>
    </row>
    <row r="9" spans="1:253" hidden="1">
      <c r="A9" s="41" t="s">
        <v>1288</v>
      </c>
      <c r="B9" s="42" t="s">
        <v>723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1780</v>
      </c>
      <c r="B10" s="42" t="s">
        <v>725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1288</v>
      </c>
      <c r="B11" s="42" t="s">
        <v>727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728</v>
      </c>
      <c r="P11" s="43">
        <f t="shared" si="9"/>
        <v>46052</v>
      </c>
      <c r="Q11" s="43">
        <f t="shared" si="10"/>
        <v>46053</v>
      </c>
      <c r="R11" s="703" t="s">
        <v>2017</v>
      </c>
      <c r="S11" s="704"/>
      <c r="T11" s="33" t="s">
        <v>144</v>
      </c>
    </row>
    <row r="12" spans="1:253" ht="17.55" hidden="1" customHeight="1">
      <c r="A12" s="41" t="s">
        <v>1780</v>
      </c>
      <c r="B12" s="42" t="s">
        <v>729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730</v>
      </c>
      <c r="P12" s="43">
        <f t="shared" si="9"/>
        <v>46059</v>
      </c>
      <c r="Q12" s="48" t="s">
        <v>506</v>
      </c>
    </row>
    <row r="13" spans="1:253" hidden="1">
      <c r="A13" s="47" t="s">
        <v>2018</v>
      </c>
      <c r="B13" s="42" t="s">
        <v>734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735</v>
      </c>
      <c r="P13" s="43">
        <f t="shared" si="9"/>
        <v>46066</v>
      </c>
      <c r="Q13" s="48" t="s">
        <v>506</v>
      </c>
    </row>
    <row r="14" spans="1:253" hidden="1">
      <c r="A14" s="41" t="s">
        <v>1780</v>
      </c>
      <c r="B14" s="42" t="s">
        <v>732</v>
      </c>
      <c r="C14" s="44">
        <v>46059</v>
      </c>
      <c r="D14" s="48" t="s">
        <v>506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733</v>
      </c>
      <c r="P14" s="43">
        <f t="shared" ref="P14:P18" si="24">N14+5</f>
        <v>46073</v>
      </c>
      <c r="Q14" s="48" t="s">
        <v>506</v>
      </c>
    </row>
    <row r="15" spans="1:253" hidden="1">
      <c r="A15" s="47" t="s">
        <v>2018</v>
      </c>
      <c r="B15" s="42" t="s">
        <v>736</v>
      </c>
      <c r="C15" s="44">
        <v>46066</v>
      </c>
      <c r="D15" s="48" t="s">
        <v>506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1780</v>
      </c>
      <c r="B16" s="42" t="s">
        <v>738</v>
      </c>
      <c r="C16" s="44">
        <v>46073</v>
      </c>
      <c r="D16" s="48" t="s">
        <v>506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739</v>
      </c>
      <c r="P16" s="43">
        <v>46094</v>
      </c>
      <c r="Q16" s="43">
        <f t="shared" ref="Q16:Q20" si="26">P16+1</f>
        <v>46095</v>
      </c>
    </row>
    <row r="17" spans="1:20" hidden="1">
      <c r="A17" s="688" t="s">
        <v>731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90"/>
    </row>
    <row r="18" spans="1:20" hidden="1">
      <c r="A18" s="49" t="s">
        <v>2018</v>
      </c>
      <c r="B18" s="42" t="s">
        <v>742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743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1780</v>
      </c>
      <c r="B19" s="50" t="s">
        <v>744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745</v>
      </c>
      <c r="P19" s="44">
        <v>46116</v>
      </c>
      <c r="Q19" s="45">
        <f>P19</f>
        <v>46116</v>
      </c>
      <c r="R19" s="51" t="s">
        <v>2019</v>
      </c>
      <c r="S19" s="51" t="s">
        <v>2020</v>
      </c>
      <c r="T19" s="52" t="s">
        <v>1650</v>
      </c>
    </row>
    <row r="20" spans="1:20" hidden="1">
      <c r="A20" s="49" t="s">
        <v>2018</v>
      </c>
      <c r="B20" s="42" t="s">
        <v>746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747</v>
      </c>
      <c r="P20" s="44">
        <v>46122</v>
      </c>
      <c r="Q20" s="45">
        <f t="shared" si="26"/>
        <v>46123</v>
      </c>
    </row>
    <row r="21" spans="1:20" hidden="1">
      <c r="A21" s="688" t="s">
        <v>731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90"/>
    </row>
    <row r="22" spans="1:20" hidden="1">
      <c r="A22" s="53" t="s">
        <v>287</v>
      </c>
      <c r="B22" s="50" t="s">
        <v>750</v>
      </c>
      <c r="C22" s="500" t="s">
        <v>527</v>
      </c>
      <c r="D22" s="501" t="s">
        <v>309</v>
      </c>
      <c r="E22" s="500" t="s">
        <v>1781</v>
      </c>
      <c r="F22" s="50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751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2018</v>
      </c>
      <c r="B23" s="42" t="s">
        <v>752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753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2018</v>
      </c>
      <c r="B25" s="42" t="s">
        <v>756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2018</v>
      </c>
      <c r="B27" s="42" t="s">
        <v>760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761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1364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1363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2018</v>
      </c>
      <c r="B29" s="57" t="s">
        <v>1427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1428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1429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1430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2018</v>
      </c>
      <c r="B31" s="57" t="s">
        <v>1374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1736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1432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1433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2018</v>
      </c>
      <c r="B33" s="57" t="s">
        <v>1434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1435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1384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1383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2018</v>
      </c>
      <c r="B35" s="57" t="s">
        <v>1440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1441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2059</v>
      </c>
      <c r="B36" s="57" t="s">
        <v>1443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1445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2060</v>
      </c>
      <c r="B37" s="57" t="s">
        <v>1392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1391</v>
      </c>
      <c r="P37" s="43">
        <f t="shared" si="91"/>
        <v>46234</v>
      </c>
      <c r="Q37" s="43">
        <f t="shared" si="92"/>
        <v>46235</v>
      </c>
    </row>
    <row r="38" spans="1:19">
      <c r="A38" s="58" t="s">
        <v>287</v>
      </c>
      <c r="B38" s="57" t="s">
        <v>1437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1446</v>
      </c>
      <c r="P38" s="43">
        <v>46248</v>
      </c>
      <c r="Q38" s="43">
        <v>46249</v>
      </c>
    </row>
    <row r="39" spans="1:19">
      <c r="A39" s="56" t="s">
        <v>2018</v>
      </c>
      <c r="B39" s="57" t="s">
        <v>1447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1438</v>
      </c>
      <c r="P39" s="43">
        <v>46255</v>
      </c>
      <c r="Q39" s="43">
        <v>46256</v>
      </c>
    </row>
    <row r="40" spans="1:19">
      <c r="A40" s="577" t="s">
        <v>2045</v>
      </c>
      <c r="B40" s="578"/>
      <c r="C40" s="578"/>
      <c r="D40" s="578"/>
      <c r="E40" s="578"/>
      <c r="F40" s="578"/>
      <c r="G40" s="578"/>
      <c r="H40" s="578"/>
      <c r="I40" s="578"/>
      <c r="J40" s="578"/>
      <c r="K40" s="578"/>
      <c r="L40" s="578"/>
      <c r="M40" s="578"/>
      <c r="N40" s="578"/>
      <c r="O40" s="578"/>
      <c r="P40" s="578"/>
      <c r="Q40" s="579"/>
    </row>
    <row r="41" spans="1:19">
      <c r="A41" s="58" t="s">
        <v>287</v>
      </c>
      <c r="B41" s="57" t="s">
        <v>1448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1449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2018</v>
      </c>
      <c r="B42" s="57" t="s">
        <v>1843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1844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1404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1403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2018</v>
      </c>
      <c r="B44" s="57" t="s">
        <v>2021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2022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2168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2169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2018</v>
      </c>
      <c r="B46" s="57" t="s">
        <v>2143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2142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2170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2171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2018</v>
      </c>
      <c r="B48" s="57" t="s">
        <v>2156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2157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1" t="s">
        <v>2023</v>
      </c>
      <c r="C50" s="791"/>
      <c r="D50" s="791"/>
      <c r="E50" s="791"/>
      <c r="F50" s="791"/>
      <c r="G50" s="791"/>
      <c r="H50" s="791"/>
      <c r="I50" s="791"/>
      <c r="J50" s="791"/>
      <c r="K50" s="791"/>
      <c r="L50" s="791"/>
      <c r="M50" s="791"/>
      <c r="N50" s="791"/>
      <c r="O50" s="791"/>
      <c r="P50" s="791"/>
      <c r="Q50" s="38"/>
      <c r="R50" s="38"/>
      <c r="S50" s="38"/>
    </row>
    <row r="51" spans="1:19" ht="16.2">
      <c r="A51" s="64" t="s">
        <v>476</v>
      </c>
      <c r="B51" s="787" t="s">
        <v>1312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  <row r="52" spans="1:19" ht="16.2">
      <c r="A52" s="64" t="s">
        <v>475</v>
      </c>
      <c r="B52" s="787" t="s">
        <v>1799</v>
      </c>
      <c r="C52" s="787"/>
      <c r="D52" s="787"/>
      <c r="E52" s="787"/>
      <c r="F52" s="787"/>
      <c r="G52" s="787"/>
      <c r="H52" s="787"/>
      <c r="I52" s="787"/>
      <c r="J52" s="787"/>
      <c r="K52" s="787"/>
      <c r="L52" s="787"/>
      <c r="M52" s="787"/>
      <c r="N52" s="787"/>
      <c r="O52" s="787"/>
      <c r="P52" s="787"/>
      <c r="Q52" s="38"/>
      <c r="R52" s="38"/>
      <c r="S52" s="38"/>
    </row>
    <row r="53" spans="1:19" ht="16.2">
      <c r="A53" s="64" t="s">
        <v>600</v>
      </c>
      <c r="B53" s="788" t="s">
        <v>2231</v>
      </c>
      <c r="C53" s="789"/>
      <c r="D53" s="789"/>
      <c r="E53" s="789"/>
      <c r="F53" s="789"/>
      <c r="G53" s="789"/>
      <c r="H53" s="789"/>
      <c r="I53" s="789"/>
      <c r="J53" s="789"/>
      <c r="K53" s="789"/>
      <c r="L53" s="789"/>
      <c r="M53" s="789"/>
      <c r="N53" s="789"/>
      <c r="O53" s="789"/>
      <c r="P53" s="790"/>
      <c r="Q53" s="38"/>
      <c r="R53" s="38"/>
      <c r="S53" s="38"/>
    </row>
    <row r="54" spans="1:19" ht="16.2">
      <c r="A54" s="64" t="s">
        <v>599</v>
      </c>
      <c r="B54" s="787" t="s">
        <v>664</v>
      </c>
      <c r="C54" s="787"/>
      <c r="D54" s="787"/>
      <c r="E54" s="787"/>
      <c r="F54" s="787"/>
      <c r="G54" s="787"/>
      <c r="H54" s="787"/>
      <c r="I54" s="787"/>
      <c r="J54" s="787"/>
      <c r="K54" s="787"/>
      <c r="L54" s="787"/>
      <c r="M54" s="787"/>
      <c r="N54" s="787"/>
      <c r="O54" s="787"/>
      <c r="P54" s="787"/>
      <c r="Q54" s="38"/>
      <c r="R54" s="38"/>
      <c r="S54" s="38"/>
    </row>
    <row r="55" spans="1:19" ht="16.2">
      <c r="A55" s="64" t="s">
        <v>2014</v>
      </c>
      <c r="B55" s="787" t="s">
        <v>2024</v>
      </c>
      <c r="C55" s="787"/>
      <c r="D55" s="787"/>
      <c r="E55" s="787"/>
      <c r="F55" s="787"/>
      <c r="G55" s="787"/>
      <c r="H55" s="787"/>
      <c r="I55" s="787"/>
      <c r="J55" s="787"/>
      <c r="K55" s="787"/>
      <c r="L55" s="787"/>
      <c r="M55" s="787"/>
      <c r="N55" s="787"/>
      <c r="O55" s="787"/>
      <c r="P55" s="787"/>
      <c r="Q55" s="38"/>
      <c r="R55" s="38"/>
      <c r="S55" s="38"/>
    </row>
  </sheetData>
  <mergeCells count="38"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M55" sqref="M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496" t="s">
        <v>262</v>
      </c>
      <c r="B4" s="496"/>
      <c r="C4" s="496"/>
      <c r="D4" s="496"/>
      <c r="E4" s="496"/>
      <c r="F4" s="496"/>
      <c r="G4" s="496"/>
      <c r="H4" s="496"/>
      <c r="I4" s="496"/>
      <c r="J4" s="496"/>
      <c r="K4" s="496"/>
      <c r="L4" s="496"/>
      <c r="M4" s="496"/>
      <c r="N4" s="496"/>
      <c r="O4" s="496"/>
      <c r="P4" s="496"/>
      <c r="Q4" s="496"/>
      <c r="R4" s="496"/>
      <c r="S4" s="496"/>
    </row>
    <row r="5" spans="1:256">
      <c r="A5" s="9" t="s">
        <v>4</v>
      </c>
      <c r="B5" s="9" t="s">
        <v>5</v>
      </c>
      <c r="C5" s="467" t="s">
        <v>263</v>
      </c>
      <c r="D5" s="469"/>
      <c r="E5" s="467" t="s">
        <v>243</v>
      </c>
      <c r="F5" s="469"/>
      <c r="G5" s="476" t="s">
        <v>245</v>
      </c>
      <c r="H5" s="477"/>
      <c r="I5" s="467" t="s">
        <v>264</v>
      </c>
      <c r="J5" s="469"/>
      <c r="K5" s="492" t="s">
        <v>246</v>
      </c>
      <c r="L5" s="479"/>
      <c r="M5" s="493" t="s">
        <v>247</v>
      </c>
      <c r="N5" s="493"/>
      <c r="O5" s="9" t="s">
        <v>5</v>
      </c>
      <c r="P5" s="467" t="s">
        <v>244</v>
      </c>
      <c r="Q5" s="469"/>
      <c r="R5" s="467" t="s">
        <v>243</v>
      </c>
      <c r="S5" s="469"/>
    </row>
    <row r="6" spans="1:256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77" t="s">
        <v>250</v>
      </c>
      <c r="H6" s="477"/>
      <c r="I6" s="469" t="s">
        <v>265</v>
      </c>
      <c r="J6" s="469"/>
      <c r="K6" s="478" t="s">
        <v>251</v>
      </c>
      <c r="L6" s="479"/>
      <c r="M6" s="480" t="s">
        <v>252</v>
      </c>
      <c r="N6" s="480"/>
      <c r="O6" s="10" t="s">
        <v>14</v>
      </c>
      <c r="P6" s="469" t="s">
        <v>249</v>
      </c>
      <c r="Q6" s="469"/>
      <c r="R6" s="469" t="s">
        <v>248</v>
      </c>
      <c r="S6" s="469"/>
    </row>
    <row r="7" spans="1:256">
      <c r="A7" s="14"/>
      <c r="B7" s="98"/>
      <c r="C7" s="490" t="s">
        <v>22</v>
      </c>
      <c r="D7" s="490"/>
      <c r="E7" s="490" t="s">
        <v>22</v>
      </c>
      <c r="F7" s="490"/>
      <c r="G7" s="491" t="s">
        <v>22</v>
      </c>
      <c r="H7" s="491"/>
      <c r="I7" s="490" t="s">
        <v>22</v>
      </c>
      <c r="J7" s="490"/>
      <c r="K7" s="490" t="s">
        <v>22</v>
      </c>
      <c r="L7" s="490"/>
      <c r="M7" s="469" t="s">
        <v>22</v>
      </c>
      <c r="N7" s="469"/>
      <c r="O7" s="98"/>
      <c r="P7" s="490" t="s">
        <v>22</v>
      </c>
      <c r="Q7" s="490"/>
      <c r="R7" s="490" t="s">
        <v>22</v>
      </c>
      <c r="S7" s="490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497" t="s">
        <v>280</v>
      </c>
      <c r="U9" s="497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498" t="s">
        <v>284</v>
      </c>
      <c r="Q10" s="499"/>
      <c r="R10" s="498" t="s">
        <v>285</v>
      </c>
      <c r="S10" s="499"/>
      <c r="T10" s="497" t="s">
        <v>286</v>
      </c>
      <c r="U10" s="497"/>
    </row>
    <row r="11" spans="1:256" hidden="1">
      <c r="A11" s="403" t="s">
        <v>287</v>
      </c>
      <c r="B11" s="404" t="s">
        <v>40</v>
      </c>
      <c r="C11" s="500" t="s">
        <v>288</v>
      </c>
      <c r="D11" s="501"/>
      <c r="E11" s="500" t="s">
        <v>289</v>
      </c>
      <c r="F11" s="501"/>
      <c r="G11" s="67">
        <v>46012</v>
      </c>
      <c r="H11" s="405">
        <f>G11</f>
        <v>46012</v>
      </c>
      <c r="I11" s="23" t="s">
        <v>39</v>
      </c>
      <c r="J11" s="23" t="s">
        <v>39</v>
      </c>
      <c r="K11" s="500" t="s">
        <v>290</v>
      </c>
      <c r="L11" s="501"/>
      <c r="M11" s="500" t="s">
        <v>291</v>
      </c>
      <c r="N11" s="501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498" t="s">
        <v>297</v>
      </c>
      <c r="L12" s="499"/>
      <c r="M12" s="498" t="s">
        <v>298</v>
      </c>
      <c r="N12" s="499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02" t="s">
        <v>208</v>
      </c>
      <c r="D13" s="502"/>
      <c r="E13" s="502"/>
      <c r="F13" s="502"/>
      <c r="G13" s="502"/>
      <c r="H13" s="502"/>
      <c r="I13" s="502"/>
      <c r="J13" s="502"/>
      <c r="K13" s="502"/>
      <c r="L13" s="502"/>
      <c r="M13" s="502"/>
      <c r="N13" s="502"/>
      <c r="O13" s="266" t="s">
        <v>301</v>
      </c>
      <c r="P13" s="502" t="s">
        <v>208</v>
      </c>
      <c r="Q13" s="502"/>
      <c r="R13" s="502"/>
      <c r="S13" s="502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498" t="s">
        <v>302</v>
      </c>
      <c r="L14" s="499"/>
      <c r="M14" s="498" t="s">
        <v>303</v>
      </c>
      <c r="N14" s="499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00" t="s">
        <v>308</v>
      </c>
      <c r="F15" s="501" t="s">
        <v>309</v>
      </c>
      <c r="G15" s="89">
        <v>46036</v>
      </c>
      <c r="H15" s="23">
        <f t="shared" ref="H15" si="6">G15</f>
        <v>46036</v>
      </c>
      <c r="I15" s="500" t="s">
        <v>310</v>
      </c>
      <c r="J15" s="501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500" t="s">
        <v>315</v>
      </c>
      <c r="D16" s="501"/>
      <c r="E16" s="500" t="s">
        <v>316</v>
      </c>
      <c r="F16" s="50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03" t="s">
        <v>208</v>
      </c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5"/>
      <c r="O17" s="180" t="s">
        <v>317</v>
      </c>
      <c r="P17" s="503" t="s">
        <v>208</v>
      </c>
      <c r="Q17" s="504"/>
      <c r="R17" s="504"/>
      <c r="S17" s="50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498" t="s">
        <v>319</v>
      </c>
      <c r="L18" s="499"/>
      <c r="M18" s="498" t="s">
        <v>320</v>
      </c>
      <c r="N18" s="499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500" t="s">
        <v>326</v>
      </c>
      <c r="F19" s="501" t="s">
        <v>309</v>
      </c>
      <c r="G19" s="500" t="s">
        <v>327</v>
      </c>
      <c r="H19" s="501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06" t="s">
        <v>328</v>
      </c>
      <c r="Q20" s="507"/>
      <c r="R20" s="506" t="s">
        <v>335</v>
      </c>
      <c r="S20" s="507"/>
      <c r="T20" s="508" t="s">
        <v>336</v>
      </c>
      <c r="U20" s="508"/>
      <c r="V20" s="508"/>
      <c r="W20" s="508"/>
    </row>
    <row r="21" spans="1:23" hidden="1">
      <c r="A21" s="509" t="s">
        <v>337</v>
      </c>
      <c r="B21" s="509"/>
      <c r="C21" s="509"/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509"/>
      <c r="O21" s="509"/>
      <c r="P21" s="509"/>
      <c r="Q21" s="509"/>
      <c r="R21" s="509"/>
      <c r="S21" s="509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00" t="s">
        <v>338</v>
      </c>
      <c r="J22" s="501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500" t="s">
        <v>343</v>
      </c>
      <c r="D23" s="501" t="s">
        <v>309</v>
      </c>
      <c r="E23" s="500" t="s">
        <v>344</v>
      </c>
      <c r="F23" s="501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498" t="s">
        <v>345</v>
      </c>
      <c r="L23" s="499"/>
      <c r="M23" s="498" t="s">
        <v>346</v>
      </c>
      <c r="N23" s="499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498" t="s">
        <v>350</v>
      </c>
      <c r="L25" s="499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10" t="s">
        <v>356</v>
      </c>
      <c r="L27" s="511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09" t="s">
        <v>337</v>
      </c>
      <c r="B30" s="509"/>
      <c r="C30" s="509"/>
      <c r="D30" s="509"/>
      <c r="E30" s="509"/>
      <c r="F30" s="509"/>
      <c r="G30" s="509"/>
      <c r="H30" s="509"/>
      <c r="I30" s="509"/>
      <c r="J30" s="509"/>
      <c r="K30" s="509"/>
      <c r="L30" s="509"/>
      <c r="M30" s="509"/>
      <c r="N30" s="509"/>
      <c r="O30" s="509"/>
      <c r="P30" s="509"/>
      <c r="Q30" s="509"/>
      <c r="R30" s="509"/>
      <c r="S30" s="509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500" t="s">
        <v>363</v>
      </c>
      <c r="L34" s="501"/>
      <c r="M34" s="500" t="s">
        <v>364</v>
      </c>
      <c r="N34" s="501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500" t="s">
        <v>367</v>
      </c>
      <c r="S36" s="501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500" t="s">
        <v>368</v>
      </c>
      <c r="L37" s="501"/>
      <c r="M37" s="500" t="s">
        <v>369</v>
      </c>
      <c r="N37" s="501"/>
      <c r="O37" s="419" t="s">
        <v>78</v>
      </c>
      <c r="P37" s="498" t="s">
        <v>370</v>
      </c>
      <c r="Q37" s="499"/>
      <c r="R37" s="498" t="s">
        <v>371</v>
      </c>
      <c r="S37" s="499"/>
      <c r="T37" s="75" t="s">
        <v>286</v>
      </c>
    </row>
    <row r="38" spans="1:20" hidden="1">
      <c r="A38" s="509" t="s">
        <v>208</v>
      </c>
      <c r="B38" s="509"/>
      <c r="C38" s="509"/>
      <c r="D38" s="509"/>
      <c r="E38" s="509"/>
      <c r="F38" s="509"/>
      <c r="G38" s="509"/>
      <c r="H38" s="509"/>
      <c r="I38" s="509"/>
      <c r="J38" s="509"/>
      <c r="K38" s="509"/>
      <c r="L38" s="509"/>
      <c r="M38" s="509"/>
      <c r="N38" s="509"/>
      <c r="O38" s="509"/>
      <c r="P38" s="509"/>
      <c r="Q38" s="509"/>
      <c r="R38" s="509"/>
      <c r="S38" s="509"/>
    </row>
    <row r="39" spans="1:20" hidden="1">
      <c r="A39" s="180" t="s">
        <v>372</v>
      </c>
      <c r="B39" s="110" t="s">
        <v>117</v>
      </c>
      <c r="C39" s="498" t="s">
        <v>373</v>
      </c>
      <c r="D39" s="499"/>
      <c r="E39" s="498" t="s">
        <v>374</v>
      </c>
      <c r="F39" s="499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12" t="s">
        <v>375</v>
      </c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421" t="s">
        <v>80</v>
      </c>
      <c r="P40" s="513" t="s">
        <v>376</v>
      </c>
      <c r="Q40" s="513"/>
      <c r="R40" s="513"/>
      <c r="S40" s="513"/>
    </row>
    <row r="41" spans="1:20">
      <c r="A41" s="391" t="s">
        <v>2175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500" t="s">
        <v>378</v>
      </c>
      <c r="Q41" s="501"/>
      <c r="R41" s="500" t="s">
        <v>379</v>
      </c>
      <c r="S41" s="501"/>
      <c r="T41" s="75" t="s">
        <v>286</v>
      </c>
    </row>
    <row r="42" spans="1:20">
      <c r="A42" s="514" t="s">
        <v>337</v>
      </c>
      <c r="B42" s="515"/>
      <c r="C42" s="515"/>
      <c r="D42" s="515"/>
      <c r="E42" s="515"/>
      <c r="F42" s="515"/>
      <c r="G42" s="515"/>
      <c r="H42" s="515"/>
      <c r="I42" s="515"/>
      <c r="J42" s="515"/>
      <c r="K42" s="515"/>
      <c r="L42" s="515"/>
      <c r="M42" s="515"/>
      <c r="N42" s="515"/>
      <c r="O42" s="515"/>
      <c r="P42" s="515"/>
      <c r="Q42" s="515"/>
      <c r="R42" s="515"/>
      <c r="S42" s="516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500" t="s">
        <v>2184</v>
      </c>
      <c r="L43" s="501"/>
      <c r="M43" s="500" t="s">
        <v>2183</v>
      </c>
      <c r="N43" s="501"/>
      <c r="O43" s="103" t="s">
        <v>118</v>
      </c>
      <c r="P43" s="89" t="s">
        <v>2095</v>
      </c>
      <c r="Q43" s="89" t="s">
        <v>2096</v>
      </c>
      <c r="R43" s="500" t="s">
        <v>2097</v>
      </c>
      <c r="S43" s="501"/>
      <c r="T43" s="75" t="s">
        <v>2081</v>
      </c>
    </row>
    <row r="44" spans="1:20">
      <c r="A44" s="514" t="s">
        <v>337</v>
      </c>
      <c r="B44" s="515"/>
      <c r="C44" s="515"/>
      <c r="D44" s="515"/>
      <c r="E44" s="515"/>
      <c r="F44" s="515"/>
      <c r="G44" s="515"/>
      <c r="H44" s="515"/>
      <c r="I44" s="515"/>
      <c r="J44" s="515"/>
      <c r="K44" s="515"/>
      <c r="L44" s="515"/>
      <c r="M44" s="515"/>
      <c r="N44" s="515"/>
      <c r="O44" s="515"/>
      <c r="P44" s="515"/>
      <c r="Q44" s="515"/>
      <c r="R44" s="515"/>
      <c r="S44" s="516"/>
    </row>
    <row r="45" spans="1:20">
      <c r="A45" s="180" t="s">
        <v>377</v>
      </c>
      <c r="B45" s="110" t="s">
        <v>126</v>
      </c>
      <c r="C45" s="67">
        <v>46246</v>
      </c>
      <c r="D45" s="86" t="s">
        <v>2193</v>
      </c>
      <c r="E45" s="129">
        <v>46247</v>
      </c>
      <c r="F45" s="68">
        <f t="shared" ref="F45" si="66">E45+1</f>
        <v>46248</v>
      </c>
      <c r="G45" s="67">
        <v>46250</v>
      </c>
      <c r="H45" s="115">
        <f t="shared" ref="H45:H53" si="67">G45</f>
        <v>46250</v>
      </c>
      <c r="I45" s="171" t="s">
        <v>39</v>
      </c>
      <c r="J45" s="171" t="s">
        <v>39</v>
      </c>
      <c r="K45" s="67">
        <f t="shared" ref="K45:K53" si="68">H45+3</f>
        <v>46253</v>
      </c>
      <c r="L45" s="170">
        <f t="shared" ref="L45:L53" si="69">K45+1</f>
        <v>46254</v>
      </c>
      <c r="M45" s="170">
        <f t="shared" ref="M45:M53" si="70">L45+2</f>
        <v>46256</v>
      </c>
      <c r="N45" s="170">
        <f t="shared" ref="N45:N53" si="71">M45</f>
        <v>46256</v>
      </c>
      <c r="O45" s="110" t="s">
        <v>123</v>
      </c>
      <c r="P45" s="67">
        <f t="shared" ref="P45:P53" si="72">N45+4</f>
        <v>46260</v>
      </c>
      <c r="Q45" s="129">
        <v>46261</v>
      </c>
      <c r="R45" s="129">
        <v>46261</v>
      </c>
      <c r="S45" s="68">
        <f t="shared" ref="S45:S53" si="73">R45+1</f>
        <v>46262</v>
      </c>
    </row>
    <row r="46" spans="1:20">
      <c r="A46" s="179" t="s">
        <v>2083</v>
      </c>
      <c r="B46" s="103" t="s">
        <v>2084</v>
      </c>
      <c r="C46" s="500" t="s">
        <v>2221</v>
      </c>
      <c r="D46" s="501"/>
      <c r="E46" s="500" t="s">
        <v>2222</v>
      </c>
      <c r="F46" s="501"/>
      <c r="G46" s="67">
        <v>46257</v>
      </c>
      <c r="H46" s="115">
        <v>46257</v>
      </c>
      <c r="I46" s="171" t="s">
        <v>2219</v>
      </c>
      <c r="J46" s="171" t="s">
        <v>2223</v>
      </c>
      <c r="K46" s="67">
        <v>46260</v>
      </c>
      <c r="L46" s="170">
        <v>46261</v>
      </c>
      <c r="M46" s="170">
        <f t="shared" si="70"/>
        <v>46263</v>
      </c>
      <c r="N46" s="170">
        <f t="shared" si="71"/>
        <v>46263</v>
      </c>
      <c r="O46" s="265" t="s">
        <v>2098</v>
      </c>
      <c r="P46" s="67">
        <f t="shared" si="72"/>
        <v>46267</v>
      </c>
      <c r="Q46" s="67">
        <v>46268</v>
      </c>
      <c r="R46" s="129">
        <v>46268</v>
      </c>
      <c r="S46" s="68">
        <f t="shared" si="73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4">E47+1</f>
        <v>46262</v>
      </c>
      <c r="G47" s="67">
        <f t="shared" ref="G47:G53" si="75">F47+2</f>
        <v>46264</v>
      </c>
      <c r="H47" s="115">
        <f t="shared" si="67"/>
        <v>46264</v>
      </c>
      <c r="I47" s="171" t="s">
        <v>39</v>
      </c>
      <c r="J47" s="171" t="s">
        <v>39</v>
      </c>
      <c r="K47" s="67">
        <f t="shared" si="68"/>
        <v>46267</v>
      </c>
      <c r="L47" s="170">
        <f t="shared" si="69"/>
        <v>46268</v>
      </c>
      <c r="M47" s="170">
        <f t="shared" si="70"/>
        <v>46270</v>
      </c>
      <c r="N47" s="170">
        <f t="shared" si="71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3"/>
        <v>46276</v>
      </c>
    </row>
    <row r="48" spans="1:20">
      <c r="A48" s="179" t="s">
        <v>2083</v>
      </c>
      <c r="B48" s="103" t="s">
        <v>2085</v>
      </c>
      <c r="C48" s="67">
        <v>46267</v>
      </c>
      <c r="D48" s="67">
        <v>46268</v>
      </c>
      <c r="E48" s="129">
        <v>46268</v>
      </c>
      <c r="F48" s="68">
        <f t="shared" si="74"/>
        <v>46269</v>
      </c>
      <c r="G48" s="67">
        <f t="shared" si="75"/>
        <v>46271</v>
      </c>
      <c r="H48" s="115">
        <f t="shared" si="67"/>
        <v>46271</v>
      </c>
      <c r="I48" s="171" t="s">
        <v>39</v>
      </c>
      <c r="J48" s="171" t="s">
        <v>39</v>
      </c>
      <c r="K48" s="67">
        <f t="shared" si="68"/>
        <v>46274</v>
      </c>
      <c r="L48" s="170">
        <f t="shared" si="69"/>
        <v>46275</v>
      </c>
      <c r="M48" s="170">
        <f t="shared" si="70"/>
        <v>46277</v>
      </c>
      <c r="N48" s="170">
        <f t="shared" si="71"/>
        <v>46277</v>
      </c>
      <c r="O48" s="265" t="s">
        <v>2088</v>
      </c>
      <c r="P48" s="67">
        <v>46281</v>
      </c>
      <c r="Q48" s="67">
        <v>46282</v>
      </c>
      <c r="R48" s="129">
        <v>46282</v>
      </c>
      <c r="S48" s="68">
        <f t="shared" si="73"/>
        <v>46283</v>
      </c>
    </row>
    <row r="49" spans="1:19">
      <c r="A49" s="180" t="s">
        <v>377</v>
      </c>
      <c r="B49" s="110" t="s">
        <v>2099</v>
      </c>
      <c r="C49" s="67">
        <v>46274</v>
      </c>
      <c r="D49" s="67">
        <v>46275</v>
      </c>
      <c r="E49" s="129">
        <v>46275</v>
      </c>
      <c r="F49" s="68">
        <f t="shared" si="74"/>
        <v>46276</v>
      </c>
      <c r="G49" s="67">
        <f t="shared" si="75"/>
        <v>46278</v>
      </c>
      <c r="H49" s="115">
        <f t="shared" si="67"/>
        <v>46278</v>
      </c>
      <c r="I49" s="171" t="s">
        <v>39</v>
      </c>
      <c r="J49" s="171" t="s">
        <v>39</v>
      </c>
      <c r="K49" s="67">
        <f t="shared" si="68"/>
        <v>46281</v>
      </c>
      <c r="L49" s="170">
        <f t="shared" si="69"/>
        <v>46282</v>
      </c>
      <c r="M49" s="170">
        <f t="shared" si="70"/>
        <v>46284</v>
      </c>
      <c r="N49" s="170">
        <f t="shared" si="71"/>
        <v>46284</v>
      </c>
      <c r="O49" s="110" t="s">
        <v>2100</v>
      </c>
      <c r="P49" s="67">
        <v>46288</v>
      </c>
      <c r="Q49" s="67">
        <v>46289</v>
      </c>
      <c r="R49" s="129">
        <v>46289</v>
      </c>
      <c r="S49" s="68">
        <f t="shared" si="73"/>
        <v>46290</v>
      </c>
    </row>
    <row r="50" spans="1:19">
      <c r="A50" s="179" t="s">
        <v>2101</v>
      </c>
      <c r="B50" s="103" t="s">
        <v>2102</v>
      </c>
      <c r="C50" s="67">
        <v>46281</v>
      </c>
      <c r="D50" s="67">
        <v>46282</v>
      </c>
      <c r="E50" s="129">
        <v>46282</v>
      </c>
      <c r="F50" s="68">
        <f t="shared" si="74"/>
        <v>46283</v>
      </c>
      <c r="G50" s="67">
        <f t="shared" si="75"/>
        <v>46285</v>
      </c>
      <c r="H50" s="115">
        <f t="shared" si="67"/>
        <v>46285</v>
      </c>
      <c r="I50" s="171" t="s">
        <v>39</v>
      </c>
      <c r="J50" s="171" t="s">
        <v>39</v>
      </c>
      <c r="K50" s="67">
        <f t="shared" si="68"/>
        <v>46288</v>
      </c>
      <c r="L50" s="170">
        <f t="shared" si="69"/>
        <v>46289</v>
      </c>
      <c r="M50" s="170">
        <f t="shared" si="70"/>
        <v>46291</v>
      </c>
      <c r="N50" s="170">
        <f t="shared" si="71"/>
        <v>46291</v>
      </c>
      <c r="O50" s="265" t="s">
        <v>2103</v>
      </c>
      <c r="P50" s="67">
        <v>46295</v>
      </c>
      <c r="Q50" s="67">
        <v>46296</v>
      </c>
      <c r="R50" s="129">
        <v>46296</v>
      </c>
      <c r="S50" s="68">
        <f t="shared" si="73"/>
        <v>46297</v>
      </c>
    </row>
    <row r="51" spans="1:19">
      <c r="A51" s="180" t="s">
        <v>377</v>
      </c>
      <c r="B51" s="110" t="s">
        <v>2104</v>
      </c>
      <c r="C51" s="67">
        <v>46288</v>
      </c>
      <c r="D51" s="67">
        <v>46289</v>
      </c>
      <c r="E51" s="129">
        <v>46289</v>
      </c>
      <c r="F51" s="68">
        <f t="shared" si="74"/>
        <v>46290</v>
      </c>
      <c r="G51" s="67">
        <f t="shared" si="75"/>
        <v>46292</v>
      </c>
      <c r="H51" s="115">
        <f t="shared" si="67"/>
        <v>46292</v>
      </c>
      <c r="I51" s="171" t="s">
        <v>39</v>
      </c>
      <c r="J51" s="171" t="s">
        <v>39</v>
      </c>
      <c r="K51" s="67">
        <f t="shared" si="68"/>
        <v>46295</v>
      </c>
      <c r="L51" s="170">
        <f t="shared" si="69"/>
        <v>46296</v>
      </c>
      <c r="M51" s="170">
        <f t="shared" si="70"/>
        <v>46298</v>
      </c>
      <c r="N51" s="170">
        <f t="shared" si="71"/>
        <v>46298</v>
      </c>
      <c r="O51" s="110" t="s">
        <v>2105</v>
      </c>
      <c r="P51" s="67">
        <v>46302</v>
      </c>
      <c r="Q51" s="67">
        <v>46303</v>
      </c>
      <c r="R51" s="129">
        <v>46303</v>
      </c>
      <c r="S51" s="68">
        <f t="shared" si="73"/>
        <v>46304</v>
      </c>
    </row>
    <row r="52" spans="1:19">
      <c r="A52" s="179" t="s">
        <v>2101</v>
      </c>
      <c r="B52" s="103" t="s">
        <v>2106</v>
      </c>
      <c r="C52" s="67">
        <v>46295</v>
      </c>
      <c r="D52" s="67">
        <v>46296</v>
      </c>
      <c r="E52" s="129">
        <v>46296</v>
      </c>
      <c r="F52" s="68">
        <f t="shared" si="74"/>
        <v>46297</v>
      </c>
      <c r="G52" s="67">
        <f t="shared" si="75"/>
        <v>46299</v>
      </c>
      <c r="H52" s="115">
        <f t="shared" si="67"/>
        <v>46299</v>
      </c>
      <c r="I52" s="171" t="s">
        <v>39</v>
      </c>
      <c r="J52" s="171" t="s">
        <v>39</v>
      </c>
      <c r="K52" s="67">
        <f t="shared" si="68"/>
        <v>46302</v>
      </c>
      <c r="L52" s="170">
        <f t="shared" si="69"/>
        <v>46303</v>
      </c>
      <c r="M52" s="170">
        <f t="shared" si="70"/>
        <v>46305</v>
      </c>
      <c r="N52" s="170">
        <f t="shared" si="71"/>
        <v>46305</v>
      </c>
      <c r="O52" s="265" t="s">
        <v>2107</v>
      </c>
      <c r="P52" s="67">
        <f t="shared" si="72"/>
        <v>46309</v>
      </c>
      <c r="Q52" s="67">
        <v>46310</v>
      </c>
      <c r="R52" s="129">
        <v>46310</v>
      </c>
      <c r="S52" s="68">
        <f t="shared" si="73"/>
        <v>46311</v>
      </c>
    </row>
    <row r="53" spans="1:19">
      <c r="A53" s="180" t="s">
        <v>377</v>
      </c>
      <c r="B53" s="110" t="s">
        <v>2108</v>
      </c>
      <c r="C53" s="67">
        <v>46302</v>
      </c>
      <c r="D53" s="67">
        <v>46303</v>
      </c>
      <c r="E53" s="129">
        <v>46303</v>
      </c>
      <c r="F53" s="68">
        <f t="shared" si="74"/>
        <v>46304</v>
      </c>
      <c r="G53" s="67">
        <f t="shared" si="75"/>
        <v>46306</v>
      </c>
      <c r="H53" s="115">
        <f t="shared" si="67"/>
        <v>46306</v>
      </c>
      <c r="I53" s="171" t="s">
        <v>39</v>
      </c>
      <c r="J53" s="171" t="s">
        <v>39</v>
      </c>
      <c r="K53" s="67">
        <f t="shared" si="68"/>
        <v>46309</v>
      </c>
      <c r="L53" s="170">
        <f t="shared" si="69"/>
        <v>46310</v>
      </c>
      <c r="M53" s="170">
        <f t="shared" si="70"/>
        <v>46312</v>
      </c>
      <c r="N53" s="170">
        <f t="shared" si="71"/>
        <v>46312</v>
      </c>
      <c r="O53" s="110" t="s">
        <v>2109</v>
      </c>
      <c r="P53" s="67">
        <f t="shared" si="72"/>
        <v>46316</v>
      </c>
      <c r="Q53" s="67">
        <v>46317</v>
      </c>
      <c r="R53" s="129">
        <v>46317</v>
      </c>
      <c r="S53" s="68">
        <f t="shared" si="73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17" t="s">
        <v>160</v>
      </c>
      <c r="B55" s="518"/>
      <c r="C55" s="519" t="s">
        <v>380</v>
      </c>
      <c r="D55" s="519"/>
      <c r="E55" s="519"/>
      <c r="F55" s="519"/>
      <c r="G55" s="519"/>
      <c r="H55" s="519"/>
      <c r="I55" s="519"/>
      <c r="J55" s="519"/>
      <c r="K55" s="519"/>
      <c r="L55" s="6"/>
      <c r="M55" s="6"/>
      <c r="N55" s="369"/>
      <c r="O55" s="6"/>
      <c r="P55" s="6"/>
      <c r="Q55" s="6"/>
    </row>
    <row r="56" spans="1:19" ht="16.350000000000001" customHeight="1">
      <c r="A56" s="520" t="s">
        <v>381</v>
      </c>
      <c r="B56" s="520"/>
      <c r="C56" s="521" t="s">
        <v>382</v>
      </c>
      <c r="D56" s="521"/>
      <c r="E56" s="521"/>
      <c r="F56" s="521"/>
      <c r="G56" s="521"/>
      <c r="H56" s="521"/>
      <c r="I56" s="521"/>
      <c r="J56" s="521"/>
      <c r="K56" s="521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22" t="s">
        <v>384</v>
      </c>
      <c r="D57" s="523"/>
      <c r="E57" s="523"/>
      <c r="F57" s="523"/>
      <c r="G57" s="523"/>
      <c r="H57" s="523"/>
      <c r="I57" s="523"/>
      <c r="J57" s="523"/>
      <c r="K57" s="524"/>
      <c r="L57" s="6"/>
      <c r="M57" s="6"/>
      <c r="N57" s="6"/>
      <c r="O57" s="6"/>
      <c r="P57" s="6"/>
      <c r="Q57" s="6"/>
    </row>
    <row r="58" spans="1:19" ht="16.350000000000001" customHeight="1">
      <c r="A58" s="527" t="s">
        <v>383</v>
      </c>
      <c r="B58" s="528"/>
      <c r="C58" s="522" t="s">
        <v>385</v>
      </c>
      <c r="D58" s="523"/>
      <c r="E58" s="523"/>
      <c r="F58" s="523"/>
      <c r="G58" s="523"/>
      <c r="H58" s="523"/>
      <c r="I58" s="523"/>
      <c r="J58" s="523"/>
      <c r="K58" s="524"/>
      <c r="L58" s="6"/>
      <c r="M58" s="6"/>
      <c r="N58" s="6"/>
      <c r="O58" s="6"/>
      <c r="P58" s="6"/>
      <c r="Q58" s="6"/>
    </row>
    <row r="59" spans="1:19" ht="16.350000000000001" customHeight="1">
      <c r="A59" s="527" t="s">
        <v>383</v>
      </c>
      <c r="B59" s="528"/>
      <c r="C59" s="522" t="s">
        <v>2195</v>
      </c>
      <c r="D59" s="523"/>
      <c r="E59" s="523"/>
      <c r="F59" s="523"/>
      <c r="G59" s="523"/>
      <c r="H59" s="523"/>
      <c r="I59" s="523"/>
      <c r="J59" s="523"/>
      <c r="K59" s="524"/>
      <c r="L59" s="6"/>
      <c r="M59" s="6"/>
      <c r="N59" s="6"/>
      <c r="O59" s="6"/>
      <c r="P59" s="6"/>
      <c r="Q59" s="6"/>
    </row>
    <row r="60" spans="1:19" ht="16.350000000000001" customHeight="1">
      <c r="A60" s="527" t="s">
        <v>386</v>
      </c>
      <c r="B60" s="528"/>
      <c r="C60" s="522" t="s">
        <v>387</v>
      </c>
      <c r="D60" s="523"/>
      <c r="E60" s="523"/>
      <c r="F60" s="523"/>
      <c r="G60" s="523"/>
      <c r="H60" s="523"/>
      <c r="I60" s="523"/>
      <c r="J60" s="523"/>
      <c r="K60" s="524"/>
      <c r="L60" s="6"/>
      <c r="M60" s="6"/>
      <c r="N60" s="6"/>
      <c r="O60" s="6"/>
      <c r="P60" s="6"/>
      <c r="Q60" s="6"/>
    </row>
    <row r="61" spans="1:19" ht="16.350000000000001" customHeight="1">
      <c r="A61" s="529" t="s">
        <v>388</v>
      </c>
      <c r="B61" s="530"/>
      <c r="C61" s="522" t="s">
        <v>389</v>
      </c>
      <c r="D61" s="523"/>
      <c r="E61" s="523"/>
      <c r="F61" s="523"/>
      <c r="G61" s="523"/>
      <c r="H61" s="523"/>
      <c r="I61" s="523"/>
      <c r="J61" s="523"/>
      <c r="K61" s="524"/>
      <c r="L61" s="6"/>
      <c r="M61" s="6"/>
      <c r="N61" s="6"/>
      <c r="O61" s="6"/>
      <c r="P61" s="6"/>
      <c r="Q61" s="6"/>
    </row>
    <row r="62" spans="1:19" ht="16.350000000000001" customHeight="1">
      <c r="A62" s="527" t="s">
        <v>390</v>
      </c>
      <c r="B62" s="528"/>
      <c r="C62" s="522" t="s">
        <v>391</v>
      </c>
      <c r="D62" s="523"/>
      <c r="E62" s="523"/>
      <c r="F62" s="523"/>
      <c r="G62" s="523"/>
      <c r="H62" s="523"/>
      <c r="I62" s="523"/>
      <c r="J62" s="523"/>
      <c r="K62" s="524"/>
      <c r="L62" s="6"/>
      <c r="M62" s="6"/>
      <c r="N62" s="6"/>
      <c r="O62" s="6"/>
      <c r="P62" s="6"/>
      <c r="Q62" s="6"/>
    </row>
    <row r="63" spans="1:19" ht="17.850000000000001" hidden="1" customHeight="1">
      <c r="A63" s="525" t="s">
        <v>392</v>
      </c>
      <c r="B63" s="525"/>
      <c r="C63" s="522" t="s">
        <v>393</v>
      </c>
      <c r="D63" s="523"/>
      <c r="E63" s="523"/>
      <c r="F63" s="523"/>
      <c r="G63" s="523"/>
      <c r="H63" s="523"/>
      <c r="I63" s="523"/>
      <c r="J63" s="523"/>
      <c r="K63" s="524"/>
      <c r="L63" s="6"/>
      <c r="M63" s="6"/>
      <c r="N63" s="6"/>
      <c r="O63" s="6"/>
      <c r="P63" s="6"/>
      <c r="Q63" s="6"/>
    </row>
    <row r="64" spans="1:19" ht="17.850000000000001" customHeight="1">
      <c r="A64" s="525" t="s">
        <v>392</v>
      </c>
      <c r="B64" s="525"/>
      <c r="C64" s="522" t="s">
        <v>394</v>
      </c>
      <c r="D64" s="523"/>
      <c r="E64" s="523"/>
      <c r="F64" s="523"/>
      <c r="G64" s="523"/>
      <c r="H64" s="523"/>
      <c r="I64" s="523"/>
      <c r="J64" s="523"/>
      <c r="K64" s="524"/>
      <c r="L64" s="6"/>
      <c r="M64" s="6"/>
      <c r="N64" s="6"/>
      <c r="O64" s="6"/>
      <c r="P64" s="6"/>
      <c r="Q64" s="6"/>
    </row>
    <row r="65" spans="1:17" ht="17.850000000000001" customHeight="1">
      <c r="A65" s="526" t="s">
        <v>395</v>
      </c>
      <c r="B65" s="526"/>
      <c r="C65" s="522" t="s">
        <v>396</v>
      </c>
      <c r="D65" s="523"/>
      <c r="E65" s="523"/>
      <c r="F65" s="523"/>
      <c r="G65" s="523"/>
      <c r="H65" s="523"/>
      <c r="I65" s="523"/>
      <c r="J65" s="523"/>
      <c r="K65" s="524"/>
      <c r="L65" s="6"/>
      <c r="M65" s="6"/>
      <c r="N65" s="6"/>
      <c r="O65" s="6"/>
      <c r="P65" s="6"/>
      <c r="Q65" s="6"/>
    </row>
    <row r="66" spans="1:17" ht="17.850000000000001" customHeight="1">
      <c r="A66" s="525" t="s">
        <v>397</v>
      </c>
      <c r="B66" s="525"/>
      <c r="C66" s="522" t="s">
        <v>398</v>
      </c>
      <c r="D66" s="523"/>
      <c r="E66" s="523"/>
      <c r="F66" s="523"/>
      <c r="G66" s="523"/>
      <c r="H66" s="523"/>
      <c r="I66" s="523"/>
      <c r="J66" s="523"/>
      <c r="K66" s="524"/>
      <c r="L66" s="6"/>
      <c r="M66" s="6"/>
      <c r="N66" s="6"/>
      <c r="O66" s="6"/>
      <c r="P66" s="6"/>
      <c r="Q66" s="6"/>
    </row>
  </sheetData>
  <mergeCells count="108"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1"/>
      <c r="N1" s="1"/>
      <c r="O1" s="1"/>
      <c r="P1" s="1"/>
      <c r="Q1" s="1"/>
      <c r="R1" s="2"/>
    </row>
    <row r="2" spans="1:254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73" t="s">
        <v>2025</v>
      </c>
      <c r="B4" s="574"/>
      <c r="C4" s="574"/>
      <c r="D4" s="574"/>
      <c r="E4" s="574"/>
      <c r="F4" s="574"/>
      <c r="G4" s="574"/>
      <c r="H4" s="574"/>
      <c r="I4" s="574"/>
      <c r="J4" s="574"/>
      <c r="K4" s="7"/>
      <c r="L4" s="7"/>
    </row>
    <row r="5" spans="1:254">
      <c r="A5" s="8" t="s">
        <v>671</v>
      </c>
      <c r="B5" s="8" t="s">
        <v>672</v>
      </c>
      <c r="C5" s="467" t="s">
        <v>595</v>
      </c>
      <c r="D5" s="469"/>
      <c r="E5" s="584" t="s">
        <v>2026</v>
      </c>
      <c r="F5" s="585"/>
      <c r="G5" s="467" t="s">
        <v>472</v>
      </c>
      <c r="H5" s="469"/>
      <c r="I5" s="476" t="s">
        <v>245</v>
      </c>
      <c r="J5" s="477"/>
      <c r="K5" s="5"/>
      <c r="L5" s="5"/>
    </row>
    <row r="6" spans="1:254">
      <c r="A6" s="10" t="s">
        <v>13</v>
      </c>
      <c r="B6" s="10" t="s">
        <v>14</v>
      </c>
      <c r="C6" s="469" t="s">
        <v>599</v>
      </c>
      <c r="D6" s="469"/>
      <c r="E6" s="469" t="s">
        <v>600</v>
      </c>
      <c r="F6" s="469"/>
      <c r="G6" s="478" t="s">
        <v>265</v>
      </c>
      <c r="H6" s="557"/>
      <c r="I6" s="477" t="s">
        <v>250</v>
      </c>
      <c r="J6" s="477"/>
      <c r="K6" s="13"/>
      <c r="L6" s="13"/>
    </row>
    <row r="7" spans="1:254">
      <c r="A7" s="10"/>
      <c r="B7" s="10"/>
      <c r="C7" s="490" t="s">
        <v>22</v>
      </c>
      <c r="D7" s="490"/>
      <c r="E7" s="469" t="s">
        <v>682</v>
      </c>
      <c r="F7" s="469"/>
      <c r="G7" s="456" t="s">
        <v>22</v>
      </c>
      <c r="H7" s="468"/>
      <c r="I7" s="491" t="s">
        <v>22</v>
      </c>
      <c r="J7" s="491"/>
      <c r="K7" s="13"/>
      <c r="L7" s="13"/>
    </row>
    <row r="8" spans="1:254" ht="26.4">
      <c r="A8" s="10"/>
      <c r="B8" s="10"/>
      <c r="C8" s="17" t="s">
        <v>2027</v>
      </c>
      <c r="D8" s="17" t="s">
        <v>2028</v>
      </c>
      <c r="E8" s="17" t="s">
        <v>2029</v>
      </c>
      <c r="F8" s="17" t="s">
        <v>2030</v>
      </c>
      <c r="G8" s="18" t="s">
        <v>2031</v>
      </c>
      <c r="H8" s="18" t="s">
        <v>2032</v>
      </c>
      <c r="I8" s="19" t="s">
        <v>2033</v>
      </c>
      <c r="J8" s="19" t="s">
        <v>2034</v>
      </c>
      <c r="K8" s="13"/>
      <c r="L8" s="13"/>
    </row>
    <row r="9" spans="1:254" ht="16.350000000000001" hidden="1" customHeight="1">
      <c r="A9" s="20" t="s">
        <v>2035</v>
      </c>
      <c r="B9" s="21" t="s">
        <v>794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2036</v>
      </c>
      <c r="B10" s="21" t="s">
        <v>794</v>
      </c>
      <c r="C10" s="445" t="s">
        <v>208</v>
      </c>
      <c r="D10" s="792"/>
      <c r="E10" s="792"/>
      <c r="F10" s="792"/>
      <c r="G10" s="792"/>
      <c r="H10" s="792"/>
      <c r="I10" s="792"/>
      <c r="J10" s="446"/>
      <c r="K10" s="6"/>
      <c r="L10" s="6"/>
      <c r="M10" s="6"/>
      <c r="N10" s="6"/>
      <c r="O10" s="6"/>
    </row>
    <row r="11" spans="1:254" ht="16.350000000000001" hidden="1" customHeight="1">
      <c r="A11" s="20" t="s">
        <v>2037</v>
      </c>
      <c r="B11" s="21" t="s">
        <v>2038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2035</v>
      </c>
      <c r="B12" s="21" t="s">
        <v>2038</v>
      </c>
      <c r="C12" s="445" t="s">
        <v>208</v>
      </c>
      <c r="D12" s="792"/>
      <c r="E12" s="792"/>
      <c r="F12" s="792"/>
      <c r="G12" s="792"/>
      <c r="H12" s="792"/>
      <c r="I12" s="792"/>
      <c r="J12" s="446"/>
      <c r="K12" s="6"/>
      <c r="L12" s="6"/>
      <c r="M12" s="6"/>
      <c r="N12" s="6"/>
      <c r="O12" s="6"/>
    </row>
    <row r="13" spans="1:254" ht="16.350000000000001" hidden="1" customHeight="1">
      <c r="A13" s="20" t="s">
        <v>2036</v>
      </c>
      <c r="B13" s="21" t="s">
        <v>2038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2037</v>
      </c>
      <c r="B14" s="21" t="s">
        <v>2039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2040</v>
      </c>
      <c r="B15" s="25" t="s">
        <v>2038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2036</v>
      </c>
      <c r="B16" s="21" t="s">
        <v>2039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2037</v>
      </c>
      <c r="B17" s="21" t="s">
        <v>797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2040</v>
      </c>
      <c r="B18" s="25" t="s">
        <v>2039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2036</v>
      </c>
      <c r="B19" s="21" t="s">
        <v>797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2037</v>
      </c>
      <c r="B20" s="21" t="s">
        <v>2041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2040</v>
      </c>
      <c r="B21" s="27" t="s">
        <v>797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2036</v>
      </c>
      <c r="B22" s="27" t="s">
        <v>2041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2037</v>
      </c>
      <c r="B23" s="21" t="s">
        <v>2042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2040</v>
      </c>
      <c r="B24" s="27" t="s">
        <v>2041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2036</v>
      </c>
      <c r="B25" s="21" t="s">
        <v>2042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2037</v>
      </c>
      <c r="B26" s="21" t="s">
        <v>800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19" t="s">
        <v>2043</v>
      </c>
      <c r="C28" s="519"/>
      <c r="D28" s="519"/>
      <c r="E28" s="519"/>
      <c r="F28" s="519"/>
      <c r="G28" s="519"/>
      <c r="H28" s="519"/>
      <c r="I28" s="519"/>
      <c r="J28" s="519"/>
      <c r="K28" s="519"/>
      <c r="L28" s="6"/>
      <c r="M28" s="6"/>
      <c r="N28" s="6"/>
      <c r="O28" s="6"/>
      <c r="P28" s="6"/>
      <c r="Q28" s="6"/>
    </row>
    <row r="29" spans="1:17" ht="16.2">
      <c r="A29" s="30" t="s">
        <v>663</v>
      </c>
      <c r="B29" s="521" t="s">
        <v>842</v>
      </c>
      <c r="C29" s="521"/>
      <c r="D29" s="521"/>
      <c r="E29" s="521"/>
      <c r="F29" s="521"/>
      <c r="G29" s="521"/>
      <c r="H29" s="521"/>
      <c r="I29" s="521"/>
      <c r="J29" s="521"/>
      <c r="K29" s="521"/>
      <c r="L29" s="6"/>
      <c r="M29" s="6"/>
      <c r="N29" s="6"/>
      <c r="O29" s="6"/>
      <c r="P29" s="6"/>
      <c r="Q29" s="6"/>
    </row>
    <row r="30" spans="1:17" ht="16.2">
      <c r="A30" s="31" t="s">
        <v>665</v>
      </c>
      <c r="B30" s="521" t="s">
        <v>2044</v>
      </c>
      <c r="C30" s="521"/>
      <c r="D30" s="521"/>
      <c r="E30" s="521"/>
      <c r="F30" s="521"/>
      <c r="G30" s="521"/>
      <c r="H30" s="521"/>
      <c r="I30" s="521"/>
      <c r="J30" s="521"/>
      <c r="K30" s="521"/>
      <c r="L30" s="6"/>
      <c r="M30" s="6"/>
      <c r="N30" s="6"/>
      <c r="O30" s="6"/>
      <c r="P30" s="6"/>
      <c r="Q30" s="6"/>
    </row>
    <row r="31" spans="1:17">
      <c r="A31" s="32" t="s">
        <v>390</v>
      </c>
      <c r="B31" s="521" t="s">
        <v>579</v>
      </c>
      <c r="C31" s="521"/>
      <c r="D31" s="521"/>
      <c r="E31" s="521"/>
      <c r="F31" s="521"/>
      <c r="G31" s="521"/>
      <c r="H31" s="521"/>
      <c r="I31" s="521"/>
      <c r="J31" s="521"/>
      <c r="K31" s="52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21" t="s">
        <v>1748</v>
      </c>
      <c r="C32" s="521"/>
      <c r="D32" s="521"/>
      <c r="E32" s="521"/>
      <c r="F32" s="521"/>
      <c r="G32" s="521"/>
      <c r="H32" s="521"/>
      <c r="I32" s="521"/>
      <c r="J32" s="521"/>
      <c r="K32" s="521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workbookViewId="0">
      <selection activeCell="S48" sqref="S48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2"/>
    </row>
    <row r="2" spans="1:256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531" t="s">
        <v>399</v>
      </c>
      <c r="B5" s="531"/>
      <c r="C5" s="531"/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</row>
    <row r="6" spans="1:256">
      <c r="A6" s="388" t="s">
        <v>4</v>
      </c>
      <c r="B6" s="388" t="s">
        <v>5</v>
      </c>
      <c r="C6" s="532" t="s">
        <v>400</v>
      </c>
      <c r="D6" s="533"/>
      <c r="E6" s="532" t="s">
        <v>401</v>
      </c>
      <c r="F6" s="533"/>
      <c r="G6" s="532" t="s">
        <v>402</v>
      </c>
      <c r="H6" s="533"/>
      <c r="I6" s="492" t="s">
        <v>403</v>
      </c>
      <c r="J6" s="534"/>
      <c r="K6" s="493" t="s">
        <v>247</v>
      </c>
      <c r="L6" s="493"/>
      <c r="M6" s="388" t="s">
        <v>5</v>
      </c>
      <c r="N6" s="532" t="s">
        <v>400</v>
      </c>
      <c r="O6" s="533"/>
      <c r="P6" s="532" t="s">
        <v>401</v>
      </c>
      <c r="Q6" s="533"/>
    </row>
    <row r="7" spans="1:256">
      <c r="A7" s="389" t="s">
        <v>13</v>
      </c>
      <c r="B7" s="389" t="s">
        <v>14</v>
      </c>
      <c r="C7" s="535" t="s">
        <v>16</v>
      </c>
      <c r="D7" s="536"/>
      <c r="E7" s="535" t="s">
        <v>248</v>
      </c>
      <c r="F7" s="536"/>
      <c r="G7" s="535" t="s">
        <v>265</v>
      </c>
      <c r="H7" s="536"/>
      <c r="I7" s="535" t="s">
        <v>251</v>
      </c>
      <c r="J7" s="536"/>
      <c r="K7" s="480" t="s">
        <v>252</v>
      </c>
      <c r="L7" s="480"/>
      <c r="M7" s="389" t="s">
        <v>14</v>
      </c>
      <c r="N7" s="535" t="s">
        <v>16</v>
      </c>
      <c r="O7" s="536"/>
      <c r="P7" s="535" t="s">
        <v>248</v>
      </c>
      <c r="Q7" s="536"/>
    </row>
    <row r="8" spans="1:256">
      <c r="A8" s="319"/>
      <c r="B8" s="377"/>
      <c r="C8" s="535" t="s">
        <v>22</v>
      </c>
      <c r="D8" s="536"/>
      <c r="E8" s="535" t="s">
        <v>22</v>
      </c>
      <c r="F8" s="536"/>
      <c r="G8" s="535" t="s">
        <v>22</v>
      </c>
      <c r="H8" s="536"/>
      <c r="I8" s="535" t="s">
        <v>22</v>
      </c>
      <c r="J8" s="536"/>
      <c r="K8" s="469" t="s">
        <v>22</v>
      </c>
      <c r="L8" s="469"/>
      <c r="M8" s="377"/>
      <c r="N8" s="535" t="s">
        <v>22</v>
      </c>
      <c r="O8" s="536"/>
      <c r="P8" s="535" t="s">
        <v>22</v>
      </c>
      <c r="Q8" s="536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500" t="s">
        <v>424</v>
      </c>
      <c r="O15" s="50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37" t="s">
        <v>431</v>
      </c>
      <c r="O16" s="538"/>
      <c r="P16" s="538"/>
      <c r="Q16" s="539"/>
    </row>
    <row r="17" spans="1:21" hidden="1">
      <c r="A17" s="514" t="s">
        <v>337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  <c r="M17" s="515"/>
      <c r="N17" s="515"/>
      <c r="O17" s="515"/>
      <c r="P17" s="515"/>
      <c r="Q17" s="516"/>
    </row>
    <row r="18" spans="1:21" hidden="1">
      <c r="A18" s="392" t="s">
        <v>305</v>
      </c>
      <c r="B18" s="392" t="s">
        <v>52</v>
      </c>
      <c r="C18" s="500" t="s">
        <v>424</v>
      </c>
      <c r="D18" s="501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40" t="s">
        <v>432</v>
      </c>
      <c r="D19" s="540"/>
      <c r="E19" s="540"/>
      <c r="F19" s="540"/>
      <c r="G19" s="540"/>
      <c r="H19" s="540"/>
      <c r="I19" s="540"/>
      <c r="J19" s="540"/>
      <c r="K19" s="540"/>
      <c r="L19" s="540"/>
      <c r="M19" s="110" t="s">
        <v>53</v>
      </c>
      <c r="N19" s="503" t="s">
        <v>433</v>
      </c>
      <c r="O19" s="504"/>
      <c r="P19" s="504"/>
      <c r="Q19" s="505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06" t="s">
        <v>328</v>
      </c>
      <c r="O20" s="507"/>
      <c r="P20" s="506" t="s">
        <v>335</v>
      </c>
      <c r="Q20" s="507"/>
      <c r="R20" s="508" t="s">
        <v>336</v>
      </c>
      <c r="S20" s="508"/>
      <c r="T20" s="508"/>
      <c r="U20" s="508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00" t="s">
        <v>446</v>
      </c>
      <c r="O29" s="501"/>
      <c r="P29" s="500" t="s">
        <v>447</v>
      </c>
      <c r="Q29" s="501"/>
    </row>
    <row r="30" spans="1:21" hidden="1">
      <c r="A30" s="541" t="s">
        <v>337</v>
      </c>
      <c r="B30" s="542"/>
      <c r="C30" s="542"/>
      <c r="D30" s="542"/>
      <c r="E30" s="542"/>
      <c r="F30" s="542"/>
      <c r="G30" s="542"/>
      <c r="H30" s="542"/>
      <c r="I30" s="542"/>
      <c r="J30" s="542"/>
      <c r="K30" s="542"/>
      <c r="L30" s="542"/>
      <c r="M30" s="542"/>
      <c r="N30" s="542"/>
      <c r="O30" s="542"/>
      <c r="P30" s="542"/>
      <c r="Q30" s="543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00" t="s">
        <v>446</v>
      </c>
      <c r="D32" s="501"/>
      <c r="E32" s="500" t="s">
        <v>447</v>
      </c>
      <c r="F32" s="50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473" t="s">
        <v>337</v>
      </c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37" t="s">
        <v>453</v>
      </c>
      <c r="J38" s="539"/>
      <c r="K38" s="537" t="s">
        <v>454</v>
      </c>
      <c r="L38" s="539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537" t="s">
        <v>457</v>
      </c>
      <c r="O39" s="539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544" t="s">
        <v>208</v>
      </c>
      <c r="D41" s="545"/>
      <c r="E41" s="545"/>
      <c r="F41" s="545"/>
      <c r="G41" s="545"/>
      <c r="H41" s="545"/>
      <c r="I41" s="545"/>
      <c r="J41" s="545"/>
      <c r="K41" s="545"/>
      <c r="L41" s="546"/>
      <c r="M41" s="391" t="s">
        <v>106</v>
      </c>
      <c r="N41" s="547" t="s">
        <v>208</v>
      </c>
      <c r="O41" s="548"/>
      <c r="P41" s="548"/>
      <c r="Q41" s="549"/>
    </row>
    <row r="42" spans="1:18">
      <c r="A42" s="110" t="s">
        <v>281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37" t="s">
        <v>461</v>
      </c>
      <c r="O42" s="539"/>
      <c r="P42" s="537" t="s">
        <v>462</v>
      </c>
      <c r="Q42" s="539"/>
    </row>
    <row r="43" spans="1:18">
      <c r="A43" s="127" t="s">
        <v>377</v>
      </c>
      <c r="B43" s="127" t="s">
        <v>122</v>
      </c>
      <c r="C43" s="104">
        <v>46233</v>
      </c>
      <c r="D43" s="67">
        <f t="shared" ref="D43" si="70">C43+1</f>
        <v>46234</v>
      </c>
      <c r="E43" s="500" t="s">
        <v>379</v>
      </c>
      <c r="F43" s="501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537" t="s">
        <v>2196</v>
      </c>
      <c r="O43" s="539"/>
      <c r="P43" s="23" t="s">
        <v>463</v>
      </c>
      <c r="Q43" s="23" t="s">
        <v>464</v>
      </c>
      <c r="R43" s="75" t="s">
        <v>2082</v>
      </c>
    </row>
    <row r="44" spans="1:18">
      <c r="A44" s="110" t="s">
        <v>281</v>
      </c>
      <c r="B44" s="110" t="s">
        <v>85</v>
      </c>
      <c r="C44" s="537" t="s">
        <v>461</v>
      </c>
      <c r="D44" s="539"/>
      <c r="E44" s="537" t="s">
        <v>462</v>
      </c>
      <c r="F44" s="539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ref="P44:P45" si="76">O44+1</f>
        <v>46256</v>
      </c>
      <c r="Q44" s="104">
        <f t="shared" ref="Q44:Q45" si="77">P44+1</f>
        <v>46257</v>
      </c>
    </row>
    <row r="45" spans="1:18">
      <c r="A45" s="127" t="s">
        <v>460</v>
      </c>
      <c r="B45" s="127" t="s">
        <v>109</v>
      </c>
      <c r="C45" s="104">
        <v>46247</v>
      </c>
      <c r="D45" s="67">
        <f t="shared" ref="D45:D52" si="78">C45+1</f>
        <v>46248</v>
      </c>
      <c r="E45" s="104">
        <f t="shared" ref="E45:E52" si="79">D45+1</f>
        <v>46249</v>
      </c>
      <c r="F45" s="104">
        <f t="shared" ref="F45:F52" si="80">E45+1</f>
        <v>46250</v>
      </c>
      <c r="G45" s="104">
        <f t="shared" ref="G45:G52" si="81">F45+3</f>
        <v>46253</v>
      </c>
      <c r="H45" s="104">
        <f t="shared" ref="H45:H52" si="82">G45</f>
        <v>46253</v>
      </c>
      <c r="I45" s="104">
        <f t="shared" ref="I45:I52" si="83">H45+2</f>
        <v>46255</v>
      </c>
      <c r="J45" s="104">
        <f t="shared" ref="J45:J52" si="84">I45+1</f>
        <v>46256</v>
      </c>
      <c r="K45" s="104">
        <f t="shared" ref="K45:K52" si="85">J45+1</f>
        <v>46257</v>
      </c>
      <c r="L45" s="104">
        <f t="shared" ref="L45:L52" si="86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si="76"/>
        <v>46270</v>
      </c>
      <c r="Q45" s="104">
        <f t="shared" si="77"/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si="78"/>
        <v>46255</v>
      </c>
      <c r="E46" s="104">
        <f t="shared" si="79"/>
        <v>46256</v>
      </c>
      <c r="F46" s="104">
        <f t="shared" si="80"/>
        <v>46257</v>
      </c>
      <c r="G46" s="104">
        <f t="shared" si="81"/>
        <v>46260</v>
      </c>
      <c r="H46" s="104">
        <f t="shared" si="82"/>
        <v>46260</v>
      </c>
      <c r="I46" s="104">
        <f t="shared" si="83"/>
        <v>46262</v>
      </c>
      <c r="J46" s="104">
        <f t="shared" si="84"/>
        <v>46263</v>
      </c>
      <c r="K46" s="104">
        <f t="shared" si="85"/>
        <v>46264</v>
      </c>
      <c r="L46" s="104">
        <f t="shared" si="86"/>
        <v>46264</v>
      </c>
      <c r="M46" s="110" t="s">
        <v>86</v>
      </c>
      <c r="N46" s="23" t="s">
        <v>2202</v>
      </c>
      <c r="O46" s="89" t="s">
        <v>2213</v>
      </c>
      <c r="P46" s="104">
        <v>46276</v>
      </c>
      <c r="Q46" s="104">
        <f t="shared" ref="Q46:Q52" si="87">P46+1</f>
        <v>46277</v>
      </c>
      <c r="R46" s="75" t="s">
        <v>2203</v>
      </c>
    </row>
    <row r="47" spans="1:18">
      <c r="A47" s="110" t="s">
        <v>440</v>
      </c>
      <c r="B47" s="110" t="s">
        <v>2084</v>
      </c>
      <c r="C47" s="104">
        <v>46261</v>
      </c>
      <c r="D47" s="67">
        <f t="shared" si="78"/>
        <v>46262</v>
      </c>
      <c r="E47" s="104">
        <f t="shared" si="79"/>
        <v>46263</v>
      </c>
      <c r="F47" s="104">
        <f t="shared" si="80"/>
        <v>46264</v>
      </c>
      <c r="G47" s="104">
        <f t="shared" si="81"/>
        <v>46267</v>
      </c>
      <c r="H47" s="104">
        <f t="shared" si="82"/>
        <v>46267</v>
      </c>
      <c r="I47" s="104">
        <f t="shared" si="83"/>
        <v>46269</v>
      </c>
      <c r="J47" s="104">
        <f t="shared" si="84"/>
        <v>46270</v>
      </c>
      <c r="K47" s="104">
        <f t="shared" si="85"/>
        <v>46271</v>
      </c>
      <c r="L47" s="104">
        <f t="shared" si="86"/>
        <v>46271</v>
      </c>
      <c r="M47" s="442" t="s">
        <v>2098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7"/>
        <v>46278</v>
      </c>
    </row>
    <row r="48" spans="1:18">
      <c r="A48" s="127" t="s">
        <v>460</v>
      </c>
      <c r="B48" s="127" t="s">
        <v>2199</v>
      </c>
      <c r="C48" s="104">
        <v>46268</v>
      </c>
      <c r="D48" s="67">
        <f t="shared" si="78"/>
        <v>46269</v>
      </c>
      <c r="E48" s="104">
        <f t="shared" si="79"/>
        <v>46270</v>
      </c>
      <c r="F48" s="104">
        <f t="shared" si="80"/>
        <v>46271</v>
      </c>
      <c r="G48" s="104">
        <f t="shared" si="81"/>
        <v>46274</v>
      </c>
      <c r="H48" s="104">
        <f t="shared" si="82"/>
        <v>46274</v>
      </c>
      <c r="I48" s="104">
        <f t="shared" si="83"/>
        <v>46276</v>
      </c>
      <c r="J48" s="104">
        <f t="shared" si="84"/>
        <v>46277</v>
      </c>
      <c r="K48" s="104">
        <f t="shared" si="85"/>
        <v>46278</v>
      </c>
      <c r="L48" s="104">
        <f t="shared" si="86"/>
        <v>46278</v>
      </c>
      <c r="M48" s="127" t="s">
        <v>2200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7"/>
        <v>46285</v>
      </c>
    </row>
    <row r="49" spans="1:20">
      <c r="A49" s="110" t="s">
        <v>440</v>
      </c>
      <c r="B49" s="110" t="s">
        <v>2085</v>
      </c>
      <c r="C49" s="104">
        <v>46275</v>
      </c>
      <c r="D49" s="67">
        <f t="shared" si="78"/>
        <v>46276</v>
      </c>
      <c r="E49" s="104">
        <f t="shared" si="79"/>
        <v>46277</v>
      </c>
      <c r="F49" s="104">
        <f t="shared" si="80"/>
        <v>46278</v>
      </c>
      <c r="G49" s="104">
        <f t="shared" si="81"/>
        <v>46281</v>
      </c>
      <c r="H49" s="104">
        <f t="shared" si="82"/>
        <v>46281</v>
      </c>
      <c r="I49" s="104">
        <f t="shared" si="83"/>
        <v>46283</v>
      </c>
      <c r="J49" s="104">
        <f t="shared" si="84"/>
        <v>46284</v>
      </c>
      <c r="K49" s="104">
        <f t="shared" si="85"/>
        <v>46285</v>
      </c>
      <c r="L49" s="104">
        <f t="shared" si="86"/>
        <v>46285</v>
      </c>
      <c r="M49" s="442" t="s">
        <v>2111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7"/>
        <v>46292</v>
      </c>
    </row>
    <row r="50" spans="1:20">
      <c r="A50" s="127" t="s">
        <v>460</v>
      </c>
      <c r="B50" s="127" t="s">
        <v>2201</v>
      </c>
      <c r="C50" s="104">
        <v>46282</v>
      </c>
      <c r="D50" s="67">
        <f t="shared" si="78"/>
        <v>46283</v>
      </c>
      <c r="E50" s="104">
        <f t="shared" si="79"/>
        <v>46284</v>
      </c>
      <c r="F50" s="104">
        <f t="shared" si="80"/>
        <v>46285</v>
      </c>
      <c r="G50" s="104">
        <f t="shared" si="81"/>
        <v>46288</v>
      </c>
      <c r="H50" s="104">
        <f t="shared" si="82"/>
        <v>46288</v>
      </c>
      <c r="I50" s="104">
        <f t="shared" si="83"/>
        <v>46290</v>
      </c>
      <c r="J50" s="104">
        <f t="shared" si="84"/>
        <v>46291</v>
      </c>
      <c r="K50" s="104">
        <f t="shared" si="85"/>
        <v>46292</v>
      </c>
      <c r="L50" s="104">
        <f t="shared" si="86"/>
        <v>46292</v>
      </c>
      <c r="M50" s="127" t="s">
        <v>2110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7"/>
        <v>46299</v>
      </c>
    </row>
    <row r="51" spans="1:20">
      <c r="A51" s="110" t="s">
        <v>440</v>
      </c>
      <c r="B51" s="110" t="s">
        <v>2102</v>
      </c>
      <c r="C51" s="104">
        <v>46289</v>
      </c>
      <c r="D51" s="67">
        <f t="shared" si="78"/>
        <v>46290</v>
      </c>
      <c r="E51" s="104">
        <f t="shared" si="79"/>
        <v>46291</v>
      </c>
      <c r="F51" s="104">
        <f t="shared" si="80"/>
        <v>46292</v>
      </c>
      <c r="G51" s="104">
        <f t="shared" si="81"/>
        <v>46295</v>
      </c>
      <c r="H51" s="104">
        <f t="shared" si="82"/>
        <v>46295</v>
      </c>
      <c r="I51" s="104">
        <f t="shared" si="83"/>
        <v>46297</v>
      </c>
      <c r="J51" s="104">
        <f t="shared" si="84"/>
        <v>46298</v>
      </c>
      <c r="K51" s="104">
        <f t="shared" si="85"/>
        <v>46299</v>
      </c>
      <c r="L51" s="104">
        <f t="shared" si="86"/>
        <v>46299</v>
      </c>
      <c r="M51" s="442" t="s">
        <v>2103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7"/>
        <v>46306</v>
      </c>
    </row>
    <row r="52" spans="1:20">
      <c r="A52" s="127" t="s">
        <v>460</v>
      </c>
      <c r="B52" s="127" t="s">
        <v>2112</v>
      </c>
      <c r="C52" s="104">
        <v>46296</v>
      </c>
      <c r="D52" s="67">
        <f t="shared" si="78"/>
        <v>46297</v>
      </c>
      <c r="E52" s="104">
        <f t="shared" si="79"/>
        <v>46298</v>
      </c>
      <c r="F52" s="104">
        <f t="shared" si="80"/>
        <v>46299</v>
      </c>
      <c r="G52" s="104">
        <f t="shared" si="81"/>
        <v>46302</v>
      </c>
      <c r="H52" s="104">
        <f t="shared" si="82"/>
        <v>46302</v>
      </c>
      <c r="I52" s="104">
        <f t="shared" si="83"/>
        <v>46304</v>
      </c>
      <c r="J52" s="104">
        <f t="shared" si="84"/>
        <v>46305</v>
      </c>
      <c r="K52" s="104">
        <f t="shared" si="85"/>
        <v>46306</v>
      </c>
      <c r="L52" s="104">
        <f t="shared" si="86"/>
        <v>46306</v>
      </c>
      <c r="M52" s="127" t="s">
        <v>2113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7"/>
        <v>46313</v>
      </c>
    </row>
    <row r="54" spans="1:20" ht="22.35" customHeight="1">
      <c r="A54" s="517" t="s">
        <v>160</v>
      </c>
      <c r="B54" s="518"/>
      <c r="C54" s="519" t="s">
        <v>465</v>
      </c>
      <c r="D54" s="519"/>
      <c r="E54" s="519"/>
      <c r="F54" s="519"/>
      <c r="G54" s="519"/>
      <c r="H54" s="519"/>
      <c r="I54" s="519"/>
      <c r="J54" s="519"/>
      <c r="K54" s="519"/>
      <c r="L54" s="6"/>
      <c r="M54" s="6"/>
      <c r="N54" s="369"/>
      <c r="O54" s="6"/>
      <c r="P54" s="6"/>
      <c r="Q54" s="6"/>
    </row>
    <row r="55" spans="1:20" ht="16.350000000000001" customHeight="1">
      <c r="A55" s="550" t="s">
        <v>164</v>
      </c>
      <c r="B55" s="550"/>
      <c r="C55" s="521" t="s">
        <v>466</v>
      </c>
      <c r="D55" s="521"/>
      <c r="E55" s="521"/>
      <c r="F55" s="521"/>
      <c r="G55" s="521"/>
      <c r="H55" s="521"/>
      <c r="I55" s="521"/>
      <c r="J55" s="521"/>
      <c r="K55" s="521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20" t="s">
        <v>381</v>
      </c>
      <c r="B56" s="520"/>
      <c r="C56" s="521" t="s">
        <v>382</v>
      </c>
      <c r="D56" s="521"/>
      <c r="E56" s="521"/>
      <c r="F56" s="521"/>
      <c r="G56" s="521"/>
      <c r="H56" s="521"/>
      <c r="I56" s="521"/>
      <c r="J56" s="521"/>
      <c r="K56" s="521"/>
      <c r="L56" s="6"/>
      <c r="M56" s="6"/>
      <c r="N56" s="6"/>
      <c r="O56" s="6"/>
      <c r="P56" s="6"/>
      <c r="Q56" s="6"/>
    </row>
    <row r="57" spans="1:20" ht="16.350000000000001" customHeight="1">
      <c r="A57" s="527" t="s">
        <v>386</v>
      </c>
      <c r="B57" s="528"/>
      <c r="C57" s="521" t="s">
        <v>387</v>
      </c>
      <c r="D57" s="521"/>
      <c r="E57" s="521"/>
      <c r="F57" s="521"/>
      <c r="G57" s="521"/>
      <c r="H57" s="521"/>
      <c r="I57" s="521"/>
      <c r="J57" s="521"/>
      <c r="K57" s="521"/>
      <c r="L57" s="6"/>
      <c r="M57" s="6"/>
      <c r="N57" s="6"/>
      <c r="O57" s="6"/>
      <c r="P57" s="6"/>
      <c r="Q57" s="6"/>
    </row>
    <row r="58" spans="1:20" ht="16.350000000000001" hidden="1" customHeight="1">
      <c r="A58" s="527" t="s">
        <v>390</v>
      </c>
      <c r="B58" s="528"/>
      <c r="C58" s="521" t="s">
        <v>391</v>
      </c>
      <c r="D58" s="521"/>
      <c r="E58" s="521"/>
      <c r="F58" s="521"/>
      <c r="G58" s="521"/>
      <c r="H58" s="521"/>
      <c r="I58" s="521"/>
      <c r="J58" s="521"/>
      <c r="K58" s="521"/>
      <c r="L58" s="6"/>
      <c r="M58" s="6"/>
      <c r="N58" s="6"/>
      <c r="O58" s="6"/>
      <c r="P58" s="6"/>
      <c r="Q58" s="6"/>
    </row>
    <row r="59" spans="1:20" ht="16.350000000000001" customHeight="1">
      <c r="A59" s="527" t="s">
        <v>390</v>
      </c>
      <c r="B59" s="528"/>
      <c r="C59" s="551" t="s">
        <v>467</v>
      </c>
      <c r="D59" s="551"/>
      <c r="E59" s="551"/>
      <c r="F59" s="551"/>
      <c r="G59" s="551"/>
      <c r="H59" s="551"/>
      <c r="I59" s="551"/>
      <c r="J59" s="551"/>
      <c r="K59" s="551"/>
      <c r="L59" s="6"/>
      <c r="M59" s="6"/>
      <c r="N59" s="6"/>
      <c r="O59" s="6"/>
      <c r="P59" s="6"/>
      <c r="Q59" s="6"/>
    </row>
    <row r="60" spans="1:20" ht="17.850000000000001" customHeight="1">
      <c r="A60" s="525" t="s">
        <v>392</v>
      </c>
      <c r="B60" s="525"/>
      <c r="C60" s="521" t="s">
        <v>394</v>
      </c>
      <c r="D60" s="521"/>
      <c r="E60" s="521"/>
      <c r="F60" s="521"/>
      <c r="G60" s="521"/>
      <c r="H60" s="521"/>
      <c r="I60" s="521"/>
      <c r="J60" s="521"/>
      <c r="K60" s="521"/>
      <c r="L60" s="6"/>
      <c r="M60" s="6"/>
      <c r="N60" s="6"/>
      <c r="O60" s="6"/>
      <c r="P60" s="6"/>
      <c r="Q60" s="6"/>
    </row>
    <row r="61" spans="1:20" ht="17.850000000000001" customHeight="1">
      <c r="A61" s="525" t="s">
        <v>388</v>
      </c>
      <c r="B61" s="525"/>
      <c r="C61" s="521" t="s">
        <v>389</v>
      </c>
      <c r="D61" s="521"/>
      <c r="E61" s="521"/>
      <c r="F61" s="521"/>
      <c r="G61" s="521"/>
      <c r="H61" s="521"/>
      <c r="I61" s="521"/>
      <c r="J61" s="521"/>
      <c r="K61" s="521"/>
      <c r="L61" s="6"/>
      <c r="M61" s="6"/>
      <c r="N61" s="6"/>
      <c r="O61" s="6"/>
      <c r="P61" s="6"/>
      <c r="Q61" s="6"/>
    </row>
  </sheetData>
  <mergeCells count="67">
    <mergeCell ref="A61:B61"/>
    <mergeCell ref="C61:K61"/>
    <mergeCell ref="A58:B58"/>
    <mergeCell ref="C58:K58"/>
    <mergeCell ref="A59:B59"/>
    <mergeCell ref="C59:K59"/>
    <mergeCell ref="A60:B60"/>
    <mergeCell ref="C60:K60"/>
    <mergeCell ref="A55:B55"/>
    <mergeCell ref="C55:K55"/>
    <mergeCell ref="A56:B56"/>
    <mergeCell ref="C56:K56"/>
    <mergeCell ref="A57:B57"/>
    <mergeCell ref="C57:K57"/>
    <mergeCell ref="E43:F43"/>
    <mergeCell ref="N43:O43"/>
    <mergeCell ref="C44:D44"/>
    <mergeCell ref="E44:F44"/>
    <mergeCell ref="A54:B54"/>
    <mergeCell ref="C54:K54"/>
    <mergeCell ref="N39:O39"/>
    <mergeCell ref="C41:L41"/>
    <mergeCell ref="N41:Q41"/>
    <mergeCell ref="N42:O42"/>
    <mergeCell ref="P42:Q42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opLeftCell="A5" workbookViewId="0">
      <selection activeCell="B51" sqref="B51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</row>
    <row r="2" spans="1:242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52" t="s">
        <v>468</v>
      </c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  <c r="R4" s="553"/>
      <c r="S4" s="553"/>
      <c r="T4" s="554"/>
      <c r="U4" s="554"/>
    </row>
    <row r="5" spans="1:242" ht="17.100000000000001" customHeight="1">
      <c r="A5" s="95" t="s">
        <v>4</v>
      </c>
      <c r="B5" s="95" t="s">
        <v>5</v>
      </c>
      <c r="C5" s="467" t="s">
        <v>469</v>
      </c>
      <c r="D5" s="469"/>
      <c r="E5" s="453" t="s">
        <v>470</v>
      </c>
      <c r="F5" s="453"/>
      <c r="G5" s="451" t="s">
        <v>471</v>
      </c>
      <c r="H5" s="452"/>
      <c r="I5" s="467" t="s">
        <v>472</v>
      </c>
      <c r="J5" s="469"/>
      <c r="K5" s="555" t="s">
        <v>473</v>
      </c>
      <c r="L5" s="556"/>
      <c r="M5" s="95" t="s">
        <v>5</v>
      </c>
      <c r="N5" s="467" t="s">
        <v>469</v>
      </c>
      <c r="O5" s="469"/>
      <c r="P5" s="453" t="s">
        <v>470</v>
      </c>
      <c r="Q5" s="453"/>
      <c r="R5" s="451" t="s">
        <v>471</v>
      </c>
      <c r="S5" s="452"/>
      <c r="T5" s="467" t="s">
        <v>472</v>
      </c>
      <c r="U5" s="469"/>
    </row>
    <row r="6" spans="1:242">
      <c r="A6" s="458" t="s">
        <v>13</v>
      </c>
      <c r="B6" s="458" t="s">
        <v>14</v>
      </c>
      <c r="C6" s="469" t="s">
        <v>474</v>
      </c>
      <c r="D6" s="469"/>
      <c r="E6" s="456" t="s">
        <v>475</v>
      </c>
      <c r="F6" s="468"/>
      <c r="G6" s="456" t="s">
        <v>476</v>
      </c>
      <c r="H6" s="468"/>
      <c r="I6" s="478" t="s">
        <v>265</v>
      </c>
      <c r="J6" s="557"/>
      <c r="K6" s="456" t="s">
        <v>251</v>
      </c>
      <c r="L6" s="468"/>
      <c r="M6" s="458" t="s">
        <v>14</v>
      </c>
      <c r="N6" s="469" t="s">
        <v>474</v>
      </c>
      <c r="O6" s="469"/>
      <c r="P6" s="456" t="s">
        <v>475</v>
      </c>
      <c r="Q6" s="468"/>
      <c r="R6" s="456" t="s">
        <v>476</v>
      </c>
      <c r="S6" s="468"/>
      <c r="T6" s="478" t="s">
        <v>265</v>
      </c>
      <c r="U6" s="557"/>
    </row>
    <row r="7" spans="1:242">
      <c r="A7" s="464"/>
      <c r="B7" s="464"/>
      <c r="C7" s="456" t="s">
        <v>22</v>
      </c>
      <c r="D7" s="468"/>
      <c r="E7" s="456" t="s">
        <v>22</v>
      </c>
      <c r="F7" s="468"/>
      <c r="G7" s="456" t="s">
        <v>22</v>
      </c>
      <c r="H7" s="468"/>
      <c r="I7" s="456" t="s">
        <v>22</v>
      </c>
      <c r="J7" s="468"/>
      <c r="K7" s="456" t="s">
        <v>22</v>
      </c>
      <c r="L7" s="468"/>
      <c r="M7" s="464"/>
      <c r="N7" s="456" t="s">
        <v>22</v>
      </c>
      <c r="O7" s="468"/>
      <c r="P7" s="456" t="s">
        <v>22</v>
      </c>
      <c r="Q7" s="468"/>
      <c r="R7" s="456" t="s">
        <v>22</v>
      </c>
      <c r="S7" s="468"/>
      <c r="T7" s="456" t="s">
        <v>22</v>
      </c>
      <c r="U7" s="468"/>
    </row>
    <row r="8" spans="1:242" ht="26.4">
      <c r="A8" s="319"/>
      <c r="B8" s="377"/>
      <c r="C8" s="378" t="s">
        <v>477</v>
      </c>
      <c r="D8" s="378" t="s">
        <v>478</v>
      </c>
      <c r="E8" s="18" t="s">
        <v>479</v>
      </c>
      <c r="F8" s="18" t="s">
        <v>480</v>
      </c>
      <c r="G8" s="18" t="s">
        <v>481</v>
      </c>
      <c r="H8" s="18" t="s">
        <v>482</v>
      </c>
      <c r="I8" s="18" t="s">
        <v>483</v>
      </c>
      <c r="J8" s="18" t="s">
        <v>484</v>
      </c>
      <c r="K8" s="18" t="s">
        <v>485</v>
      </c>
      <c r="L8" s="18" t="s">
        <v>486</v>
      </c>
      <c r="M8" s="378"/>
      <c r="N8" s="378" t="s">
        <v>477</v>
      </c>
      <c r="O8" s="378" t="s">
        <v>478</v>
      </c>
      <c r="P8" s="18" t="s">
        <v>479</v>
      </c>
      <c r="Q8" s="18" t="s">
        <v>480</v>
      </c>
      <c r="R8" s="18" t="s">
        <v>481</v>
      </c>
      <c r="S8" s="18" t="s">
        <v>482</v>
      </c>
      <c r="T8" s="18" t="s">
        <v>483</v>
      </c>
      <c r="U8" s="18" t="s">
        <v>484</v>
      </c>
    </row>
    <row r="9" spans="1:242" hidden="1">
      <c r="A9" s="102" t="s">
        <v>487</v>
      </c>
      <c r="B9" s="379" t="s">
        <v>488</v>
      </c>
      <c r="C9" s="67">
        <v>46007</v>
      </c>
      <c r="D9" s="67">
        <f t="shared" ref="D9:D14" si="0">C9</f>
        <v>46007</v>
      </c>
      <c r="E9" s="500" t="s">
        <v>489</v>
      </c>
      <c r="F9" s="501"/>
      <c r="G9" s="500" t="s">
        <v>490</v>
      </c>
      <c r="H9" s="50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491</v>
      </c>
      <c r="N9" s="23" t="s">
        <v>39</v>
      </c>
      <c r="O9" s="23" t="s">
        <v>39</v>
      </c>
      <c r="P9" s="500" t="s">
        <v>492</v>
      </c>
      <c r="Q9" s="501"/>
      <c r="R9" s="500" t="s">
        <v>493</v>
      </c>
      <c r="S9" s="501"/>
      <c r="T9" s="23" t="s">
        <v>39</v>
      </c>
      <c r="U9" s="23" t="s">
        <v>39</v>
      </c>
    </row>
    <row r="10" spans="1:242" hidden="1">
      <c r="A10" s="102" t="s">
        <v>487</v>
      </c>
      <c r="B10" s="379" t="s">
        <v>494</v>
      </c>
      <c r="C10" s="23" t="s">
        <v>39</v>
      </c>
      <c r="D10" s="23" t="s">
        <v>39</v>
      </c>
      <c r="E10" s="500" t="s">
        <v>492</v>
      </c>
      <c r="F10" s="501"/>
      <c r="G10" s="500" t="s">
        <v>493</v>
      </c>
      <c r="H10" s="50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495</v>
      </c>
      <c r="N10" s="67">
        <f t="shared" ref="N10:N13" si="2">L10+1</f>
        <v>46021</v>
      </c>
      <c r="O10" s="67">
        <f t="shared" ref="O10:O14" si="3">N10</f>
        <v>46021</v>
      </c>
      <c r="P10" s="500" t="s">
        <v>496</v>
      </c>
      <c r="Q10" s="501"/>
      <c r="R10" s="500" t="s">
        <v>497</v>
      </c>
      <c r="S10" s="501"/>
      <c r="T10" s="23" t="s">
        <v>39</v>
      </c>
      <c r="U10" s="23" t="s">
        <v>39</v>
      </c>
    </row>
    <row r="11" spans="1:242" hidden="1">
      <c r="A11" s="102" t="s">
        <v>487</v>
      </c>
      <c r="B11" s="379" t="s">
        <v>498</v>
      </c>
      <c r="C11" s="67">
        <v>46021</v>
      </c>
      <c r="D11" s="67">
        <f>C11</f>
        <v>46021</v>
      </c>
      <c r="E11" s="500" t="s">
        <v>496</v>
      </c>
      <c r="F11" s="501"/>
      <c r="G11" s="500" t="s">
        <v>497</v>
      </c>
      <c r="H11" s="50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499</v>
      </c>
      <c r="N11" s="67">
        <f t="shared" si="2"/>
        <v>46028</v>
      </c>
      <c r="O11" s="67">
        <f t="shared" si="3"/>
        <v>46028</v>
      </c>
      <c r="P11" s="500" t="s">
        <v>500</v>
      </c>
      <c r="Q11" s="501"/>
      <c r="R11" s="500" t="s">
        <v>501</v>
      </c>
      <c r="S11" s="501"/>
      <c r="T11" s="23" t="s">
        <v>39</v>
      </c>
      <c r="U11" s="23" t="s">
        <v>39</v>
      </c>
    </row>
    <row r="12" spans="1:242" hidden="1">
      <c r="A12" s="103" t="s">
        <v>487</v>
      </c>
      <c r="B12" s="379" t="s">
        <v>48</v>
      </c>
      <c r="C12" s="67">
        <v>46028</v>
      </c>
      <c r="D12" s="67">
        <f t="shared" si="0"/>
        <v>46028</v>
      </c>
      <c r="E12" s="500" t="s">
        <v>500</v>
      </c>
      <c r="F12" s="501"/>
      <c r="G12" s="500" t="s">
        <v>501</v>
      </c>
      <c r="H12" s="50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00" t="s">
        <v>502</v>
      </c>
      <c r="Q12" s="501"/>
      <c r="R12" s="500" t="s">
        <v>503</v>
      </c>
      <c r="S12" s="501"/>
      <c r="T12" s="23" t="s">
        <v>39</v>
      </c>
      <c r="U12" s="23" t="s">
        <v>39</v>
      </c>
    </row>
    <row r="13" spans="1:242" hidden="1">
      <c r="A13" s="103" t="s">
        <v>487</v>
      </c>
      <c r="B13" s="379" t="s">
        <v>50</v>
      </c>
      <c r="C13" s="67">
        <v>46035</v>
      </c>
      <c r="D13" s="67">
        <f t="shared" si="0"/>
        <v>46035</v>
      </c>
      <c r="E13" s="500" t="s">
        <v>502</v>
      </c>
      <c r="F13" s="501"/>
      <c r="G13" s="500" t="s">
        <v>503</v>
      </c>
      <c r="H13" s="50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00" t="s">
        <v>504</v>
      </c>
      <c r="Q13" s="501"/>
      <c r="R13" s="500" t="s">
        <v>505</v>
      </c>
      <c r="S13" s="501"/>
      <c r="T13" s="23" t="s">
        <v>39</v>
      </c>
      <c r="U13" s="23" t="s">
        <v>39</v>
      </c>
    </row>
    <row r="14" spans="1:242" hidden="1">
      <c r="A14" s="103" t="s">
        <v>487</v>
      </c>
      <c r="B14" s="379" t="s">
        <v>52</v>
      </c>
      <c r="C14" s="67">
        <v>46042</v>
      </c>
      <c r="D14" s="67">
        <f t="shared" si="0"/>
        <v>46042</v>
      </c>
      <c r="E14" s="500" t="s">
        <v>504</v>
      </c>
      <c r="F14" s="501"/>
      <c r="G14" s="500" t="s">
        <v>505</v>
      </c>
      <c r="H14" s="50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506</v>
      </c>
      <c r="T14" s="23" t="s">
        <v>39</v>
      </c>
      <c r="U14" s="23" t="s">
        <v>39</v>
      </c>
    </row>
    <row r="15" spans="1:242" hidden="1">
      <c r="A15" s="103" t="s">
        <v>487</v>
      </c>
      <c r="B15" s="379" t="s">
        <v>54</v>
      </c>
      <c r="C15" s="503" t="s">
        <v>208</v>
      </c>
      <c r="D15" s="504"/>
      <c r="E15" s="504"/>
      <c r="F15" s="504"/>
      <c r="G15" s="504"/>
      <c r="H15" s="504"/>
      <c r="I15" s="504"/>
      <c r="J15" s="504"/>
      <c r="K15" s="504"/>
      <c r="L15" s="505"/>
      <c r="M15" s="27" t="s">
        <v>53</v>
      </c>
      <c r="N15" s="503" t="s">
        <v>208</v>
      </c>
      <c r="O15" s="504"/>
      <c r="P15" s="504"/>
      <c r="Q15" s="504"/>
      <c r="R15" s="504"/>
      <c r="S15" s="504"/>
      <c r="T15" s="504"/>
      <c r="U15" s="505"/>
    </row>
    <row r="16" spans="1:242" hidden="1">
      <c r="A16" s="103" t="s">
        <v>487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00" t="s">
        <v>507</v>
      </c>
      <c r="Q16" s="501"/>
      <c r="R16" s="500" t="s">
        <v>508</v>
      </c>
      <c r="S16" s="501"/>
      <c r="T16" s="23" t="s">
        <v>39</v>
      </c>
      <c r="U16" s="23" t="s">
        <v>39</v>
      </c>
    </row>
    <row r="17" spans="1:22" hidden="1">
      <c r="A17" s="127" t="s">
        <v>487</v>
      </c>
      <c r="B17" s="380" t="s">
        <v>58</v>
      </c>
      <c r="C17" s="86" t="s">
        <v>39</v>
      </c>
      <c r="D17" s="86" t="s">
        <v>39</v>
      </c>
      <c r="E17" s="500" t="s">
        <v>507</v>
      </c>
      <c r="F17" s="501"/>
      <c r="G17" s="500" t="s">
        <v>508</v>
      </c>
      <c r="H17" s="50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500" t="s">
        <v>509</v>
      </c>
      <c r="Q17" s="501"/>
      <c r="R17" s="558" t="s">
        <v>144</v>
      </c>
      <c r="S17" s="559"/>
      <c r="T17" s="503" t="s">
        <v>328</v>
      </c>
      <c r="U17" s="505"/>
    </row>
    <row r="18" spans="1:22" hidden="1">
      <c r="A18" s="514" t="s">
        <v>510</v>
      </c>
      <c r="B18" s="515"/>
      <c r="C18" s="515"/>
      <c r="D18" s="515"/>
      <c r="E18" s="515"/>
      <c r="F18" s="515"/>
      <c r="G18" s="515"/>
      <c r="H18" s="515"/>
      <c r="I18" s="515"/>
      <c r="J18" s="515"/>
      <c r="K18" s="515"/>
      <c r="L18" s="516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60"/>
      <c r="C19" s="561"/>
      <c r="D19" s="561"/>
      <c r="E19" s="561"/>
      <c r="F19" s="561"/>
      <c r="G19" s="561"/>
      <c r="H19" s="561"/>
      <c r="I19" s="561"/>
      <c r="J19" s="562"/>
      <c r="K19" s="67">
        <v>46077</v>
      </c>
      <c r="L19" s="89" t="s">
        <v>511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512</v>
      </c>
      <c r="U19" s="89" t="s">
        <v>513</v>
      </c>
    </row>
    <row r="20" spans="1:22" hidden="1">
      <c r="A20" s="103" t="s">
        <v>487</v>
      </c>
      <c r="B20" s="379" t="s">
        <v>63</v>
      </c>
      <c r="C20" s="500" t="s">
        <v>514</v>
      </c>
      <c r="D20" s="501"/>
      <c r="E20" s="500" t="s">
        <v>515</v>
      </c>
      <c r="F20" s="501"/>
      <c r="G20" s="500" t="s">
        <v>516</v>
      </c>
      <c r="H20" s="50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03" t="s">
        <v>517</v>
      </c>
      <c r="Q20" s="505"/>
      <c r="R20" s="503" t="s">
        <v>518</v>
      </c>
      <c r="S20" s="505"/>
      <c r="T20" s="23" t="s">
        <v>39</v>
      </c>
      <c r="U20" s="23" t="s">
        <v>39</v>
      </c>
      <c r="V20" s="75"/>
    </row>
    <row r="21" spans="1:22" hidden="1">
      <c r="A21" s="103" t="s">
        <v>487</v>
      </c>
      <c r="B21" s="379" t="s">
        <v>67</v>
      </c>
      <c r="C21" s="67">
        <v>46084</v>
      </c>
      <c r="D21" s="67">
        <f t="shared" ref="D21:D28" si="4">C21</f>
        <v>46084</v>
      </c>
      <c r="E21" s="503" t="s">
        <v>517</v>
      </c>
      <c r="F21" s="505"/>
      <c r="G21" s="503" t="s">
        <v>518</v>
      </c>
      <c r="H21" s="505"/>
      <c r="I21" s="558" t="s">
        <v>519</v>
      </c>
      <c r="J21" s="55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03" t="s">
        <v>520</v>
      </c>
      <c r="Q21" s="505"/>
      <c r="R21" s="503" t="s">
        <v>521</v>
      </c>
      <c r="S21" s="505"/>
      <c r="T21" s="23" t="s">
        <v>39</v>
      </c>
      <c r="U21" s="23" t="s">
        <v>39</v>
      </c>
    </row>
    <row r="22" spans="1:22" hidden="1">
      <c r="A22" s="103" t="s">
        <v>487</v>
      </c>
      <c r="B22" s="379" t="s">
        <v>69</v>
      </c>
      <c r="C22" s="67">
        <v>46091</v>
      </c>
      <c r="D22" s="67">
        <f t="shared" si="4"/>
        <v>46091</v>
      </c>
      <c r="E22" s="503" t="s">
        <v>520</v>
      </c>
      <c r="F22" s="505"/>
      <c r="G22" s="503" t="s">
        <v>521</v>
      </c>
      <c r="H22" s="50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03" t="s">
        <v>522</v>
      </c>
      <c r="Q22" s="505"/>
      <c r="R22" s="503" t="s">
        <v>523</v>
      </c>
      <c r="S22" s="505"/>
      <c r="T22" s="23" t="s">
        <v>39</v>
      </c>
      <c r="U22" s="23" t="s">
        <v>39</v>
      </c>
    </row>
    <row r="23" spans="1:22" hidden="1">
      <c r="A23" s="103" t="s">
        <v>487</v>
      </c>
      <c r="B23" s="379" t="s">
        <v>75</v>
      </c>
      <c r="C23" s="67">
        <v>46098</v>
      </c>
      <c r="D23" s="67">
        <f t="shared" si="4"/>
        <v>46098</v>
      </c>
      <c r="E23" s="503" t="s">
        <v>522</v>
      </c>
      <c r="F23" s="505"/>
      <c r="G23" s="503" t="s">
        <v>523</v>
      </c>
      <c r="H23" s="50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03" t="s">
        <v>524</v>
      </c>
      <c r="Q23" s="505"/>
      <c r="R23" s="503" t="s">
        <v>525</v>
      </c>
      <c r="S23" s="505"/>
      <c r="T23" s="23" t="s">
        <v>39</v>
      </c>
      <c r="U23" s="23" t="s">
        <v>39</v>
      </c>
    </row>
    <row r="24" spans="1:22" hidden="1">
      <c r="A24" s="103" t="s">
        <v>487</v>
      </c>
      <c r="B24" s="379" t="s">
        <v>77</v>
      </c>
      <c r="C24" s="67">
        <v>46105</v>
      </c>
      <c r="D24" s="67">
        <f t="shared" si="4"/>
        <v>46105</v>
      </c>
      <c r="E24" s="503" t="s">
        <v>524</v>
      </c>
      <c r="F24" s="505"/>
      <c r="G24" s="503" t="s">
        <v>525</v>
      </c>
      <c r="H24" s="50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03" t="s">
        <v>526</v>
      </c>
      <c r="Q24" s="505"/>
      <c r="R24" s="503" t="s">
        <v>527</v>
      </c>
      <c r="S24" s="505"/>
      <c r="T24" s="23" t="s">
        <v>39</v>
      </c>
      <c r="U24" s="23" t="s">
        <v>39</v>
      </c>
    </row>
    <row r="25" spans="1:22" hidden="1">
      <c r="A25" s="103" t="s">
        <v>487</v>
      </c>
      <c r="B25" s="379" t="s">
        <v>79</v>
      </c>
      <c r="C25" s="67">
        <v>46112</v>
      </c>
      <c r="D25" s="67">
        <f t="shared" si="4"/>
        <v>46112</v>
      </c>
      <c r="E25" s="503" t="s">
        <v>526</v>
      </c>
      <c r="F25" s="505"/>
      <c r="G25" s="503" t="s">
        <v>527</v>
      </c>
      <c r="H25" s="50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03" t="s">
        <v>528</v>
      </c>
      <c r="Q25" s="505"/>
      <c r="R25" s="503" t="s">
        <v>529</v>
      </c>
      <c r="S25" s="505"/>
      <c r="T25" s="23" t="s">
        <v>39</v>
      </c>
      <c r="U25" s="23" t="s">
        <v>39</v>
      </c>
    </row>
    <row r="26" spans="1:22" hidden="1">
      <c r="A26" s="103" t="s">
        <v>487</v>
      </c>
      <c r="B26" s="379" t="s">
        <v>81</v>
      </c>
      <c r="C26" s="67">
        <v>46119</v>
      </c>
      <c r="D26" s="67">
        <f t="shared" si="4"/>
        <v>46119</v>
      </c>
      <c r="E26" s="503" t="s">
        <v>528</v>
      </c>
      <c r="F26" s="505"/>
      <c r="G26" s="503" t="s">
        <v>529</v>
      </c>
      <c r="H26" s="50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03" t="s">
        <v>530</v>
      </c>
      <c r="Q26" s="505"/>
      <c r="R26" s="503" t="s">
        <v>531</v>
      </c>
      <c r="S26" s="505"/>
      <c r="T26" s="23" t="s">
        <v>39</v>
      </c>
      <c r="U26" s="23" t="s">
        <v>39</v>
      </c>
    </row>
    <row r="27" spans="1:22" hidden="1">
      <c r="A27" s="103" t="s">
        <v>487</v>
      </c>
      <c r="B27" s="379" t="s">
        <v>83</v>
      </c>
      <c r="C27" s="67">
        <v>46126</v>
      </c>
      <c r="D27" s="67">
        <f t="shared" si="4"/>
        <v>46126</v>
      </c>
      <c r="E27" s="503" t="s">
        <v>530</v>
      </c>
      <c r="F27" s="505"/>
      <c r="G27" s="503" t="s">
        <v>531</v>
      </c>
      <c r="H27" s="50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03" t="s">
        <v>532</v>
      </c>
      <c r="Q27" s="505"/>
      <c r="R27" s="503" t="s">
        <v>533</v>
      </c>
      <c r="S27" s="505"/>
      <c r="T27" s="23" t="s">
        <v>39</v>
      </c>
      <c r="U27" s="23" t="s">
        <v>39</v>
      </c>
    </row>
    <row r="28" spans="1:22" hidden="1">
      <c r="A28" s="103" t="s">
        <v>487</v>
      </c>
      <c r="B28" s="379" t="s">
        <v>85</v>
      </c>
      <c r="C28" s="67">
        <v>46133</v>
      </c>
      <c r="D28" s="67">
        <f t="shared" si="4"/>
        <v>46133</v>
      </c>
      <c r="E28" s="503" t="s">
        <v>532</v>
      </c>
      <c r="F28" s="505"/>
      <c r="G28" s="503" t="s">
        <v>533</v>
      </c>
      <c r="H28" s="50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03" t="s">
        <v>534</v>
      </c>
      <c r="Q28" s="505"/>
      <c r="R28" s="503" t="s">
        <v>535</v>
      </c>
      <c r="S28" s="505"/>
      <c r="T28" s="23" t="s">
        <v>39</v>
      </c>
      <c r="U28" s="23" t="s">
        <v>39</v>
      </c>
    </row>
    <row r="29" spans="1:22" hidden="1">
      <c r="A29" s="103" t="s">
        <v>487</v>
      </c>
      <c r="B29" s="379" t="s">
        <v>91</v>
      </c>
      <c r="C29" s="23" t="s">
        <v>39</v>
      </c>
      <c r="D29" s="23" t="s">
        <v>39</v>
      </c>
      <c r="E29" s="503" t="s">
        <v>534</v>
      </c>
      <c r="F29" s="505"/>
      <c r="G29" s="503" t="s">
        <v>535</v>
      </c>
      <c r="H29" s="50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03" t="s">
        <v>536</v>
      </c>
      <c r="Q29" s="505"/>
      <c r="R29" s="503" t="s">
        <v>537</v>
      </c>
      <c r="S29" s="505"/>
      <c r="T29" s="23" t="s">
        <v>39</v>
      </c>
      <c r="U29" s="23" t="s">
        <v>39</v>
      </c>
    </row>
    <row r="30" spans="1:22" hidden="1">
      <c r="A30" s="103" t="s">
        <v>487</v>
      </c>
      <c r="B30" s="383" t="s">
        <v>97</v>
      </c>
      <c r="C30" s="23" t="s">
        <v>39</v>
      </c>
      <c r="D30" s="23" t="s">
        <v>39</v>
      </c>
      <c r="E30" s="503" t="s">
        <v>536</v>
      </c>
      <c r="F30" s="505"/>
      <c r="G30" s="503" t="s">
        <v>537</v>
      </c>
      <c r="H30" s="50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03" t="s">
        <v>538</v>
      </c>
      <c r="Q30" s="505"/>
      <c r="R30" s="503" t="s">
        <v>539</v>
      </c>
      <c r="S30" s="505"/>
      <c r="T30" s="23" t="s">
        <v>39</v>
      </c>
      <c r="U30" s="23" t="s">
        <v>39</v>
      </c>
    </row>
    <row r="31" spans="1:22" hidden="1">
      <c r="A31" s="103" t="s">
        <v>487</v>
      </c>
      <c r="B31" s="383" t="s">
        <v>99</v>
      </c>
      <c r="C31" s="67">
        <v>46154</v>
      </c>
      <c r="D31" s="67">
        <f t="shared" ref="D31:D38" si="12">C31</f>
        <v>46154</v>
      </c>
      <c r="E31" s="503" t="s">
        <v>538</v>
      </c>
      <c r="F31" s="505"/>
      <c r="G31" s="503" t="s">
        <v>539</v>
      </c>
      <c r="H31" s="50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03" t="s">
        <v>540</v>
      </c>
      <c r="Q31" s="505"/>
      <c r="R31" s="503" t="s">
        <v>541</v>
      </c>
      <c r="S31" s="505"/>
      <c r="T31" s="23" t="s">
        <v>39</v>
      </c>
      <c r="U31" s="23" t="s">
        <v>39</v>
      </c>
    </row>
    <row r="32" spans="1:22" hidden="1">
      <c r="A32" s="103" t="s">
        <v>487</v>
      </c>
      <c r="B32" s="383" t="s">
        <v>105</v>
      </c>
      <c r="C32" s="67">
        <v>46161</v>
      </c>
      <c r="D32" s="67">
        <f t="shared" si="12"/>
        <v>46161</v>
      </c>
      <c r="E32" s="503" t="s">
        <v>540</v>
      </c>
      <c r="F32" s="505"/>
      <c r="G32" s="503" t="s">
        <v>541</v>
      </c>
      <c r="H32" s="50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03" t="s">
        <v>542</v>
      </c>
      <c r="Q32" s="505"/>
      <c r="R32" s="503" t="s">
        <v>543</v>
      </c>
      <c r="S32" s="505"/>
      <c r="T32" s="23" t="s">
        <v>39</v>
      </c>
      <c r="U32" s="23" t="s">
        <v>39</v>
      </c>
    </row>
    <row r="33" spans="1:21" hidden="1">
      <c r="A33" s="103" t="s">
        <v>487</v>
      </c>
      <c r="B33" s="383" t="s">
        <v>107</v>
      </c>
      <c r="C33" s="67">
        <v>46168</v>
      </c>
      <c r="D33" s="67">
        <f t="shared" si="12"/>
        <v>46168</v>
      </c>
      <c r="E33" s="503" t="s">
        <v>542</v>
      </c>
      <c r="F33" s="505"/>
      <c r="G33" s="503" t="s">
        <v>543</v>
      </c>
      <c r="H33" s="50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03" t="s">
        <v>544</v>
      </c>
      <c r="Q33" s="505"/>
      <c r="R33" s="503" t="s">
        <v>545</v>
      </c>
      <c r="S33" s="505"/>
      <c r="T33" s="23" t="s">
        <v>39</v>
      </c>
      <c r="U33" s="23" t="s">
        <v>39</v>
      </c>
    </row>
    <row r="34" spans="1:21" hidden="1">
      <c r="A34" s="103" t="s">
        <v>487</v>
      </c>
      <c r="B34" s="383" t="s">
        <v>109</v>
      </c>
      <c r="C34" s="67">
        <v>46175</v>
      </c>
      <c r="D34" s="67">
        <f t="shared" si="12"/>
        <v>46175</v>
      </c>
      <c r="E34" s="503" t="s">
        <v>544</v>
      </c>
      <c r="F34" s="505"/>
      <c r="G34" s="503" t="s">
        <v>545</v>
      </c>
      <c r="H34" s="50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03" t="s">
        <v>546</v>
      </c>
      <c r="Q34" s="505"/>
      <c r="R34" s="503" t="s">
        <v>547</v>
      </c>
      <c r="S34" s="505"/>
      <c r="T34" s="23" t="s">
        <v>39</v>
      </c>
      <c r="U34" s="23" t="s">
        <v>39</v>
      </c>
    </row>
    <row r="35" spans="1:21" hidden="1">
      <c r="A35" s="103" t="s">
        <v>487</v>
      </c>
      <c r="B35" s="383" t="s">
        <v>111</v>
      </c>
      <c r="C35" s="67">
        <v>46182</v>
      </c>
      <c r="D35" s="67">
        <f t="shared" si="12"/>
        <v>46182</v>
      </c>
      <c r="E35" s="503" t="s">
        <v>546</v>
      </c>
      <c r="F35" s="505"/>
      <c r="G35" s="503" t="s">
        <v>547</v>
      </c>
      <c r="H35" s="50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548</v>
      </c>
      <c r="P35" s="503" t="s">
        <v>451</v>
      </c>
      <c r="Q35" s="505"/>
      <c r="R35" s="503" t="s">
        <v>549</v>
      </c>
      <c r="S35" s="505"/>
      <c r="T35" s="23" t="s">
        <v>39</v>
      </c>
      <c r="U35" s="23" t="s">
        <v>39</v>
      </c>
    </row>
    <row r="36" spans="1:21" hidden="1">
      <c r="A36" s="103" t="s">
        <v>487</v>
      </c>
      <c r="B36" s="383" t="s">
        <v>113</v>
      </c>
      <c r="C36" s="67">
        <v>46189</v>
      </c>
      <c r="D36" s="89" t="s">
        <v>548</v>
      </c>
      <c r="E36" s="503" t="s">
        <v>451</v>
      </c>
      <c r="F36" s="505"/>
      <c r="G36" s="503" t="s">
        <v>549</v>
      </c>
      <c r="H36" s="50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03" t="s">
        <v>550</v>
      </c>
      <c r="Q36" s="505"/>
      <c r="R36" s="503" t="s">
        <v>551</v>
      </c>
      <c r="S36" s="505"/>
      <c r="T36" s="23" t="s">
        <v>39</v>
      </c>
      <c r="U36" s="23" t="s">
        <v>39</v>
      </c>
    </row>
    <row r="37" spans="1:21" hidden="1">
      <c r="A37" s="103" t="s">
        <v>487</v>
      </c>
      <c r="B37" s="383" t="s">
        <v>115</v>
      </c>
      <c r="C37" s="67">
        <v>46196</v>
      </c>
      <c r="D37" s="67">
        <f t="shared" si="12"/>
        <v>46196</v>
      </c>
      <c r="E37" s="503" t="s">
        <v>550</v>
      </c>
      <c r="F37" s="505"/>
      <c r="G37" s="503" t="s">
        <v>551</v>
      </c>
      <c r="H37" s="50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03" t="s">
        <v>552</v>
      </c>
      <c r="Q37" s="505"/>
      <c r="R37" s="503" t="s">
        <v>553</v>
      </c>
      <c r="S37" s="505"/>
      <c r="T37" s="23" t="s">
        <v>39</v>
      </c>
      <c r="U37" s="23" t="s">
        <v>39</v>
      </c>
    </row>
    <row r="38" spans="1:21" hidden="1">
      <c r="A38" s="103" t="s">
        <v>487</v>
      </c>
      <c r="B38" s="383" t="s">
        <v>117</v>
      </c>
      <c r="C38" s="67">
        <v>46203</v>
      </c>
      <c r="D38" s="67">
        <f t="shared" si="12"/>
        <v>46203</v>
      </c>
      <c r="E38" s="503" t="s">
        <v>552</v>
      </c>
      <c r="F38" s="505"/>
      <c r="G38" s="503" t="s">
        <v>553</v>
      </c>
      <c r="H38" s="50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03" t="s">
        <v>554</v>
      </c>
      <c r="Q38" s="505"/>
      <c r="R38" s="503" t="s">
        <v>555</v>
      </c>
      <c r="S38" s="505"/>
      <c r="T38" s="23" t="s">
        <v>39</v>
      </c>
      <c r="U38" s="23" t="s">
        <v>39</v>
      </c>
    </row>
    <row r="39" spans="1:21" hidden="1">
      <c r="A39" s="103" t="s">
        <v>487</v>
      </c>
      <c r="B39" s="383" t="s">
        <v>122</v>
      </c>
      <c r="C39" s="67">
        <v>46210</v>
      </c>
      <c r="D39" s="67">
        <f t="shared" ref="D39:D48" si="19">C39</f>
        <v>46210</v>
      </c>
      <c r="E39" s="503" t="s">
        <v>554</v>
      </c>
      <c r="F39" s="505"/>
      <c r="G39" s="503" t="s">
        <v>555</v>
      </c>
      <c r="H39" s="50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03" t="s">
        <v>556</v>
      </c>
      <c r="Q39" s="505"/>
      <c r="R39" s="503" t="s">
        <v>557</v>
      </c>
      <c r="S39" s="505"/>
      <c r="T39" s="23" t="s">
        <v>39</v>
      </c>
      <c r="U39" s="23" t="s">
        <v>39</v>
      </c>
    </row>
    <row r="40" spans="1:21" hidden="1">
      <c r="A40" s="514" t="s">
        <v>2045</v>
      </c>
      <c r="B40" s="571"/>
      <c r="C40" s="571"/>
      <c r="D40" s="571"/>
      <c r="E40" s="571"/>
      <c r="F40" s="571"/>
      <c r="G40" s="571"/>
      <c r="H40" s="571"/>
      <c r="I40" s="571"/>
      <c r="J40" s="571"/>
      <c r="K40" s="571"/>
      <c r="L40" s="571"/>
      <c r="M40" s="571"/>
      <c r="N40" s="571"/>
      <c r="O40" s="571"/>
      <c r="P40" s="571"/>
      <c r="Q40" s="571"/>
      <c r="R40" s="571"/>
      <c r="S40" s="571"/>
      <c r="T40" s="571"/>
      <c r="U40" s="572"/>
    </row>
    <row r="41" spans="1:21" hidden="1">
      <c r="A41" s="103" t="s">
        <v>487</v>
      </c>
      <c r="B41" s="383" t="s">
        <v>126</v>
      </c>
      <c r="C41" s="67">
        <v>46224</v>
      </c>
      <c r="D41" s="67">
        <f t="shared" si="19"/>
        <v>46224</v>
      </c>
      <c r="E41" s="503" t="s">
        <v>556</v>
      </c>
      <c r="F41" s="505"/>
      <c r="G41" s="503" t="s">
        <v>557</v>
      </c>
      <c r="H41" s="50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03" t="s">
        <v>558</v>
      </c>
      <c r="Q41" s="505"/>
      <c r="R41" s="503" t="s">
        <v>559</v>
      </c>
      <c r="S41" s="505"/>
      <c r="T41" s="23" t="s">
        <v>39</v>
      </c>
      <c r="U41" s="23" t="s">
        <v>39</v>
      </c>
    </row>
    <row r="42" spans="1:21">
      <c r="A42" s="103" t="s">
        <v>487</v>
      </c>
      <c r="B42" s="383" t="s">
        <v>132</v>
      </c>
      <c r="C42" s="67">
        <v>46231</v>
      </c>
      <c r="D42" s="67">
        <f t="shared" si="19"/>
        <v>46231</v>
      </c>
      <c r="E42" s="503" t="s">
        <v>558</v>
      </c>
      <c r="F42" s="505"/>
      <c r="G42" s="503" t="s">
        <v>559</v>
      </c>
      <c r="H42" s="50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03" t="s">
        <v>560</v>
      </c>
      <c r="Q42" s="505"/>
      <c r="R42" s="503" t="s">
        <v>561</v>
      </c>
      <c r="S42" s="505"/>
      <c r="T42" s="23" t="s">
        <v>39</v>
      </c>
      <c r="U42" s="23" t="s">
        <v>39</v>
      </c>
    </row>
    <row r="43" spans="1:21">
      <c r="A43" s="103" t="s">
        <v>487</v>
      </c>
      <c r="B43" s="383" t="s">
        <v>135</v>
      </c>
      <c r="C43" s="67">
        <v>46238</v>
      </c>
      <c r="D43" s="67">
        <f t="shared" si="19"/>
        <v>46238</v>
      </c>
      <c r="E43" s="503" t="s">
        <v>560</v>
      </c>
      <c r="F43" s="505"/>
      <c r="G43" s="503" t="s">
        <v>561</v>
      </c>
      <c r="H43" s="50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03" t="s">
        <v>562</v>
      </c>
      <c r="Q43" s="505"/>
      <c r="R43" s="503" t="s">
        <v>563</v>
      </c>
      <c r="S43" s="505"/>
      <c r="T43" s="23" t="s">
        <v>39</v>
      </c>
      <c r="U43" s="23" t="s">
        <v>39</v>
      </c>
    </row>
    <row r="44" spans="1:21">
      <c r="A44" s="103" t="s">
        <v>487</v>
      </c>
      <c r="B44" s="383" t="s">
        <v>141</v>
      </c>
      <c r="C44" s="67">
        <v>46245</v>
      </c>
      <c r="D44" s="67">
        <f t="shared" si="19"/>
        <v>46245</v>
      </c>
      <c r="E44" s="503" t="s">
        <v>562</v>
      </c>
      <c r="F44" s="505"/>
      <c r="G44" s="503" t="s">
        <v>563</v>
      </c>
      <c r="H44" s="50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67">
        <f t="shared" si="22"/>
        <v>46252</v>
      </c>
      <c r="O44" s="67">
        <f t="shared" si="23"/>
        <v>46252</v>
      </c>
      <c r="P44" s="503" t="s">
        <v>564</v>
      </c>
      <c r="Q44" s="505"/>
      <c r="R44" s="503" t="s">
        <v>565</v>
      </c>
      <c r="S44" s="505"/>
      <c r="T44" s="23" t="s">
        <v>39</v>
      </c>
      <c r="U44" s="23" t="s">
        <v>39</v>
      </c>
    </row>
    <row r="45" spans="1:21">
      <c r="A45" s="103" t="s">
        <v>487</v>
      </c>
      <c r="B45" s="383" t="s">
        <v>146</v>
      </c>
      <c r="C45" s="67">
        <v>46252</v>
      </c>
      <c r="D45" s="67">
        <f t="shared" si="19"/>
        <v>46252</v>
      </c>
      <c r="E45" s="503" t="s">
        <v>566</v>
      </c>
      <c r="F45" s="505"/>
      <c r="G45" s="503" t="s">
        <v>565</v>
      </c>
      <c r="H45" s="505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145</v>
      </c>
      <c r="N45" s="67">
        <f t="shared" si="22"/>
        <v>46259</v>
      </c>
      <c r="O45" s="67">
        <f t="shared" si="23"/>
        <v>46259</v>
      </c>
      <c r="P45" s="503" t="s">
        <v>567</v>
      </c>
      <c r="Q45" s="505"/>
      <c r="R45" s="503" t="s">
        <v>568</v>
      </c>
      <c r="S45" s="505"/>
      <c r="T45" s="23" t="s">
        <v>39</v>
      </c>
      <c r="U45" s="23" t="s">
        <v>39</v>
      </c>
    </row>
    <row r="46" spans="1:21">
      <c r="A46" s="103" t="s">
        <v>2176</v>
      </c>
      <c r="B46" s="383" t="s">
        <v>153</v>
      </c>
      <c r="C46" s="67">
        <v>46259</v>
      </c>
      <c r="D46" s="67">
        <f t="shared" si="19"/>
        <v>46259</v>
      </c>
      <c r="E46" s="503" t="s">
        <v>567</v>
      </c>
      <c r="F46" s="505"/>
      <c r="G46" s="503" t="s">
        <v>568</v>
      </c>
      <c r="H46" s="505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03" t="s">
        <v>569</v>
      </c>
      <c r="Q46" s="505"/>
      <c r="R46" s="503" t="s">
        <v>570</v>
      </c>
      <c r="S46" s="505"/>
      <c r="T46" s="23" t="s">
        <v>39</v>
      </c>
      <c r="U46" s="23" t="s">
        <v>39</v>
      </c>
    </row>
    <row r="47" spans="1:21">
      <c r="A47" s="103" t="s">
        <v>487</v>
      </c>
      <c r="B47" s="383" t="s">
        <v>155</v>
      </c>
      <c r="C47" s="67">
        <v>46266</v>
      </c>
      <c r="D47" s="67">
        <f t="shared" si="19"/>
        <v>46266</v>
      </c>
      <c r="E47" s="503" t="s">
        <v>569</v>
      </c>
      <c r="F47" s="505"/>
      <c r="G47" s="503" t="s">
        <v>570</v>
      </c>
      <c r="H47" s="50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03" t="s">
        <v>571</v>
      </c>
      <c r="Q47" s="505"/>
      <c r="R47" s="503" t="s">
        <v>572</v>
      </c>
      <c r="S47" s="505"/>
      <c r="T47" s="23" t="s">
        <v>39</v>
      </c>
      <c r="U47" s="23" t="s">
        <v>39</v>
      </c>
    </row>
    <row r="48" spans="1:21">
      <c r="A48" s="103" t="s">
        <v>2176</v>
      </c>
      <c r="B48" s="383" t="s">
        <v>157</v>
      </c>
      <c r="C48" s="67">
        <v>46273</v>
      </c>
      <c r="D48" s="67">
        <f t="shared" si="19"/>
        <v>46273</v>
      </c>
      <c r="E48" s="503" t="s">
        <v>571</v>
      </c>
      <c r="F48" s="505"/>
      <c r="G48" s="503" t="s">
        <v>572</v>
      </c>
      <c r="H48" s="50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03" t="s">
        <v>573</v>
      </c>
      <c r="Q48" s="505"/>
      <c r="R48" s="503" t="s">
        <v>574</v>
      </c>
      <c r="S48" s="505"/>
      <c r="T48" s="23" t="s">
        <v>39</v>
      </c>
      <c r="U48" s="23" t="s">
        <v>39</v>
      </c>
    </row>
    <row r="49" spans="1:23">
      <c r="A49" s="103" t="s">
        <v>487</v>
      </c>
      <c r="B49" s="383" t="s">
        <v>159</v>
      </c>
      <c r="C49" s="67">
        <v>46280</v>
      </c>
      <c r="D49" s="67">
        <v>46280</v>
      </c>
      <c r="E49" s="503" t="s">
        <v>573</v>
      </c>
      <c r="F49" s="505"/>
      <c r="G49" s="503" t="s">
        <v>574</v>
      </c>
      <c r="H49" s="50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03" t="s">
        <v>2114</v>
      </c>
      <c r="Q49" s="505"/>
      <c r="R49" s="503" t="s">
        <v>2115</v>
      </c>
      <c r="S49" s="505"/>
      <c r="T49" s="23" t="s">
        <v>39</v>
      </c>
      <c r="U49" s="23" t="s">
        <v>39</v>
      </c>
    </row>
    <row r="50" spans="1:23">
      <c r="A50" s="103" t="s">
        <v>487</v>
      </c>
      <c r="B50" s="383" t="s">
        <v>2071</v>
      </c>
      <c r="C50" s="67">
        <v>46287</v>
      </c>
      <c r="D50" s="67">
        <v>46287</v>
      </c>
      <c r="E50" s="503" t="s">
        <v>2114</v>
      </c>
      <c r="F50" s="505"/>
      <c r="G50" s="503" t="s">
        <v>2115</v>
      </c>
      <c r="H50" s="50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2067</v>
      </c>
      <c r="N50" s="67">
        <f t="shared" si="22"/>
        <v>46294</v>
      </c>
      <c r="O50" s="67">
        <f t="shared" si="23"/>
        <v>46294</v>
      </c>
      <c r="P50" s="503" t="s">
        <v>2116</v>
      </c>
      <c r="Q50" s="505"/>
      <c r="R50" s="503" t="s">
        <v>2117</v>
      </c>
      <c r="S50" s="505"/>
      <c r="T50" s="23" t="s">
        <v>39</v>
      </c>
      <c r="U50" s="23" t="s">
        <v>39</v>
      </c>
    </row>
    <row r="51" spans="1:23">
      <c r="A51" s="103" t="s">
        <v>487</v>
      </c>
      <c r="B51" s="383" t="s">
        <v>2072</v>
      </c>
      <c r="C51" s="67">
        <v>46294</v>
      </c>
      <c r="D51" s="67">
        <v>46294</v>
      </c>
      <c r="E51" s="503" t="s">
        <v>2116</v>
      </c>
      <c r="F51" s="505"/>
      <c r="G51" s="503" t="s">
        <v>2117</v>
      </c>
      <c r="H51" s="50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2068</v>
      </c>
      <c r="N51" s="67">
        <f t="shared" si="22"/>
        <v>46301</v>
      </c>
      <c r="O51" s="67">
        <f t="shared" si="23"/>
        <v>46301</v>
      </c>
      <c r="P51" s="503" t="s">
        <v>2118</v>
      </c>
      <c r="Q51" s="505"/>
      <c r="R51" s="503" t="s">
        <v>2119</v>
      </c>
      <c r="S51" s="505"/>
      <c r="T51" s="23" t="s">
        <v>39</v>
      </c>
      <c r="U51" s="23" t="s">
        <v>39</v>
      </c>
    </row>
    <row r="52" spans="1:23">
      <c r="A52" s="103" t="s">
        <v>487</v>
      </c>
      <c r="B52" s="383" t="s">
        <v>2073</v>
      </c>
      <c r="C52" s="67">
        <v>46301</v>
      </c>
      <c r="D52" s="67">
        <v>46301</v>
      </c>
      <c r="E52" s="503" t="s">
        <v>2118</v>
      </c>
      <c r="F52" s="505"/>
      <c r="G52" s="503" t="s">
        <v>2119</v>
      </c>
      <c r="H52" s="50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2069</v>
      </c>
      <c r="N52" s="67">
        <f t="shared" si="22"/>
        <v>46308</v>
      </c>
      <c r="O52" s="67">
        <f t="shared" si="23"/>
        <v>46308</v>
      </c>
      <c r="P52" s="503" t="s">
        <v>2120</v>
      </c>
      <c r="Q52" s="505"/>
      <c r="R52" s="503" t="s">
        <v>2121</v>
      </c>
      <c r="S52" s="505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65" t="s">
        <v>575</v>
      </c>
      <c r="C54" s="465"/>
      <c r="D54" s="465"/>
      <c r="E54" s="465"/>
      <c r="F54" s="465"/>
      <c r="G54" s="465"/>
      <c r="H54" s="465"/>
      <c r="I54" s="465"/>
      <c r="J54" s="465"/>
      <c r="K54" s="465"/>
      <c r="L54" s="465"/>
      <c r="M54" s="465"/>
      <c r="N54" s="465"/>
    </row>
    <row r="55" spans="1:23" hidden="1">
      <c r="A55" s="32" t="s">
        <v>576</v>
      </c>
      <c r="B55" s="466" t="s">
        <v>577</v>
      </c>
      <c r="C55" s="466"/>
      <c r="D55" s="466"/>
      <c r="E55" s="466"/>
      <c r="F55" s="466"/>
      <c r="G55" s="466"/>
      <c r="H55" s="466"/>
      <c r="I55" s="466"/>
      <c r="J55" s="466"/>
      <c r="K55" s="466"/>
      <c r="L55" s="466"/>
      <c r="M55" s="466"/>
      <c r="N55" s="466"/>
      <c r="O55" s="5"/>
      <c r="P55" s="5"/>
    </row>
    <row r="56" spans="1:23" hidden="1">
      <c r="A56" s="32" t="s">
        <v>390</v>
      </c>
      <c r="B56" s="466" t="s">
        <v>578</v>
      </c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23">
      <c r="A57" s="32" t="s">
        <v>390</v>
      </c>
      <c r="B57" s="466" t="s">
        <v>579</v>
      </c>
      <c r="C57" s="466"/>
      <c r="D57" s="466"/>
      <c r="E57" s="466"/>
      <c r="F57" s="466"/>
      <c r="G57" s="466"/>
      <c r="H57" s="466"/>
      <c r="I57" s="466"/>
      <c r="J57" s="466"/>
      <c r="K57" s="466"/>
      <c r="L57" s="466"/>
      <c r="M57" s="466"/>
      <c r="N57" s="466"/>
      <c r="Q57" s="6"/>
    </row>
    <row r="58" spans="1:23" hidden="1">
      <c r="A58" s="190" t="s">
        <v>580</v>
      </c>
      <c r="B58" s="521" t="s">
        <v>581</v>
      </c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6"/>
      <c r="P58" s="6"/>
      <c r="R58" t="s">
        <v>178</v>
      </c>
    </row>
    <row r="59" spans="1:23">
      <c r="A59" s="190" t="s">
        <v>580</v>
      </c>
      <c r="B59" s="568" t="s">
        <v>582</v>
      </c>
      <c r="C59" s="569"/>
      <c r="D59" s="569"/>
      <c r="E59" s="569"/>
      <c r="F59" s="569"/>
      <c r="G59" s="569"/>
      <c r="H59" s="569"/>
      <c r="I59" s="569"/>
      <c r="J59" s="569"/>
      <c r="K59" s="569"/>
      <c r="L59" s="569"/>
      <c r="M59" s="569"/>
      <c r="N59" s="570"/>
      <c r="O59" s="6"/>
      <c r="P59" s="6"/>
    </row>
    <row r="60" spans="1:23">
      <c r="A60" s="32" t="s">
        <v>583</v>
      </c>
      <c r="B60" s="466" t="s">
        <v>584</v>
      </c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N60" s="466"/>
    </row>
    <row r="61" spans="1:23" hidden="1">
      <c r="A61" s="131" t="s">
        <v>392</v>
      </c>
      <c r="B61" s="466" t="s">
        <v>585</v>
      </c>
      <c r="C61" s="466"/>
      <c r="D61" s="466"/>
      <c r="E61" s="466"/>
      <c r="F61" s="466"/>
      <c r="G61" s="466"/>
      <c r="H61" s="466"/>
      <c r="I61" s="466"/>
      <c r="J61" s="466"/>
      <c r="K61" s="466"/>
      <c r="L61" s="466"/>
      <c r="M61" s="466"/>
      <c r="N61" s="466"/>
    </row>
    <row r="62" spans="1:23" hidden="1">
      <c r="A62" s="32" t="s">
        <v>583</v>
      </c>
      <c r="B62" s="466" t="s">
        <v>586</v>
      </c>
      <c r="C62" s="466"/>
      <c r="D62" s="466"/>
      <c r="E62" s="466"/>
      <c r="F62" s="466"/>
      <c r="G62" s="466"/>
      <c r="H62" s="466"/>
      <c r="I62" s="466"/>
      <c r="J62" s="466"/>
      <c r="K62" s="466"/>
      <c r="L62" s="466"/>
      <c r="M62" s="466"/>
      <c r="N62" s="466"/>
    </row>
    <row r="63" spans="1:23">
      <c r="A63" s="131" t="s">
        <v>392</v>
      </c>
      <c r="B63" s="563" t="s">
        <v>394</v>
      </c>
      <c r="C63" s="563"/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4"/>
      <c r="O63" s="4"/>
      <c r="P63" s="4"/>
      <c r="S63" t="s">
        <v>178</v>
      </c>
    </row>
    <row r="64" spans="1:23">
      <c r="A64" s="32" t="s">
        <v>587</v>
      </c>
      <c r="B64" s="466" t="s">
        <v>588</v>
      </c>
      <c r="C64" s="466"/>
      <c r="D64" s="466"/>
      <c r="E64" s="466"/>
      <c r="F64" s="466"/>
      <c r="G64" s="466"/>
      <c r="H64" s="466"/>
      <c r="I64" s="466"/>
      <c r="J64" s="466"/>
      <c r="K64" s="466"/>
      <c r="L64" s="466"/>
      <c r="M64" s="466"/>
      <c r="N64" s="565"/>
      <c r="O64" s="5"/>
      <c r="P64" s="193"/>
      <c r="Q64" s="5"/>
      <c r="R64" s="5"/>
    </row>
    <row r="65" spans="1:16">
      <c r="A65" s="387" t="s">
        <v>589</v>
      </c>
      <c r="B65" s="566" t="s">
        <v>590</v>
      </c>
      <c r="C65" s="566"/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7"/>
    </row>
    <row r="66" spans="1:16">
      <c r="P66" t="s">
        <v>178</v>
      </c>
    </row>
  </sheetData>
  <mergeCells count="209"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  <c r="T1" s="1"/>
      <c r="U1" s="1"/>
    </row>
    <row r="2" spans="1:255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73" t="s">
        <v>591</v>
      </c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7"/>
    </row>
    <row r="5" spans="1:255">
      <c r="A5" s="9" t="s">
        <v>4</v>
      </c>
      <c r="B5" s="9" t="s">
        <v>5</v>
      </c>
      <c r="C5" s="467" t="s">
        <v>592</v>
      </c>
      <c r="D5" s="469"/>
      <c r="E5" s="467" t="s">
        <v>593</v>
      </c>
      <c r="F5" s="469"/>
      <c r="G5" s="467" t="s">
        <v>594</v>
      </c>
      <c r="H5" s="469"/>
      <c r="I5" s="467" t="s">
        <v>595</v>
      </c>
      <c r="J5" s="469"/>
      <c r="K5" s="467" t="s">
        <v>596</v>
      </c>
      <c r="L5" s="469"/>
      <c r="M5" s="9" t="s">
        <v>5</v>
      </c>
      <c r="N5" s="575" t="s">
        <v>597</v>
      </c>
      <c r="O5" s="576"/>
      <c r="P5" s="467" t="s">
        <v>592</v>
      </c>
      <c r="Q5" s="469"/>
    </row>
    <row r="6" spans="1:255">
      <c r="A6" s="10" t="s">
        <v>13</v>
      </c>
      <c r="B6" s="10" t="s">
        <v>14</v>
      </c>
      <c r="C6" s="469" t="s">
        <v>249</v>
      </c>
      <c r="D6" s="469"/>
      <c r="E6" s="469" t="s">
        <v>248</v>
      </c>
      <c r="F6" s="469"/>
      <c r="G6" s="478" t="s">
        <v>598</v>
      </c>
      <c r="H6" s="557"/>
      <c r="I6" s="469" t="s">
        <v>599</v>
      </c>
      <c r="J6" s="469"/>
      <c r="K6" s="469" t="s">
        <v>600</v>
      </c>
      <c r="L6" s="469"/>
      <c r="M6" s="10" t="s">
        <v>14</v>
      </c>
      <c r="N6" s="469" t="s">
        <v>474</v>
      </c>
      <c r="O6" s="469"/>
      <c r="P6" s="469" t="s">
        <v>249</v>
      </c>
      <c r="Q6" s="469"/>
    </row>
    <row r="7" spans="1:255">
      <c r="A7" s="14"/>
      <c r="B7" s="98"/>
      <c r="C7" s="490" t="s">
        <v>22</v>
      </c>
      <c r="D7" s="490"/>
      <c r="E7" s="490" t="s">
        <v>22</v>
      </c>
      <c r="F7" s="490"/>
      <c r="G7" s="456" t="s">
        <v>22</v>
      </c>
      <c r="H7" s="468"/>
      <c r="I7" s="490" t="s">
        <v>22</v>
      </c>
      <c r="J7" s="490"/>
      <c r="K7" s="490" t="s">
        <v>22</v>
      </c>
      <c r="L7" s="490"/>
      <c r="M7" s="98"/>
      <c r="N7" s="456" t="s">
        <v>22</v>
      </c>
      <c r="O7" s="468"/>
      <c r="P7" s="490" t="s">
        <v>22</v>
      </c>
      <c r="Q7" s="490"/>
    </row>
    <row r="8" spans="1:255" ht="26.4">
      <c r="A8" s="14"/>
      <c r="B8" s="145"/>
      <c r="C8" s="17" t="s">
        <v>601</v>
      </c>
      <c r="D8" s="17" t="s">
        <v>602</v>
      </c>
      <c r="E8" s="17" t="s">
        <v>603</v>
      </c>
      <c r="F8" s="17" t="s">
        <v>604</v>
      </c>
      <c r="G8" s="18" t="s">
        <v>605</v>
      </c>
      <c r="H8" s="18" t="s">
        <v>606</v>
      </c>
      <c r="I8" s="17" t="s">
        <v>607</v>
      </c>
      <c r="J8" s="17" t="s">
        <v>608</v>
      </c>
      <c r="K8" s="17" t="s">
        <v>609</v>
      </c>
      <c r="L8" s="17" t="s">
        <v>610</v>
      </c>
      <c r="M8" s="145"/>
      <c r="N8" s="17" t="s">
        <v>611</v>
      </c>
      <c r="O8" s="17" t="s">
        <v>612</v>
      </c>
      <c r="P8" s="17" t="s">
        <v>601</v>
      </c>
      <c r="Q8" s="17" t="s">
        <v>602</v>
      </c>
    </row>
    <row r="9" spans="1:255" hidden="1">
      <c r="A9" s="55" t="s">
        <v>613</v>
      </c>
      <c r="B9" s="72" t="s">
        <v>614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615</v>
      </c>
      <c r="N9" s="23" t="s">
        <v>39</v>
      </c>
      <c r="O9" s="23" t="s">
        <v>39</v>
      </c>
      <c r="P9" s="117" t="s">
        <v>616</v>
      </c>
      <c r="Q9" s="22">
        <v>45631</v>
      </c>
    </row>
    <row r="10" spans="1:255" hidden="1">
      <c r="A10" s="376" t="s">
        <v>617</v>
      </c>
      <c r="B10" s="66" t="s">
        <v>618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619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620</v>
      </c>
      <c r="B11" s="72" t="s">
        <v>621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622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623</v>
      </c>
      <c r="B12" s="81" t="s">
        <v>624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625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617</v>
      </c>
      <c r="B13" s="66" t="s">
        <v>626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627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620</v>
      </c>
      <c r="B14" s="72" t="s">
        <v>628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629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623</v>
      </c>
      <c r="B15" s="81" t="s">
        <v>630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631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617</v>
      </c>
      <c r="B16" s="71" t="s">
        <v>632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633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620</v>
      </c>
      <c r="B17" s="72" t="s">
        <v>634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635</v>
      </c>
      <c r="N17" s="544" t="s">
        <v>636</v>
      </c>
      <c r="O17" s="545"/>
      <c r="P17" s="545"/>
      <c r="Q17" s="546"/>
    </row>
    <row r="18" spans="1:19" hidden="1">
      <c r="A18" s="55" t="s">
        <v>623</v>
      </c>
      <c r="B18" s="72" t="s">
        <v>637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638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617</v>
      </c>
      <c r="B19" s="66" t="s">
        <v>639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640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620</v>
      </c>
      <c r="B20" s="72" t="s">
        <v>641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642</v>
      </c>
      <c r="N20" s="544" t="s">
        <v>636</v>
      </c>
      <c r="O20" s="545"/>
      <c r="P20" s="545"/>
      <c r="Q20" s="546"/>
    </row>
    <row r="21" spans="1:19">
      <c r="A21" s="577" t="s">
        <v>337</v>
      </c>
      <c r="B21" s="578"/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9"/>
    </row>
    <row r="22" spans="1:19">
      <c r="A22" s="55" t="s">
        <v>623</v>
      </c>
      <c r="B22" s="72" t="s">
        <v>643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617</v>
      </c>
      <c r="B23" s="274" t="s">
        <v>645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620</v>
      </c>
      <c r="B24" s="81" t="s">
        <v>647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623</v>
      </c>
      <c r="B25" s="72" t="s">
        <v>649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650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617</v>
      </c>
      <c r="B26" s="66" t="s">
        <v>651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652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620</v>
      </c>
      <c r="B27" s="72" t="s">
        <v>653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623</v>
      </c>
      <c r="B28" s="72" t="s">
        <v>655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19" t="s">
        <v>657</v>
      </c>
      <c r="C30" s="519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519"/>
      <c r="O30" s="6"/>
      <c r="P30" s="6"/>
      <c r="Q30" s="6"/>
      <c r="R30" s="6"/>
      <c r="S30" s="6"/>
    </row>
    <row r="31" spans="1:19" ht="16.2">
      <c r="A31" s="31" t="s">
        <v>383</v>
      </c>
      <c r="B31" s="580" t="s">
        <v>658</v>
      </c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6"/>
      <c r="P31" s="6"/>
      <c r="Q31" s="6"/>
      <c r="R31" s="6"/>
      <c r="S31" s="6"/>
    </row>
    <row r="32" spans="1:19" ht="16.2">
      <c r="A32" s="31" t="s">
        <v>381</v>
      </c>
      <c r="B32" s="580" t="s">
        <v>659</v>
      </c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6"/>
      <c r="P32" s="6"/>
      <c r="Q32" s="6"/>
      <c r="R32" s="6" t="s">
        <v>660</v>
      </c>
      <c r="S32" s="6"/>
    </row>
    <row r="33" spans="1:19" ht="16.2">
      <c r="A33" s="31" t="s">
        <v>661</v>
      </c>
      <c r="B33" s="580" t="s">
        <v>662</v>
      </c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6"/>
      <c r="P33" s="6"/>
      <c r="Q33" s="6"/>
      <c r="R33" s="6"/>
      <c r="S33" s="6"/>
    </row>
    <row r="34" spans="1:19" ht="16.2">
      <c r="A34" s="31" t="s">
        <v>663</v>
      </c>
      <c r="B34" s="522" t="s">
        <v>664</v>
      </c>
      <c r="C34" s="523"/>
      <c r="D34" s="523"/>
      <c r="E34" s="523"/>
      <c r="F34" s="523"/>
      <c r="G34" s="523"/>
      <c r="H34" s="523"/>
      <c r="I34" s="523"/>
      <c r="J34" s="523"/>
      <c r="K34" s="523"/>
      <c r="L34" s="523"/>
      <c r="M34" s="523"/>
      <c r="N34" s="524"/>
      <c r="O34" s="6"/>
      <c r="P34" s="6"/>
      <c r="Q34" s="6"/>
      <c r="R34" s="6"/>
      <c r="S34" s="6"/>
    </row>
    <row r="35" spans="1:19" ht="16.2">
      <c r="A35" s="31" t="s">
        <v>665</v>
      </c>
      <c r="B35" s="580" t="s">
        <v>666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 t="s">
        <v>660</v>
      </c>
      <c r="Q35" s="6"/>
      <c r="R35" s="6"/>
      <c r="S35" s="6"/>
    </row>
    <row r="36" spans="1:19" ht="16.2">
      <c r="A36" s="31" t="s">
        <v>587</v>
      </c>
      <c r="B36" s="580" t="s">
        <v>667</v>
      </c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6"/>
      <c r="P36" s="6"/>
      <c r="Q36" s="6"/>
      <c r="R36" s="6"/>
      <c r="S36" s="6"/>
    </row>
    <row r="37" spans="1:19" ht="16.2">
      <c r="A37" s="31" t="s">
        <v>587</v>
      </c>
      <c r="B37" s="581" t="s">
        <v>668</v>
      </c>
      <c r="C37" s="581"/>
      <c r="D37" s="581"/>
      <c r="E37" s="581"/>
      <c r="F37" s="581"/>
      <c r="G37" s="581"/>
      <c r="H37" s="581"/>
      <c r="I37" s="581"/>
      <c r="J37" s="581"/>
      <c r="K37" s="581"/>
      <c r="L37" s="581"/>
      <c r="M37" s="581"/>
      <c r="N37" s="581"/>
      <c r="O37" s="6"/>
      <c r="P37" s="6"/>
      <c r="Q37" s="6"/>
      <c r="R37" s="6"/>
      <c r="S37" s="6"/>
    </row>
    <row r="38" spans="1:19">
      <c r="A38" s="32" t="s">
        <v>583</v>
      </c>
      <c r="B38" s="580" t="s">
        <v>669</v>
      </c>
      <c r="C38" s="580"/>
      <c r="D38" s="580"/>
      <c r="E38" s="580"/>
      <c r="F38" s="580"/>
      <c r="G38" s="580"/>
      <c r="H38" s="580"/>
      <c r="I38" s="580"/>
      <c r="J38" s="580"/>
      <c r="K38" s="580"/>
      <c r="L38" s="580"/>
      <c r="M38" s="580"/>
      <c r="N38" s="580"/>
      <c r="Q38" t="s">
        <v>178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</row>
    <row r="2" spans="1:251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31" t="s">
        <v>670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  <c r="L4" s="531"/>
      <c r="M4" s="531"/>
      <c r="N4" s="289"/>
      <c r="O4" s="289"/>
    </row>
    <row r="5" spans="1:251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584" t="s">
        <v>675</v>
      </c>
      <c r="H5" s="585"/>
      <c r="I5" s="584" t="s">
        <v>595</v>
      </c>
      <c r="J5" s="585"/>
      <c r="K5" s="8" t="s">
        <v>672</v>
      </c>
      <c r="L5" s="584" t="s">
        <v>675</v>
      </c>
      <c r="M5" s="585"/>
      <c r="N5" s="586" t="s">
        <v>676</v>
      </c>
      <c r="O5" s="587"/>
      <c r="P5" s="582" t="s">
        <v>673</v>
      </c>
      <c r="Q5" s="583"/>
    </row>
    <row r="6" spans="1:251">
      <c r="A6" s="10" t="s">
        <v>13</v>
      </c>
      <c r="B6" s="10" t="s">
        <v>14</v>
      </c>
      <c r="C6" s="478" t="s">
        <v>677</v>
      </c>
      <c r="D6" s="557"/>
      <c r="E6" s="478" t="s">
        <v>678</v>
      </c>
      <c r="F6" s="557"/>
      <c r="G6" s="469" t="s">
        <v>600</v>
      </c>
      <c r="H6" s="469"/>
      <c r="I6" s="469" t="s">
        <v>599</v>
      </c>
      <c r="J6" s="469"/>
      <c r="K6" s="10" t="s">
        <v>14</v>
      </c>
      <c r="L6" s="469" t="s">
        <v>600</v>
      </c>
      <c r="M6" s="469"/>
      <c r="N6" s="478" t="s">
        <v>678</v>
      </c>
      <c r="O6" s="557"/>
      <c r="P6" s="478" t="s">
        <v>677</v>
      </c>
      <c r="Q6" s="557"/>
    </row>
    <row r="7" spans="1:251">
      <c r="A7" s="10"/>
      <c r="B7" s="10"/>
      <c r="C7" s="478" t="s">
        <v>679</v>
      </c>
      <c r="D7" s="557"/>
      <c r="E7" s="588" t="s">
        <v>680</v>
      </c>
      <c r="F7" s="589"/>
      <c r="G7" s="590" t="s">
        <v>681</v>
      </c>
      <c r="H7" s="590"/>
      <c r="I7" s="588" t="s">
        <v>682</v>
      </c>
      <c r="J7" s="589"/>
      <c r="K7" s="10"/>
      <c r="L7" s="588" t="s">
        <v>683</v>
      </c>
      <c r="M7" s="589"/>
      <c r="N7" s="588" t="s">
        <v>680</v>
      </c>
      <c r="O7" s="589"/>
      <c r="P7" s="478" t="s">
        <v>679</v>
      </c>
      <c r="Q7" s="557"/>
    </row>
    <row r="8" spans="1:251" hidden="1">
      <c r="A8" s="55" t="s">
        <v>684</v>
      </c>
      <c r="B8" s="72" t="s">
        <v>685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687</v>
      </c>
      <c r="B9" s="72" t="s">
        <v>688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690</v>
      </c>
      <c r="B10" s="371" t="s">
        <v>691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692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684</v>
      </c>
      <c r="B11" s="72" t="s">
        <v>693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687</v>
      </c>
      <c r="B12" s="72" t="s">
        <v>695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697</v>
      </c>
      <c r="B13" s="72" t="s">
        <v>695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684</v>
      </c>
      <c r="B14" s="72" t="s">
        <v>698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687</v>
      </c>
      <c r="B15" s="81" t="s">
        <v>700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701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697</v>
      </c>
      <c r="B16" s="81" t="s">
        <v>700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701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684</v>
      </c>
      <c r="B17" s="81" t="s">
        <v>700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701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687</v>
      </c>
      <c r="B18" s="72" t="s">
        <v>702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703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697</v>
      </c>
      <c r="B19" s="309" t="s">
        <v>702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703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481" t="s">
        <v>208</v>
      </c>
      <c r="B20" s="482"/>
      <c r="C20" s="482"/>
      <c r="D20" s="482"/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2"/>
      <c r="Q20" s="483"/>
    </row>
    <row r="21" spans="1:21" hidden="1">
      <c r="A21" s="55" t="s">
        <v>684</v>
      </c>
      <c r="B21" s="66" t="s">
        <v>702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703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704</v>
      </c>
    </row>
    <row r="22" spans="1:21" hidden="1">
      <c r="A22" s="55" t="s">
        <v>687</v>
      </c>
      <c r="B22" s="66" t="s">
        <v>705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697</v>
      </c>
      <c r="B23" s="66" t="s">
        <v>705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690</v>
      </c>
      <c r="B24" s="309" t="s">
        <v>700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701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704</v>
      </c>
      <c r="S24" s="373"/>
      <c r="T24" s="373"/>
      <c r="U24" s="373"/>
    </row>
    <row r="25" spans="1:21">
      <c r="A25" s="55" t="s">
        <v>687</v>
      </c>
      <c r="B25" s="66" t="s">
        <v>707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697</v>
      </c>
      <c r="B26" s="66" t="s">
        <v>707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684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687</v>
      </c>
      <c r="B28" s="66" t="s">
        <v>709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710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697</v>
      </c>
      <c r="B29" s="375" t="s">
        <v>709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710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711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19" t="s">
        <v>712</v>
      </c>
      <c r="C31" s="519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519"/>
      <c r="O31" s="6"/>
      <c r="P31" s="6"/>
      <c r="Q31" s="6"/>
      <c r="R31" s="6"/>
      <c r="S31" s="6"/>
    </row>
    <row r="32" spans="1:21" ht="16.2">
      <c r="A32" s="31" t="s">
        <v>249</v>
      </c>
      <c r="B32" s="580" t="s">
        <v>713</v>
      </c>
      <c r="C32" s="580"/>
      <c r="D32" s="580"/>
      <c r="E32" s="580"/>
      <c r="F32" s="580"/>
      <c r="G32" s="580"/>
      <c r="H32" s="580"/>
      <c r="I32" s="580"/>
      <c r="J32" s="580"/>
      <c r="K32" s="580"/>
      <c r="L32" s="580"/>
      <c r="M32" s="580"/>
      <c r="N32" s="580"/>
      <c r="O32" s="6"/>
      <c r="P32" s="6"/>
      <c r="Q32" s="369"/>
      <c r="R32" s="6"/>
      <c r="S32" s="6"/>
    </row>
    <row r="33" spans="1:19" ht="16.2">
      <c r="A33" s="31" t="s">
        <v>714</v>
      </c>
      <c r="B33" s="580" t="s">
        <v>715</v>
      </c>
      <c r="C33" s="580"/>
      <c r="D33" s="580"/>
      <c r="E33" s="580"/>
      <c r="F33" s="580"/>
      <c r="G33" s="580"/>
      <c r="H33" s="580"/>
      <c r="I33" s="580"/>
      <c r="J33" s="580"/>
      <c r="K33" s="580"/>
      <c r="L33" s="580"/>
      <c r="M33" s="580"/>
      <c r="N33" s="580"/>
      <c r="O33" s="6"/>
      <c r="P33" s="6"/>
      <c r="Q33" s="6"/>
      <c r="R33" s="6"/>
      <c r="S33" s="6"/>
    </row>
    <row r="34" spans="1:19" ht="16.2">
      <c r="A34" s="31" t="s">
        <v>716</v>
      </c>
      <c r="B34" s="580" t="s">
        <v>717</v>
      </c>
      <c r="C34" s="580"/>
      <c r="D34" s="580"/>
      <c r="E34" s="580"/>
      <c r="F34" s="580"/>
      <c r="G34" s="580"/>
      <c r="H34" s="580"/>
      <c r="I34" s="580"/>
      <c r="J34" s="580"/>
      <c r="K34" s="580"/>
      <c r="L34" s="580"/>
      <c r="M34" s="580"/>
      <c r="N34" s="580"/>
      <c r="O34" s="6"/>
      <c r="P34" s="6"/>
      <c r="Q34" s="6"/>
      <c r="R34" s="6"/>
      <c r="S34" s="6"/>
    </row>
    <row r="35" spans="1:19" ht="16.2">
      <c r="A35" s="31" t="s">
        <v>599</v>
      </c>
      <c r="B35" s="580" t="s">
        <v>664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6"/>
      <c r="P35" s="6"/>
      <c r="Q35" s="6"/>
      <c r="R35" s="6"/>
      <c r="S35" s="6"/>
    </row>
    <row r="36" spans="1:19" ht="16.2">
      <c r="A36" s="31" t="s">
        <v>600</v>
      </c>
      <c r="B36" s="522" t="s">
        <v>718</v>
      </c>
      <c r="C36" s="523"/>
      <c r="D36" s="523"/>
      <c r="E36" s="523"/>
      <c r="F36" s="523"/>
      <c r="G36" s="523"/>
      <c r="H36" s="523"/>
      <c r="I36" s="523"/>
      <c r="J36" s="523"/>
      <c r="K36" s="523"/>
      <c r="L36" s="523"/>
      <c r="M36" s="523"/>
      <c r="N36" s="524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workbookViewId="0">
      <selection activeCell="J49" sqref="J49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94" t="s">
        <v>0</v>
      </c>
      <c r="C1" s="494"/>
      <c r="D1" s="494"/>
      <c r="E1" s="494"/>
      <c r="F1" s="494"/>
      <c r="G1" s="494"/>
      <c r="H1" s="494"/>
      <c r="I1" s="494"/>
    </row>
    <row r="2" spans="1:243" ht="17.399999999999999">
      <c r="B2" s="495" t="s">
        <v>1</v>
      </c>
      <c r="C2" s="495"/>
      <c r="D2" s="495"/>
      <c r="E2" s="495"/>
      <c r="F2" s="495"/>
      <c r="G2" s="495"/>
      <c r="H2" s="495"/>
      <c r="I2" s="49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31" t="s">
        <v>719</v>
      </c>
      <c r="B4" s="531"/>
      <c r="C4" s="531"/>
      <c r="D4" s="531"/>
      <c r="E4" s="531"/>
      <c r="F4" s="531"/>
      <c r="G4" s="531"/>
    </row>
    <row r="5" spans="1:243">
      <c r="A5" s="8" t="s">
        <v>671</v>
      </c>
      <c r="B5" s="8" t="s">
        <v>672</v>
      </c>
      <c r="C5" s="582" t="s">
        <v>673</v>
      </c>
      <c r="D5" s="583"/>
      <c r="E5" s="584" t="s">
        <v>674</v>
      </c>
      <c r="F5" s="585"/>
      <c r="G5" s="8" t="s">
        <v>672</v>
      </c>
      <c r="H5" s="582" t="s">
        <v>673</v>
      </c>
      <c r="I5" s="583"/>
    </row>
    <row r="6" spans="1:243">
      <c r="A6" s="10" t="s">
        <v>13</v>
      </c>
      <c r="B6" s="10" t="s">
        <v>14</v>
      </c>
      <c r="C6" s="478" t="s">
        <v>677</v>
      </c>
      <c r="D6" s="557"/>
      <c r="E6" s="478" t="s">
        <v>678</v>
      </c>
      <c r="F6" s="557"/>
      <c r="G6" s="10" t="s">
        <v>14</v>
      </c>
      <c r="H6" s="478" t="s">
        <v>677</v>
      </c>
      <c r="I6" s="557"/>
    </row>
    <row r="7" spans="1:243">
      <c r="A7" s="10"/>
      <c r="B7" s="10"/>
      <c r="C7" s="478" t="s">
        <v>679</v>
      </c>
      <c r="D7" s="557"/>
      <c r="E7" s="588" t="s">
        <v>680</v>
      </c>
      <c r="F7" s="589"/>
      <c r="G7" s="10"/>
      <c r="H7" s="478" t="s">
        <v>679</v>
      </c>
      <c r="I7" s="557"/>
    </row>
    <row r="8" spans="1:243" hidden="1">
      <c r="A8" s="53" t="s">
        <v>720</v>
      </c>
      <c r="B8" s="274" t="s">
        <v>700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701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690</v>
      </c>
      <c r="B9" s="66" t="s">
        <v>721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722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720</v>
      </c>
      <c r="B10" s="274" t="s">
        <v>723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724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690</v>
      </c>
      <c r="B11" s="66" t="s">
        <v>723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724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720</v>
      </c>
      <c r="B12" s="81" t="s">
        <v>725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726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690</v>
      </c>
      <c r="B13" s="72" t="s">
        <v>725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726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720</v>
      </c>
      <c r="B14" s="81" t="s">
        <v>727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728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690</v>
      </c>
      <c r="B15" s="72" t="s">
        <v>727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728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720</v>
      </c>
      <c r="B16" s="81" t="s">
        <v>729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730</v>
      </c>
      <c r="H16" s="67">
        <v>46086</v>
      </c>
      <c r="I16" s="170">
        <f t="shared" si="18"/>
        <v>46087</v>
      </c>
    </row>
    <row r="17" spans="1:9" hidden="1">
      <c r="A17" s="58" t="s">
        <v>690</v>
      </c>
      <c r="B17" s="72" t="s">
        <v>729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730</v>
      </c>
      <c r="H17" s="67">
        <v>46093</v>
      </c>
      <c r="I17" s="170">
        <f t="shared" si="18"/>
        <v>46094</v>
      </c>
    </row>
    <row r="18" spans="1:9" hidden="1">
      <c r="A18" s="591" t="s">
        <v>731</v>
      </c>
      <c r="B18" s="592"/>
      <c r="C18" s="592"/>
      <c r="D18" s="592"/>
      <c r="E18" s="592"/>
      <c r="F18" s="592"/>
      <c r="G18" s="592"/>
      <c r="H18" s="592"/>
      <c r="I18" s="593"/>
    </row>
    <row r="19" spans="1:9" hidden="1">
      <c r="A19" s="90" t="s">
        <v>720</v>
      </c>
      <c r="B19" s="81" t="s">
        <v>732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733</v>
      </c>
      <c r="H19" s="67">
        <f>F19+7</f>
        <v>46100</v>
      </c>
      <c r="I19" s="170">
        <f>H19+1</f>
        <v>46101</v>
      </c>
    </row>
    <row r="20" spans="1:9" hidden="1">
      <c r="A20" s="58" t="s">
        <v>690</v>
      </c>
      <c r="B20" s="370" t="s">
        <v>734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735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720</v>
      </c>
      <c r="B21" s="81" t="s">
        <v>736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737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690</v>
      </c>
      <c r="B22" s="370" t="s">
        <v>732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733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720</v>
      </c>
      <c r="B23" s="81" t="s">
        <v>738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739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690</v>
      </c>
      <c r="B24" s="370" t="s">
        <v>736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737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720</v>
      </c>
      <c r="B25" s="81" t="s">
        <v>740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741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690</v>
      </c>
      <c r="B26" s="370" t="s">
        <v>738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739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720</v>
      </c>
      <c r="B27" s="81" t="s">
        <v>742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743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690</v>
      </c>
      <c r="B28" s="370" t="s">
        <v>740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741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720</v>
      </c>
      <c r="B29" s="81" t="s">
        <v>744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745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690</v>
      </c>
      <c r="B30" s="302" t="s">
        <v>742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743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720</v>
      </c>
      <c r="B31" s="81" t="s">
        <v>746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747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690</v>
      </c>
      <c r="B32" s="302" t="s">
        <v>744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745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720</v>
      </c>
      <c r="B33" s="81" t="s">
        <v>748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749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690</v>
      </c>
      <c r="B34" s="302" t="s">
        <v>746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747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720</v>
      </c>
      <c r="B35" s="81" t="s">
        <v>750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751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690</v>
      </c>
      <c r="B36" s="302" t="s">
        <v>748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749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720</v>
      </c>
      <c r="B37" s="81" t="s">
        <v>752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753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690</v>
      </c>
      <c r="B38" s="302" t="s">
        <v>750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751</v>
      </c>
      <c r="H38" s="67">
        <f t="shared" si="37"/>
        <v>46233</v>
      </c>
      <c r="I38" s="170">
        <f t="shared" si="38"/>
        <v>46234</v>
      </c>
    </row>
    <row r="39" spans="1:9">
      <c r="A39" s="90" t="s">
        <v>2046</v>
      </c>
      <c r="B39" s="81" t="s">
        <v>754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755</v>
      </c>
      <c r="H39" s="67">
        <v>46247</v>
      </c>
      <c r="I39" s="170">
        <v>46248</v>
      </c>
    </row>
    <row r="40" spans="1:9">
      <c r="A40" s="58" t="s">
        <v>690</v>
      </c>
      <c r="B40" s="302" t="s">
        <v>752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753</v>
      </c>
      <c r="H40" s="67">
        <v>46254</v>
      </c>
      <c r="I40" s="170">
        <v>46255</v>
      </c>
    </row>
    <row r="41" spans="1:9">
      <c r="A41" s="577" t="s">
        <v>2045</v>
      </c>
      <c r="B41" s="578"/>
      <c r="C41" s="578"/>
      <c r="D41" s="578"/>
      <c r="E41" s="578"/>
      <c r="F41" s="578"/>
      <c r="G41" s="578"/>
      <c r="H41" s="578"/>
      <c r="I41" s="579"/>
    </row>
    <row r="42" spans="1:9">
      <c r="A42" s="90" t="s">
        <v>2046</v>
      </c>
      <c r="B42" s="81" t="s">
        <v>756</v>
      </c>
      <c r="C42" s="129">
        <v>46247</v>
      </c>
      <c r="D42" s="281">
        <f t="shared" ref="D42:D46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757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690</v>
      </c>
      <c r="B43" s="302" t="s">
        <v>754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755</v>
      </c>
      <c r="H43" s="129">
        <f t="shared" si="45"/>
        <v>46268</v>
      </c>
      <c r="I43" s="281">
        <f t="shared" si="46"/>
        <v>46269</v>
      </c>
    </row>
    <row r="44" spans="1:9">
      <c r="A44" s="90" t="s">
        <v>720</v>
      </c>
      <c r="B44" s="81" t="s">
        <v>758</v>
      </c>
      <c r="C44" s="129">
        <v>46261</v>
      </c>
      <c r="D44" s="281">
        <f t="shared" si="42"/>
        <v>46262</v>
      </c>
      <c r="E44" s="129">
        <f t="shared" si="43"/>
        <v>46267</v>
      </c>
      <c r="F44" s="129">
        <f t="shared" si="44"/>
        <v>46268</v>
      </c>
      <c r="G44" s="81" t="s">
        <v>759</v>
      </c>
      <c r="H44" s="129">
        <f t="shared" si="45"/>
        <v>46275</v>
      </c>
      <c r="I44" s="281">
        <f t="shared" si="46"/>
        <v>46276</v>
      </c>
    </row>
    <row r="45" spans="1:9">
      <c r="A45" s="58" t="s">
        <v>690</v>
      </c>
      <c r="B45" s="302" t="s">
        <v>756</v>
      </c>
      <c r="C45" s="129">
        <v>46268</v>
      </c>
      <c r="D45" s="281">
        <f t="shared" si="42"/>
        <v>46269</v>
      </c>
      <c r="E45" s="129">
        <f t="shared" si="43"/>
        <v>46274</v>
      </c>
      <c r="F45" s="129">
        <f t="shared" si="44"/>
        <v>46275</v>
      </c>
      <c r="G45" s="302" t="s">
        <v>757</v>
      </c>
      <c r="H45" s="129">
        <f t="shared" si="45"/>
        <v>46282</v>
      </c>
      <c r="I45" s="281">
        <f t="shared" si="46"/>
        <v>46283</v>
      </c>
    </row>
    <row r="46" spans="1:9">
      <c r="A46" s="90" t="s">
        <v>720</v>
      </c>
      <c r="B46" s="81" t="s">
        <v>760</v>
      </c>
      <c r="C46" s="129">
        <v>46275</v>
      </c>
      <c r="D46" s="281">
        <f t="shared" si="42"/>
        <v>46276</v>
      </c>
      <c r="E46" s="129">
        <f t="shared" si="43"/>
        <v>46281</v>
      </c>
      <c r="F46" s="129">
        <f t="shared" si="44"/>
        <v>46282</v>
      </c>
      <c r="G46" s="81" t="s">
        <v>761</v>
      </c>
      <c r="H46" s="129">
        <f t="shared" si="45"/>
        <v>46289</v>
      </c>
      <c r="I46" s="281">
        <f t="shared" si="46"/>
        <v>46290</v>
      </c>
    </row>
    <row r="47" spans="1:9">
      <c r="A47" s="58" t="s">
        <v>690</v>
      </c>
      <c r="B47" s="302" t="s">
        <v>758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759</v>
      </c>
      <c r="H47" s="129">
        <f t="shared" si="45"/>
        <v>46296</v>
      </c>
      <c r="I47" s="281">
        <f t="shared" si="46"/>
        <v>46297</v>
      </c>
    </row>
    <row r="48" spans="1:9">
      <c r="A48" s="90" t="s">
        <v>720</v>
      </c>
      <c r="B48" s="81" t="s">
        <v>2122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2123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690</v>
      </c>
      <c r="B49" s="302" t="s">
        <v>2124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2125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19" t="s">
        <v>762</v>
      </c>
      <c r="C51" s="519"/>
      <c r="D51" s="519"/>
      <c r="E51" s="519"/>
      <c r="F51" s="519"/>
      <c r="G51" s="519"/>
      <c r="H51" s="519"/>
      <c r="I51" s="519"/>
      <c r="J51" s="519"/>
      <c r="K51" s="519"/>
      <c r="L51" s="519"/>
      <c r="M51" s="519"/>
      <c r="N51" s="519"/>
      <c r="O51" s="6"/>
      <c r="P51" s="6"/>
      <c r="Q51" s="6"/>
      <c r="R51" s="6"/>
      <c r="S51" s="6"/>
    </row>
    <row r="52" spans="1:19" ht="16.2">
      <c r="A52" s="31" t="s">
        <v>249</v>
      </c>
      <c r="B52" s="580" t="s">
        <v>2194</v>
      </c>
      <c r="C52" s="580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6"/>
      <c r="P52" s="6"/>
      <c r="Q52" s="369"/>
      <c r="R52" s="6"/>
      <c r="S52" s="6"/>
    </row>
    <row r="53" spans="1:19" ht="16.2">
      <c r="A53" s="31" t="s">
        <v>763</v>
      </c>
      <c r="B53" s="580" t="s">
        <v>715</v>
      </c>
      <c r="C53" s="580"/>
      <c r="D53" s="580"/>
      <c r="E53" s="580"/>
      <c r="F53" s="580"/>
      <c r="G53" s="580"/>
      <c r="H53" s="580"/>
      <c r="I53" s="580"/>
      <c r="J53" s="580"/>
      <c r="K53" s="580"/>
      <c r="L53" s="580"/>
      <c r="M53" s="580"/>
      <c r="N53" s="580"/>
      <c r="O53" s="6"/>
      <c r="P53" s="6"/>
      <c r="Q53" s="6"/>
      <c r="R53" s="6"/>
      <c r="S53" s="6"/>
    </row>
  </sheetData>
  <mergeCells count="17"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4" workbookViewId="0">
      <selection activeCell="B50" sqref="B50:N5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</row>
    <row r="2" spans="1:247" ht="17.399999999999999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31" t="s">
        <v>764</v>
      </c>
      <c r="B4" s="531"/>
      <c r="C4" s="531"/>
      <c r="D4" s="531"/>
      <c r="E4" s="531"/>
      <c r="F4" s="531"/>
      <c r="G4" s="531"/>
      <c r="H4" s="531"/>
      <c r="I4" s="531"/>
      <c r="J4" s="531"/>
      <c r="K4" s="531"/>
    </row>
    <row r="5" spans="1:247">
      <c r="A5" s="8" t="s">
        <v>671</v>
      </c>
      <c r="B5" s="8" t="s">
        <v>672</v>
      </c>
      <c r="C5" s="582" t="s">
        <v>673</v>
      </c>
      <c r="D5" s="583"/>
      <c r="E5" s="584" t="s">
        <v>675</v>
      </c>
      <c r="F5" s="585"/>
      <c r="G5" s="584" t="s">
        <v>595</v>
      </c>
      <c r="H5" s="585"/>
      <c r="I5" s="8" t="s">
        <v>672</v>
      </c>
      <c r="J5" s="584" t="s">
        <v>675</v>
      </c>
      <c r="K5" s="585"/>
      <c r="L5" s="582" t="s">
        <v>673</v>
      </c>
      <c r="M5" s="583"/>
    </row>
    <row r="6" spans="1:247">
      <c r="A6" s="10" t="s">
        <v>13</v>
      </c>
      <c r="B6" s="10" t="s">
        <v>14</v>
      </c>
      <c r="C6" s="478" t="s">
        <v>677</v>
      </c>
      <c r="D6" s="557"/>
      <c r="E6" s="469" t="s">
        <v>600</v>
      </c>
      <c r="F6" s="469"/>
      <c r="G6" s="469" t="s">
        <v>599</v>
      </c>
      <c r="H6" s="469"/>
      <c r="I6" s="10" t="s">
        <v>14</v>
      </c>
      <c r="J6" s="469" t="s">
        <v>600</v>
      </c>
      <c r="K6" s="469"/>
      <c r="L6" s="478" t="s">
        <v>677</v>
      </c>
      <c r="M6" s="557"/>
    </row>
    <row r="7" spans="1:247">
      <c r="A7" s="10"/>
      <c r="B7" s="10"/>
      <c r="C7" s="478" t="s">
        <v>679</v>
      </c>
      <c r="D7" s="557"/>
      <c r="E7" s="590" t="s">
        <v>681</v>
      </c>
      <c r="F7" s="590"/>
      <c r="G7" s="588" t="s">
        <v>682</v>
      </c>
      <c r="H7" s="589"/>
      <c r="I7" s="10"/>
      <c r="J7" s="588" t="s">
        <v>683</v>
      </c>
      <c r="K7" s="589"/>
      <c r="L7" s="478" t="s">
        <v>679</v>
      </c>
      <c r="M7" s="557"/>
    </row>
    <row r="8" spans="1:247" hidden="1">
      <c r="A8" s="55" t="s">
        <v>697</v>
      </c>
      <c r="B8" s="132" t="s">
        <v>721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722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684</v>
      </c>
      <c r="B9" s="132" t="s">
        <v>723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687</v>
      </c>
      <c r="B10" s="132" t="s">
        <v>723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697</v>
      </c>
      <c r="B11" s="302" t="s">
        <v>723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684</v>
      </c>
      <c r="B12" s="302" t="s">
        <v>725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687</v>
      </c>
      <c r="B13" s="302" t="s">
        <v>725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697</v>
      </c>
      <c r="B14" s="302" t="s">
        <v>725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726</v>
      </c>
      <c r="J14" s="67">
        <f t="shared" si="23"/>
        <v>46069</v>
      </c>
      <c r="K14" s="67">
        <f t="shared" si="24"/>
        <v>46070</v>
      </c>
      <c r="L14" s="366" t="s">
        <v>765</v>
      </c>
      <c r="M14" s="366" t="s">
        <v>766</v>
      </c>
      <c r="N14" s="75" t="s">
        <v>767</v>
      </c>
      <c r="O14" s="75"/>
      <c r="P14" s="75"/>
    </row>
    <row r="15" spans="1:247" hidden="1">
      <c r="A15" s="58" t="s">
        <v>684</v>
      </c>
      <c r="B15" s="302" t="s">
        <v>727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687</v>
      </c>
      <c r="B16" s="302" t="s">
        <v>727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481" t="s">
        <v>768</v>
      </c>
      <c r="B17" s="482"/>
      <c r="C17" s="482"/>
      <c r="D17" s="482"/>
      <c r="E17" s="482"/>
      <c r="F17" s="482"/>
      <c r="G17" s="482"/>
      <c r="H17" s="482"/>
      <c r="I17" s="482"/>
      <c r="J17" s="482"/>
      <c r="K17" s="482"/>
      <c r="L17" s="482"/>
      <c r="M17" s="483"/>
    </row>
    <row r="18" spans="1:13" hidden="1">
      <c r="A18" s="58" t="s">
        <v>684</v>
      </c>
      <c r="B18" s="302" t="s">
        <v>729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730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687</v>
      </c>
      <c r="B19" s="302" t="s">
        <v>729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730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697</v>
      </c>
      <c r="B20" s="81" t="s">
        <v>729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730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684</v>
      </c>
      <c r="B21" s="302" t="s">
        <v>734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687</v>
      </c>
      <c r="B22" s="302" t="s">
        <v>734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697</v>
      </c>
      <c r="B23" s="302" t="s">
        <v>734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684</v>
      </c>
      <c r="B24" s="302" t="s">
        <v>732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733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687</v>
      </c>
      <c r="B25" s="302" t="s">
        <v>732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733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697</v>
      </c>
      <c r="B26" s="302" t="s">
        <v>732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733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684</v>
      </c>
      <c r="B27" s="302" t="s">
        <v>736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687</v>
      </c>
      <c r="B28" s="302" t="s">
        <v>736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697</v>
      </c>
      <c r="B29" s="302" t="s">
        <v>736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684</v>
      </c>
      <c r="B30" s="302" t="s">
        <v>738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687</v>
      </c>
      <c r="B31" s="302" t="s">
        <v>738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697</v>
      </c>
      <c r="B32" s="302" t="s">
        <v>738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684</v>
      </c>
      <c r="B33" s="302" t="s">
        <v>740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741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687</v>
      </c>
      <c r="B34" s="302" t="s">
        <v>740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741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697</v>
      </c>
      <c r="B35" s="302" t="s">
        <v>740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741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684</v>
      </c>
      <c r="B36" s="302" t="s">
        <v>742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743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687</v>
      </c>
      <c r="B37" s="302" t="s">
        <v>742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743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697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743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684</v>
      </c>
      <c r="B39" s="302" t="s">
        <v>744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687</v>
      </c>
      <c r="B40" s="302" t="s">
        <v>744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697</v>
      </c>
      <c r="B41" s="302" t="s">
        <v>744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684</v>
      </c>
      <c r="B42" s="302" t="s">
        <v>746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747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687</v>
      </c>
      <c r="B43" s="302" t="s">
        <v>746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747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697</v>
      </c>
      <c r="B44" s="302" t="s">
        <v>746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747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684</v>
      </c>
      <c r="B45" s="302" t="s">
        <v>2126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2127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687</v>
      </c>
      <c r="B46" s="302" t="s">
        <v>2126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2127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697</v>
      </c>
      <c r="B47" s="302" t="s">
        <v>2126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2127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684</v>
      </c>
      <c r="B48" s="302" t="s">
        <v>2128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2129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19" t="s">
        <v>769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19"/>
      <c r="O50" s="6"/>
      <c r="P50" s="6"/>
      <c r="Q50" s="6"/>
      <c r="R50" s="6"/>
      <c r="S50" s="6"/>
    </row>
    <row r="51" spans="1:19" ht="16.2">
      <c r="A51" s="31" t="s">
        <v>249</v>
      </c>
      <c r="B51" s="580" t="s">
        <v>713</v>
      </c>
      <c r="C51" s="580"/>
      <c r="D51" s="580"/>
      <c r="E51" s="580"/>
      <c r="F51" s="580"/>
      <c r="G51" s="580"/>
      <c r="H51" s="580"/>
      <c r="I51" s="580"/>
      <c r="J51" s="580"/>
      <c r="K51" s="580"/>
      <c r="L51" s="580"/>
      <c r="M51" s="580"/>
      <c r="N51" s="580"/>
      <c r="O51" s="6"/>
      <c r="P51" s="6"/>
      <c r="Q51" s="369"/>
      <c r="R51" s="6"/>
      <c r="S51" s="6"/>
    </row>
    <row r="52" spans="1:19" ht="16.2">
      <c r="A52" s="31" t="s">
        <v>599</v>
      </c>
      <c r="B52" s="580" t="s">
        <v>664</v>
      </c>
      <c r="C52" s="580"/>
      <c r="D52" s="580"/>
      <c r="E52" s="580"/>
      <c r="F52" s="580"/>
      <c r="G52" s="580"/>
      <c r="H52" s="580"/>
      <c r="I52" s="580"/>
      <c r="J52" s="580"/>
      <c r="K52" s="580"/>
      <c r="L52" s="580"/>
      <c r="M52" s="580"/>
      <c r="N52" s="580"/>
      <c r="O52" s="6"/>
      <c r="P52" s="6"/>
      <c r="Q52" s="6"/>
      <c r="R52" s="6"/>
      <c r="S52" s="6"/>
    </row>
    <row r="53" spans="1:19" ht="16.2">
      <c r="A53" s="31" t="s">
        <v>600</v>
      </c>
      <c r="B53" s="522" t="s">
        <v>718</v>
      </c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4"/>
      <c r="O53" s="6"/>
      <c r="P53" s="6"/>
      <c r="Q53" s="6"/>
      <c r="R53" s="6"/>
      <c r="S53" s="6"/>
    </row>
  </sheetData>
  <mergeCells count="23">
    <mergeCell ref="A17:M17"/>
    <mergeCell ref="B50:N50"/>
    <mergeCell ref="B51:N51"/>
    <mergeCell ref="B52:N52"/>
    <mergeCell ref="B53:N53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睿卿 范</cp:lastModifiedBy>
  <cp:lastPrinted>2020-01-12T14:46:00Z</cp:lastPrinted>
  <dcterms:created xsi:type="dcterms:W3CDTF">2016-09-23T06:43:00Z</dcterms:created>
  <dcterms:modified xsi:type="dcterms:W3CDTF">2026-08-19T07:48:02Z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