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1EE648C2-7CD7-41C4-88EF-AC46A0AE9D9A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239" l="1"/>
  <c r="D97" i="239"/>
  <c r="F96" i="239"/>
  <c r="D96" i="239"/>
  <c r="B96" i="239"/>
  <c r="F95" i="239"/>
  <c r="B95" i="239"/>
  <c r="F92" i="239"/>
  <c r="B92" i="239"/>
  <c r="B171" i="239"/>
  <c r="F91" i="239"/>
  <c r="F170" i="239"/>
  <c r="B241" i="239"/>
  <c r="D240" i="239"/>
  <c r="B240" i="239"/>
  <c r="B239" i="239"/>
  <c r="F196" i="247"/>
  <c r="D196" i="247"/>
  <c r="B235" i="234"/>
  <c r="D235" i="234" s="1"/>
  <c r="D148" i="245"/>
  <c r="B148" i="245"/>
  <c r="F135" i="247"/>
  <c r="F134" i="247"/>
  <c r="F233" i="234"/>
  <c r="F232" i="234"/>
  <c r="F231" i="234"/>
  <c r="B231" i="234"/>
  <c r="F230" i="234"/>
  <c r="B230" i="234"/>
  <c r="F113" i="234"/>
  <c r="F112" i="234"/>
  <c r="D112" i="234"/>
  <c r="B112" i="234"/>
  <c r="F111" i="234"/>
  <c r="B196" i="247"/>
  <c r="F195" i="247"/>
  <c r="B195" i="247"/>
  <c r="D134" i="247"/>
  <c r="D400" i="235"/>
  <c r="B400" i="235"/>
  <c r="B399" i="235"/>
  <c r="F398" i="235"/>
  <c r="D398" i="235"/>
  <c r="B398" i="235"/>
  <c r="F397" i="235"/>
  <c r="D397" i="235"/>
  <c r="F394" i="235"/>
  <c r="D394" i="235"/>
  <c r="B394" i="235"/>
  <c r="F393" i="235"/>
  <c r="D393" i="235"/>
  <c r="D142" i="245"/>
  <c r="F226" i="234"/>
  <c r="B226" i="234"/>
  <c r="D191" i="247"/>
  <c r="B393" i="235"/>
  <c r="D229" i="234" l="1"/>
  <c r="F229" i="234" s="1"/>
  <c r="D230" i="234" s="1"/>
  <c r="D231" i="234" l="1"/>
  <c r="B232" i="234" s="1"/>
  <c r="D232" i="234" s="1"/>
  <c r="B233" i="234" s="1"/>
  <c r="D233" i="234" s="1"/>
  <c r="B234" i="234" s="1"/>
  <c r="D234" i="234" s="1"/>
  <c r="F234" i="234" s="1"/>
  <c r="F235" i="234" s="1"/>
  <c r="B236" i="234" s="1"/>
  <c r="D388" i="235"/>
  <c r="F388" i="235" s="1"/>
  <c r="D236" i="234" l="1"/>
  <c r="F236" i="234" s="1"/>
  <c r="B389" i="235"/>
  <c r="D389" i="235" s="1"/>
  <c r="F389" i="235" l="1"/>
  <c r="D355" i="235"/>
  <c r="F355" i="235" s="1"/>
  <c r="D343" i="235"/>
  <c r="F343" i="235" s="1"/>
  <c r="B390" i="235" l="1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1" i="235" l="1"/>
  <c r="F391" i="235" s="1"/>
  <c r="B392" i="235" s="1"/>
  <c r="D392" i="235" s="1"/>
  <c r="F392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B365" i="235" s="1"/>
  <c r="D365" i="235" s="1"/>
  <c r="F365" i="235" s="1"/>
  <c r="D378" i="235"/>
  <c r="F378" i="235" s="1"/>
  <c r="D334" i="235"/>
  <c r="F334" i="235" s="1"/>
  <c r="F403" i="235" l="1"/>
  <c r="B404" i="235" s="1"/>
  <c r="D404" i="235" s="1"/>
  <c r="F404" i="235" s="1"/>
  <c r="B379" i="235"/>
  <c r="D379" i="235" s="1"/>
  <c r="B366" i="235"/>
  <c r="D366" i="235" s="1"/>
  <c r="B335" i="235"/>
  <c r="D333" i="235"/>
  <c r="F333" i="235" s="1"/>
  <c r="F366" i="235" l="1"/>
  <c r="B367" i="235" s="1"/>
  <c r="D367" i="235" s="1"/>
  <c r="F367" i="235" s="1"/>
  <c r="B368" i="235" s="1"/>
  <c r="D368" i="235" s="1"/>
  <c r="F368" i="235" s="1"/>
  <c r="D260" i="235"/>
  <c r="B369" i="235" l="1"/>
  <c r="D369" i="235" s="1"/>
  <c r="F379" i="235"/>
  <c r="B380" i="235" s="1"/>
  <c r="D380" i="235" s="1"/>
  <c r="F380" i="235" s="1"/>
  <c r="B382" i="235" s="1"/>
  <c r="D382" i="235" s="1"/>
  <c r="F382" i="235" s="1"/>
  <c r="B383" i="235" s="1"/>
  <c r="D383" i="235" s="1"/>
  <c r="F383" i="235" s="1"/>
  <c r="B384" i="235" s="1"/>
  <c r="D384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369" i="235" l="1"/>
  <c r="B370" i="235" s="1"/>
  <c r="D370" i="235" s="1"/>
  <c r="F384" i="235"/>
  <c r="B385" i="235" s="1"/>
  <c r="D385" i="235" s="1"/>
  <c r="F385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F370" i="235" l="1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5" i="247"/>
  <c r="D145" i="247" s="1"/>
  <c r="F145" i="247" s="1"/>
  <c r="B146" i="247" s="1"/>
  <c r="D144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6" i="247"/>
  <c r="F146" i="247" s="1"/>
  <c r="B147" i="247" s="1"/>
  <c r="D147" i="247" s="1"/>
  <c r="F147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0" i="239"/>
  <c r="D210" i="239" s="1"/>
  <c r="F210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8" i="247"/>
  <c r="D148" i="247" s="1"/>
  <c r="F148" i="247" s="1"/>
  <c r="B149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1" i="239"/>
  <c r="D211" i="239" s="1"/>
  <c r="F211" i="239" s="1"/>
  <c r="B212" i="239" s="1"/>
  <c r="D212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49" i="247"/>
  <c r="F149" i="247" s="1"/>
  <c r="B150" i="247" s="1"/>
  <c r="D150" i="247" s="1"/>
  <c r="F150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2" i="239"/>
  <c r="B215" i="239" s="1"/>
  <c r="D215" i="239" s="1"/>
  <c r="F215" i="239" s="1"/>
  <c r="B216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1" i="247"/>
  <c r="D151" i="247" s="1"/>
  <c r="F151" i="247" s="1"/>
  <c r="B152" i="247" s="1"/>
  <c r="D152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6" i="239"/>
  <c r="F216" i="239" s="1"/>
  <c r="B217" i="239" s="1"/>
  <c r="D217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2" i="247"/>
  <c r="F89" i="245"/>
  <c r="B124" i="245" l="1"/>
  <c r="D124" i="245" s="1"/>
  <c r="F222" i="239"/>
  <c r="D223" i="239" s="1"/>
  <c r="F223" i="239" s="1"/>
  <c r="B224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3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3" i="247"/>
  <c r="F153" i="247" s="1"/>
  <c r="B154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4" i="239"/>
  <c r="F224" i="239" s="1"/>
  <c r="B227" i="239" s="1"/>
  <c r="D227" i="239" s="1"/>
  <c r="F227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4" i="247"/>
  <c r="F154" i="247" s="1"/>
  <c r="B155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5" i="247"/>
  <c r="F155" i="247" s="1"/>
  <c r="B156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6" i="247"/>
  <c r="F156" i="247" s="1"/>
  <c r="F129" i="245" l="1"/>
  <c r="B130" i="245" s="1"/>
  <c r="D159" i="239"/>
  <c r="B228" i="239"/>
  <c r="D228" i="239" s="1"/>
  <c r="F228" i="239" s="1"/>
  <c r="B229" i="239" s="1"/>
  <c r="D229" i="239" s="1"/>
  <c r="F229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7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7" i="247"/>
  <c r="F157" i="247" s="1"/>
  <c r="B158" i="247" s="1"/>
  <c r="D158" i="247" s="1"/>
  <c r="F158" i="247" s="1"/>
  <c r="B159" i="247" s="1"/>
  <c r="D99" i="245"/>
  <c r="B163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59" i="247"/>
  <c r="F159" i="247" s="1"/>
  <c r="B160" i="247" s="1"/>
  <c r="D163" i="239" l="1"/>
  <c r="F163" i="239" s="1"/>
  <c r="B164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0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0" i="247"/>
  <c r="B161" i="247" s="1"/>
  <c r="D161" i="247" s="1"/>
  <c r="F161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2" i="247"/>
  <c r="D162" i="247" s="1"/>
  <c r="F162" i="247" s="1"/>
  <c r="B163" i="247" s="1"/>
  <c r="D102" i="245"/>
  <c r="F102" i="245" s="1"/>
  <c r="B103" i="245" s="1"/>
  <c r="D236" i="239" l="1"/>
  <c r="F23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3" i="247"/>
  <c r="F163" i="247" s="1"/>
  <c r="B164" i="247" s="1"/>
  <c r="D164" i="247" s="1"/>
  <c r="F164" i="247" s="1"/>
  <c r="B165" i="247" s="1"/>
  <c r="D165" i="247" s="1"/>
  <c r="F165" i="247" s="1"/>
  <c r="B166" i="247" s="1"/>
  <c r="D166" i="247" s="1"/>
  <c r="D239" i="239" l="1"/>
  <c r="F239" i="239" s="1"/>
  <c r="D85" i="239"/>
  <c r="F85" i="239" s="1"/>
  <c r="B86" i="239" s="1"/>
  <c r="D86" i="239" s="1"/>
  <c r="B169" i="239"/>
  <c r="D169" i="239" s="1"/>
  <c r="F169" i="239" s="1"/>
  <c r="B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6" i="247"/>
  <c r="B167" i="247" s="1"/>
  <c r="D167" i="247" s="1"/>
  <c r="D170" i="239" l="1"/>
  <c r="D171" i="239" s="1"/>
  <c r="F171" i="239" s="1"/>
  <c r="B174" i="239" s="1"/>
  <c r="D174" i="239" s="1"/>
  <c r="F174" i="239" s="1"/>
  <c r="F240" i="239"/>
  <c r="D241" i="239" s="1"/>
  <c r="F241" i="239" s="1"/>
  <c r="B242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7" i="247"/>
  <c r="B168" i="247" s="1"/>
  <c r="D168" i="247" s="1"/>
  <c r="F168" i="247" s="1"/>
  <c r="B169" i="247" s="1"/>
  <c r="D169" i="247" s="1"/>
  <c r="F169" i="247" s="1"/>
  <c r="D242" i="239" l="1"/>
  <c r="F242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B91" i="239" l="1"/>
  <c r="D91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0" i="247"/>
  <c r="D170" i="247" s="1"/>
  <c r="F170" i="247" s="1"/>
  <c r="B171" i="247" s="1"/>
  <c r="B142" i="245" l="1"/>
  <c r="F142" i="245" s="1"/>
  <c r="D92" i="239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1" i="247"/>
  <c r="F171" i="247" s="1"/>
  <c r="B172" i="247" s="1"/>
  <c r="B143" i="245" l="1"/>
  <c r="D143" i="245" s="1"/>
  <c r="F143" i="245" s="1"/>
  <c r="B144" i="245" s="1"/>
  <c r="D144" i="245" s="1"/>
  <c r="F144" i="245" s="1"/>
  <c r="B145" i="245" s="1"/>
  <c r="D172" i="247"/>
  <c r="F172" i="247" s="1"/>
  <c r="B173" i="247" s="1"/>
  <c r="D173" i="247" s="1"/>
  <c r="F173" i="247" s="1"/>
  <c r="B174" i="247" s="1"/>
  <c r="D145" i="245" l="1"/>
  <c r="F145" i="245" s="1"/>
  <c r="B146" i="245" s="1"/>
  <c r="B97" i="239"/>
  <c r="B98" i="239" s="1"/>
  <c r="D98" i="239" s="1"/>
  <c r="D205" i="234"/>
  <c r="F205" i="234" s="1"/>
  <c r="B206" i="234" s="1"/>
  <c r="B94" i="234"/>
  <c r="D174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4" i="247"/>
  <c r="B175" i="247" s="1"/>
  <c r="D175" i="247" s="1"/>
  <c r="F175" i="247" s="1"/>
  <c r="D146" i="245" l="1"/>
  <c r="F146" i="245" s="1"/>
  <c r="B147" i="245" s="1"/>
  <c r="D147" i="245" s="1"/>
  <c r="F147" i="245" s="1"/>
  <c r="F148" i="245" s="1"/>
  <c r="B149" i="245" s="1"/>
  <c r="D149" i="245" s="1"/>
  <c r="F149" i="245" s="1"/>
  <c r="B150" i="245" s="1"/>
  <c r="D150" i="245" s="1"/>
  <c r="F150" i="245" s="1"/>
  <c r="F95" i="234"/>
  <c r="B97" i="234" s="1"/>
  <c r="D97" i="234" s="1"/>
  <c r="F97" i="234" s="1"/>
  <c r="B98" i="234" s="1"/>
  <c r="D207" i="234"/>
  <c r="F207" i="234" s="1"/>
  <c r="B208" i="234" s="1"/>
  <c r="B176" i="247"/>
  <c r="D176" i="247" s="1"/>
  <c r="F176" i="247" s="1"/>
  <c r="B177" i="247" s="1"/>
  <c r="D208" i="234" l="1"/>
  <c r="F208" i="234" s="1"/>
  <c r="B209" i="234" s="1"/>
  <c r="D209" i="234" s="1"/>
  <c r="F209" i="234" s="1"/>
  <c r="B210" i="234" s="1"/>
  <c r="D177" i="247"/>
  <c r="D98" i="234"/>
  <c r="F98" i="234" s="1"/>
  <c r="B99" i="234" s="1"/>
  <c r="D99" i="234" s="1"/>
  <c r="B120" i="247"/>
  <c r="D120" i="247" s="1"/>
  <c r="F120" i="247" s="1"/>
  <c r="B121" i="247" s="1"/>
  <c r="D121" i="247" s="1"/>
  <c r="D210" i="234" l="1"/>
  <c r="F210" i="234" s="1"/>
  <c r="B211" i="234" s="1"/>
  <c r="F99" i="234"/>
  <c r="B100" i="234" s="1"/>
  <c r="F177" i="247"/>
  <c r="D100" i="234" l="1"/>
  <c r="F100" i="234" s="1"/>
  <c r="B178" i="247"/>
  <c r="D178" i="247" s="1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F181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2" i="247"/>
  <c r="D182" i="247" s="1"/>
  <c r="F182" i="247" s="1"/>
  <c r="B183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3" i="247"/>
  <c r="F183" i="247" s="1"/>
  <c r="B184" i="247" s="1"/>
  <c r="D184" i="247" s="1"/>
  <c r="F184" i="247" s="1"/>
  <c r="B185" i="247" s="1"/>
  <c r="B213" i="234" l="1"/>
  <c r="D213" i="234" s="1"/>
  <c r="F213" i="234" s="1"/>
  <c r="B214" i="234" s="1"/>
  <c r="D214" i="234" s="1"/>
  <c r="F214" i="234" s="1"/>
  <c r="B215" i="234" s="1"/>
  <c r="D185" i="247"/>
  <c r="F185" i="247" s="1"/>
  <c r="B186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6" i="247"/>
  <c r="F186" i="247" s="1"/>
  <c r="B187" i="247" s="1"/>
  <c r="D187" i="247" s="1"/>
  <c r="F187" i="247" s="1"/>
  <c r="B188" i="247" s="1"/>
  <c r="D188" i="247" s="1"/>
  <c r="B216" i="234" l="1"/>
  <c r="D216" i="234" s="1"/>
  <c r="F129" i="247"/>
  <c r="B130" i="247" l="1"/>
  <c r="D130" i="247" s="1"/>
  <c r="F130" i="247" s="1"/>
  <c r="F188" i="247"/>
  <c r="B189" i="247" s="1"/>
  <c r="D189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89" i="247"/>
  <c r="B190" i="247" s="1"/>
  <c r="D190" i="247" s="1"/>
  <c r="F190" i="247" s="1"/>
  <c r="B191" i="247" s="1"/>
  <c r="F191" i="247" s="1"/>
  <c r="B192" i="247" s="1"/>
  <c r="D108" i="234"/>
  <c r="F108" i="234" s="1"/>
  <c r="B109" i="234" s="1"/>
  <c r="D109" i="234" s="1"/>
  <c r="D218" i="234" l="1"/>
  <c r="F218" i="234" s="1"/>
  <c r="B219" i="234" s="1"/>
  <c r="D219" i="234" s="1"/>
  <c r="F219" i="234" s="1"/>
  <c r="B220" i="234" s="1"/>
  <c r="B134" i="247" l="1"/>
  <c r="F109" i="234" l="1"/>
  <c r="B110" i="234" s="1"/>
  <c r="D110" i="234" s="1"/>
  <c r="F110" i="234" s="1"/>
  <c r="B111" i="234" s="1"/>
  <c r="D111" i="234" s="1"/>
  <c r="B135" i="247"/>
  <c r="D135" i="247" s="1"/>
  <c r="D220" i="234"/>
  <c r="F220" i="234" s="1"/>
  <c r="B221" i="234" s="1"/>
  <c r="D192" i="247"/>
  <c r="F192" i="247" s="1"/>
  <c r="B193" i="247" l="1"/>
  <c r="D193" i="247" s="1"/>
  <c r="B136" i="247"/>
  <c r="D136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F193" i="247"/>
  <c r="B194" i="247" s="1"/>
  <c r="D221" i="234"/>
  <c r="F221" i="234" s="1"/>
  <c r="B222" i="234" s="1"/>
  <c r="D194" i="247" l="1"/>
  <c r="F194" i="247" s="1"/>
  <c r="D195" i="247" s="1"/>
  <c r="B113" i="234"/>
  <c r="D222" i="234"/>
  <c r="F222" i="234" s="1"/>
  <c r="B223" i="234" s="1"/>
  <c r="D113" i="234" l="1"/>
  <c r="B114" i="234" s="1"/>
  <c r="D223" i="234"/>
  <c r="F223" i="234" s="1"/>
  <c r="B224" i="234" s="1"/>
  <c r="D224" i="234" s="1"/>
  <c r="F224" i="234" s="1"/>
  <c r="B225" i="234" s="1"/>
  <c r="D225" i="234" s="1"/>
  <c r="F225" i="234" l="1"/>
  <c r="D226" i="234" s="1"/>
  <c r="D114" i="234"/>
  <c r="F114" i="234" s="1"/>
  <c r="B115" i="234" s="1"/>
  <c r="D115" i="234" s="1"/>
  <c r="F115" i="234" s="1"/>
  <c r="B116" i="234" s="1"/>
  <c r="D116" i="234" s="1"/>
  <c r="F116" i="234" s="1"/>
</calcChain>
</file>

<file path=xl/sharedStrings.xml><?xml version="1.0" encoding="utf-8"?>
<sst xmlns="http://schemas.openxmlformats.org/spreadsheetml/2006/main" count="2276" uniqueCount="1344">
  <si>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</si>
  <si>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</si>
  <si>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</si>
  <si>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</si>
  <si>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</si>
  <si>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</si>
  <si>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</si>
  <si>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</si>
  <si>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</si>
  <si>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</si>
  <si>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</si>
  <si>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</si>
  <si>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</si>
  <si>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</si>
  <si>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</si>
  <si>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</si>
  <si>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</si>
  <si>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</si>
  <si>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</si>
  <si>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</si>
  <si>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</si>
  <si>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</si>
  <si>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</si>
  <si>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</si>
  <si>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</si>
  <si>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</si>
  <si>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</si>
  <si>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</si>
  <si>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</si>
  <si>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</si>
  <si>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</si>
  <si>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</si>
  <si>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</si>
  <si>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</si>
  <si>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</si>
  <si>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</si>
  <si>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</si>
  <si>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</si>
  <si>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</si>
  <si>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</si>
  <si>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</si>
  <si>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</si>
  <si>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</si>
  <si>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</si>
  <si>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</si>
  <si>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</si>
  <si>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</si>
  <si>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</si>
  <si>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</si>
  <si>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</si>
  <si>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</si>
  <si>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</si>
  <si>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</si>
  <si>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</si>
  <si>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</si>
  <si>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</si>
  <si>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</si>
  <si>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</si>
  <si>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</si>
  <si>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</si>
  <si>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</si>
  <si>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</si>
  <si>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</si>
  <si>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</si>
  <si>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</si>
  <si>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</si>
  <si>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</si>
  <si>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</si>
  <si>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</si>
  <si>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</si>
  <si>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</si>
  <si>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</si>
  <si>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</si>
  <si>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</si>
  <si>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</si>
  <si>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</si>
  <si>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</si>
  <si>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</si>
  <si>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</si>
  <si>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</si>
  <si>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</si>
  <si>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</si>
  <si>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</si>
  <si>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</si>
  <si>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</si>
  <si>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</si>
  <si>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</si>
  <si>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</si>
  <si>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</si>
  <si>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</si>
  <si>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</si>
  <si>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</si>
  <si>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</si>
  <si>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</si>
  <si>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</si>
  <si>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</si>
  <si>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</si>
  <si>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</si>
  <si>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</si>
  <si>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</si>
  <si>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</si>
  <si>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</si>
  <si>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</si>
  <si>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</si>
  <si>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</si>
  <si>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</si>
  <si>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</si>
  <si>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</si>
  <si>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</si>
  <si>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</si>
  <si>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</si>
  <si>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</si>
  <si>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</si>
  <si>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</si>
  <si>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</si>
  <si>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</si>
  <si>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</si>
  <si>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</si>
  <si>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</si>
  <si>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</si>
  <si>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</si>
  <si>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</si>
  <si>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</si>
  <si>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</si>
  <si>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</si>
  <si>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</si>
  <si>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</si>
  <si>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</si>
  <si>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</si>
  <si>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</si>
  <si>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</si>
  <si>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</si>
  <si>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</si>
  <si>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</si>
  <si>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</si>
  <si>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</si>
  <si>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</si>
  <si>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</si>
  <si>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</si>
  <si>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</si>
  <si>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</si>
  <si>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</si>
  <si>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</si>
  <si>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</si>
  <si>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</si>
  <si>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</si>
  <si>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</si>
  <si>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</si>
  <si>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</si>
  <si>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</si>
  <si>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</si>
  <si>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</si>
  <si>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</si>
  <si>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</si>
  <si>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</si>
  <si>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</si>
  <si>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</si>
  <si>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</si>
  <si>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</si>
  <si>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</si>
  <si>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</si>
  <si>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</si>
  <si>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</si>
  <si>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</si>
  <si>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</si>
  <si>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</si>
  <si>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</si>
  <si>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</si>
  <si>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</si>
  <si>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</si>
  <si>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</si>
  <si>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</si>
  <si>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</si>
  <si>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</si>
  <si>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</si>
  <si>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</si>
  <si>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</si>
  <si>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</si>
  <si>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</si>
  <si>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</si>
  <si>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</si>
  <si>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</si>
  <si>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</si>
  <si>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</si>
  <si>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</si>
  <si>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</si>
  <si>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</si>
  <si>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</si>
  <si>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</si>
  <si>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</si>
  <si>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</si>
  <si>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</si>
  <si>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</si>
  <si>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</si>
  <si>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</si>
  <si>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</si>
  <si>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</si>
  <si>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</si>
  <si>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</si>
  <si>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</si>
  <si>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</si>
  <si>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</si>
  <si>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</si>
  <si>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</si>
  <si>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</si>
  <si>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</si>
  <si>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</si>
  <si>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</si>
  <si>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</si>
  <si>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</si>
  <si>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</si>
  <si>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</si>
  <si>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</si>
  <si>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</si>
  <si>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</si>
  <si>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</si>
  <si>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</si>
  <si>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</si>
  <si>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</si>
  <si>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</si>
  <si>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</si>
  <si>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</si>
  <si>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</si>
  <si>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</si>
  <si>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</si>
  <si>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</si>
  <si>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</si>
  <si>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</si>
  <si>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</si>
  <si>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</si>
  <si>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</si>
  <si>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</si>
  <si>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</si>
  <si>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</si>
  <si>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</si>
  <si>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</si>
  <si>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</si>
  <si>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</si>
  <si>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</si>
  <si>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</si>
  <si>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</si>
  <si>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</si>
  <si>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</si>
  <si>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</si>
  <si>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</si>
  <si>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</si>
  <si>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</si>
  <si>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</si>
  <si>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</si>
  <si>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</si>
  <si>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</si>
  <si>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</si>
  <si>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</si>
  <si>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</si>
  <si>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</si>
  <si>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</si>
  <si>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</si>
  <si>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</si>
  <si>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</si>
  <si>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</si>
  <si>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</si>
  <si>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</si>
  <si>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</si>
  <si>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</si>
  <si>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</si>
  <si>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</si>
  <si>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</si>
  <si>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</si>
  <si>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</si>
  <si>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</si>
  <si>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</si>
  <si>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</si>
  <si>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</si>
  <si>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</si>
  <si>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</si>
  <si>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</si>
  <si>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</si>
  <si>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</si>
  <si>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</si>
  <si>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</si>
  <si>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</si>
  <si>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</si>
  <si>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</si>
  <si>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</si>
  <si>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</si>
  <si>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</si>
  <si>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</si>
  <si>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</si>
  <si>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</si>
  <si>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</si>
  <si>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</si>
  <si>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</si>
  <si>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</si>
  <si>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</si>
  <si>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</si>
  <si>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</si>
  <si>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</si>
  <si>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</si>
  <si>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</si>
  <si>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</si>
  <si>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</si>
  <si>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</si>
  <si>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</si>
  <si>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</si>
  <si>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</si>
  <si>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</si>
  <si>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</si>
  <si>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</si>
  <si>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</si>
  <si>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</si>
  <si>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</si>
  <si>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</si>
  <si>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</si>
  <si>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</si>
  <si>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</si>
  <si>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</si>
  <si>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</si>
  <si>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</si>
  <si>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</si>
  <si>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</si>
  <si>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</si>
  <si>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</si>
  <si>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</si>
  <si>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</si>
  <si>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</si>
  <si>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</si>
  <si>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</si>
  <si>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</si>
  <si>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</si>
  <si>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</si>
  <si>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</si>
  <si>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</si>
  <si>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</si>
  <si>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</si>
  <si>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</si>
  <si>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</si>
  <si>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</si>
  <si>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</si>
  <si>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</si>
  <si>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</si>
  <si>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</si>
  <si>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</si>
  <si>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</si>
  <si>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</si>
  <si>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</si>
  <si>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</si>
  <si>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</si>
  <si>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</si>
  <si>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</si>
  <si>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</si>
  <si>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</si>
  <si>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</si>
  <si>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</si>
  <si>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</si>
  <si>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</si>
  <si>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</si>
  <si>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</si>
  <si>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</si>
  <si>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</si>
  <si>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</si>
  <si>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</si>
  <si>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</si>
  <si>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</si>
  <si>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</si>
  <si>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</si>
  <si>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</si>
  <si>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</si>
  <si>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</si>
  <si>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</si>
  <si>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</si>
  <si>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</si>
  <si>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</si>
  <si>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</si>
  <si>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</si>
  <si>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</si>
  <si>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</si>
  <si>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</si>
  <si>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</si>
  <si>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</si>
  <si>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</si>
  <si>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</si>
  <si>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</si>
  <si>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</si>
  <si>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</si>
  <si>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</si>
  <si>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</si>
  <si>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</si>
  <si>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</si>
  <si>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</si>
  <si>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</si>
  <si>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</si>
  <si>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</si>
  <si>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</si>
  <si>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</si>
  <si>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</si>
  <si>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</si>
  <si>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</si>
  <si>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</si>
  <si>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</si>
  <si>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</si>
  <si>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</si>
  <si>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</si>
  <si>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</si>
  <si>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</si>
  <si>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</si>
  <si>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</si>
  <si>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</si>
  <si>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</si>
  <si>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</si>
  <si>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</si>
  <si>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</si>
  <si>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</si>
  <si>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</si>
  <si>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</si>
  <si>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</si>
  <si>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</si>
  <si>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</si>
  <si>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</si>
  <si>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</si>
  <si>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</si>
  <si>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</si>
  <si>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</si>
  <si>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</si>
  <si>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</si>
  <si>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</si>
  <si>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</si>
  <si>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</si>
  <si>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</si>
  <si>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</si>
  <si>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</si>
  <si>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</si>
  <si>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</si>
  <si>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</si>
  <si>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</si>
  <si>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</si>
  <si>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</si>
  <si>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</si>
  <si>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</si>
  <si>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</si>
  <si>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</si>
  <si>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</si>
  <si>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</si>
  <si>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</si>
  <si>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</si>
  <si>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</si>
  <si>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</si>
  <si>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</si>
  <si>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</si>
  <si>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</si>
  <si>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</si>
  <si>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</si>
  <si>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</si>
  <si>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</si>
  <si>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</si>
  <si>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</si>
  <si>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</si>
  <si>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</si>
  <si>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</si>
  <si>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</si>
  <si>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</si>
  <si>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</si>
  <si>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</si>
  <si>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</si>
  <si>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</si>
  <si>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</si>
  <si>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</si>
  <si>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</si>
  <si>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</si>
  <si>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</si>
  <si>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</si>
  <si>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</si>
  <si>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</si>
  <si>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</si>
  <si>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</si>
  <si>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</si>
  <si>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</si>
  <si>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</si>
  <si>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</si>
  <si>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</si>
  <si>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</si>
  <si>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</si>
  <si>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</si>
  <si>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</si>
  <si>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</si>
  <si>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</si>
  <si>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</si>
  <si>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</si>
  <si>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</si>
  <si>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</si>
  <si>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</si>
  <si>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</si>
  <si>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</si>
  <si>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</si>
  <si>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</si>
  <si>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</si>
  <si>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</si>
  <si>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</si>
  <si>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</si>
  <si>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</si>
  <si>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</si>
  <si>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</si>
  <si>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</si>
  <si>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</si>
  <si>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</si>
  <si>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</si>
  <si>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</si>
  <si>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</si>
  <si>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</si>
  <si>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</si>
  <si>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</si>
  <si>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</si>
  <si>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</si>
  <si>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</si>
  <si>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</si>
  <si>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</si>
  <si>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</si>
  <si>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</si>
  <si>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</si>
  <si>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</si>
  <si>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</si>
  <si>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</si>
  <si>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</si>
  <si>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</si>
  <si>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</si>
  <si>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</si>
  <si>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</si>
  <si>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</si>
  <si>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</si>
  <si>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</si>
  <si>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</si>
  <si>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</si>
  <si>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</si>
  <si>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</si>
  <si>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</si>
  <si>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</si>
  <si>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</si>
  <si>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</si>
  <si>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</si>
  <si>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</si>
  <si>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</si>
  <si>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</si>
  <si>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</si>
  <si>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</si>
  <si>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</si>
  <si>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</si>
  <si>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</si>
  <si>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</si>
  <si>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</si>
  <si>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</si>
  <si>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</si>
  <si>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</si>
  <si>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</si>
  <si>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</si>
  <si>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</si>
  <si>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</si>
  <si>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</si>
  <si>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</si>
  <si>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</si>
  <si>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</si>
  <si>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</si>
  <si>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</si>
  <si>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</si>
  <si>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</si>
  <si>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</si>
  <si>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</si>
  <si>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</si>
  <si>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</si>
  <si>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</si>
  <si>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</si>
  <si>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</si>
  <si>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</si>
  <si>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</si>
  <si>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</si>
  <si>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</si>
  <si>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</si>
  <si>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</si>
  <si>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</si>
  <si>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</si>
  <si>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</si>
  <si>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</si>
  <si>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</si>
  <si>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</si>
  <si>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</si>
  <si>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</si>
  <si>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</si>
  <si>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</si>
  <si>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</si>
  <si>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</si>
  <si>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</si>
  <si>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</si>
  <si>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</si>
  <si>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</si>
  <si>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</si>
  <si>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</si>
  <si>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</si>
  <si>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</si>
  <si>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</si>
  <si>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</si>
  <si>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</si>
  <si>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</si>
  <si>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</si>
  <si>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</si>
  <si>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</si>
  <si>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</si>
  <si>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</si>
  <si>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</si>
  <si>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</si>
  <si>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</si>
  <si>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</si>
  <si>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</si>
  <si>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</si>
  <si>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</si>
  <si>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</si>
  <si>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</si>
  <si>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</si>
  <si>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</si>
  <si>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</si>
  <si>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</si>
  <si>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</si>
  <si>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</si>
  <si>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</si>
  <si>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</si>
  <si>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</si>
  <si>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</si>
  <si>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</si>
  <si>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</si>
  <si>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</si>
  <si>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</si>
  <si>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</si>
  <si>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</si>
  <si>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</si>
  <si>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</si>
  <si>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</si>
  <si>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</si>
  <si>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</si>
  <si>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</si>
  <si>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</si>
  <si>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</si>
  <si>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</si>
  <si>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</si>
  <si>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</si>
  <si>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</si>
  <si>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</si>
  <si>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</si>
  <si>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</si>
  <si>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</si>
  <si>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</si>
  <si>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</si>
  <si>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</si>
  <si>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</si>
  <si>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</si>
  <si>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</si>
  <si>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</si>
  <si>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</si>
  <si>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</si>
  <si>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</si>
  <si>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</si>
  <si>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</si>
  <si>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</si>
  <si>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</si>
  <si>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</si>
  <si>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</si>
  <si>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</si>
  <si>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</si>
  <si>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</si>
  <si>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</si>
  <si>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</si>
  <si>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</si>
  <si>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</si>
  <si>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</si>
  <si>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</si>
  <si>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</si>
  <si>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</si>
  <si>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</si>
  <si>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</si>
  <si>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</si>
  <si>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</si>
  <si>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</si>
  <si>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</si>
  <si>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</si>
  <si>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</si>
  <si>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</si>
  <si>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</si>
  <si>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</si>
  <si>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</si>
  <si>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</si>
  <si>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</si>
  <si>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</si>
  <si>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</si>
  <si>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</si>
  <si>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</si>
  <si>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</si>
  <si>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</si>
  <si>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</si>
  <si>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</si>
  <si>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</si>
  <si>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</si>
  <si>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</si>
  <si>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</si>
  <si>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</si>
  <si>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</si>
  <si>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</si>
  <si>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</si>
  <si>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</si>
  <si>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</si>
  <si>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</si>
  <si>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</si>
  <si>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</si>
  <si>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</si>
  <si>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</si>
  <si>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</si>
  <si>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</si>
  <si>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</si>
  <si>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</si>
  <si>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</si>
  <si>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</si>
  <si>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</si>
  <si>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</si>
  <si>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</si>
  <si>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</si>
  <si>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</si>
  <si>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</si>
  <si>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</si>
  <si>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</si>
  <si>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</si>
  <si>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</si>
  <si>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</si>
  <si>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</si>
  <si>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</si>
  <si>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</si>
  <si>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</si>
  <si>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</si>
  <si>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</si>
  <si>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</si>
  <si>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</si>
  <si>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</si>
  <si>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</si>
  <si>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</si>
  <si>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</si>
  <si>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</si>
  <si>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</si>
  <si>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</si>
  <si>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</si>
  <si>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</si>
  <si>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</si>
  <si>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</si>
  <si>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</si>
  <si>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</si>
  <si>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</si>
  <si>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</si>
  <si>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</si>
  <si>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</si>
  <si>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</si>
  <si>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</si>
  <si>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</si>
  <si>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</si>
  <si>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</si>
  <si>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</si>
  <si>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</si>
  <si>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</si>
  <si>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</si>
  <si>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</si>
  <si>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</si>
  <si>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</si>
  <si>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</si>
  <si>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</si>
  <si>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</si>
  <si>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</si>
  <si>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</si>
  <si>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</si>
  <si>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</si>
  <si>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</si>
  <si>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</si>
  <si>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</si>
  <si>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</si>
  <si>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</si>
  <si>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</si>
  <si>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</si>
  <si>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</si>
  <si>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</si>
  <si>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</si>
  <si>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</si>
  <si>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</si>
  <si>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</si>
  <si>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</si>
  <si>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</si>
  <si>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</si>
  <si>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</si>
  <si>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</si>
  <si>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</si>
  <si>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</si>
  <si>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</si>
  <si>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</si>
  <si>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</si>
  <si>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</si>
  <si>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</si>
  <si>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</si>
  <si>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</si>
  <si>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</si>
  <si>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</si>
  <si>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</si>
  <si>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</si>
  <si>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</si>
  <si>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</si>
  <si>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</si>
  <si>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</si>
  <si>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</si>
  <si>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</si>
  <si>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</si>
  <si>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</si>
  <si>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</si>
  <si>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</si>
  <si>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</si>
  <si>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</si>
  <si>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</si>
  <si>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</si>
  <si>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</si>
  <si>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</si>
  <si>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</si>
  <si>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</si>
  <si>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</si>
  <si>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</si>
  <si>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</si>
  <si>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</si>
  <si>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</si>
  <si>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</si>
  <si>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</si>
  <si>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</si>
  <si>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</si>
  <si>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</si>
  <si>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</si>
  <si>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</si>
  <si>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</si>
  <si>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</si>
  <si>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</si>
  <si>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</si>
  <si>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</si>
  <si>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</si>
  <si>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</si>
  <si>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</si>
  <si>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</si>
  <si>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</si>
  <si>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</si>
  <si>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</si>
  <si>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</si>
  <si>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</si>
  <si>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</si>
  <si>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</si>
  <si>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</si>
  <si>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</si>
  <si>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</si>
  <si>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</si>
  <si>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</si>
  <si>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</si>
  <si>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</si>
  <si>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</si>
  <si>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</si>
  <si>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</si>
  <si>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</si>
  <si>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</si>
  <si>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</si>
  <si>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</si>
  <si>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</si>
  <si>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</si>
  <si>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</si>
  <si>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</si>
  <si>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</si>
  <si>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</si>
  <si>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</si>
  <si>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</si>
  <si>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</si>
  <si>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</si>
  <si>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</si>
  <si>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</si>
  <si>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</si>
  <si>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</si>
  <si>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</si>
  <si>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</si>
  <si>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</si>
  <si>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</si>
  <si>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</si>
  <si>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</si>
  <si>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</si>
  <si>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</si>
  <si>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</si>
  <si>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</si>
  <si>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</si>
  <si>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</si>
  <si>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</si>
  <si>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</si>
  <si>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</si>
  <si>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</si>
  <si>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</si>
  <si>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</si>
  <si>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</si>
  <si>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</si>
  <si>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</si>
  <si>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</si>
  <si>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</si>
  <si>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</si>
  <si>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</si>
  <si>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</si>
  <si>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</si>
  <si>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</si>
  <si>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</si>
  <si>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</si>
  <si>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</si>
  <si>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</si>
  <si>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</si>
  <si>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</si>
  <si>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</si>
  <si>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</si>
  <si>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</si>
  <si>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</si>
  <si>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</si>
  <si>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</si>
  <si>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</si>
  <si>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</si>
  <si>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</si>
  <si>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</si>
  <si>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</si>
  <si>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</si>
  <si>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</si>
  <si>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</si>
  <si>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</si>
  <si>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</si>
  <si>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</si>
  <si>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</si>
  <si>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</si>
  <si>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</si>
  <si>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</si>
  <si>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</si>
  <si>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</si>
  <si>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</si>
  <si>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</si>
  <si>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</si>
  <si>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</si>
  <si>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</si>
  <si>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</si>
  <si>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</si>
  <si>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</si>
  <si>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</si>
  <si>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</si>
  <si>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</si>
  <si>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</si>
  <si>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</si>
  <si>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</si>
  <si>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</si>
  <si>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</si>
  <si>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</si>
  <si>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</si>
  <si>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</si>
  <si>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</si>
  <si>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</si>
  <si>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</si>
  <si>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</si>
  <si>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</si>
  <si>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</si>
  <si>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</si>
  <si>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</si>
  <si>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</si>
  <si>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</si>
  <si>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</si>
  <si>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</si>
  <si>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</si>
  <si>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</si>
  <si>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</si>
  <si>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</si>
  <si>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</si>
  <si>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</si>
  <si>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</si>
  <si>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</si>
  <si>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</si>
  <si>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</si>
  <si>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</si>
  <si>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</si>
  <si>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</si>
  <si>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</si>
  <si>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</si>
  <si>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</si>
  <si>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</si>
  <si>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</si>
  <si>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</si>
  <si>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</si>
  <si>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</si>
  <si>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</si>
  <si>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</si>
  <si>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</si>
  <si>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</si>
  <si>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</si>
  <si>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</si>
  <si>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</si>
  <si>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</si>
  <si>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</si>
  <si>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</si>
  <si>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</si>
  <si>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</si>
  <si>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</si>
  <si>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</si>
  <si>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</si>
  <si>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</si>
  <si>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</si>
  <si>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</si>
  <si>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</si>
  <si>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</si>
  <si>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</si>
  <si>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</si>
  <si>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</si>
  <si>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</si>
  <si>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</si>
  <si>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</si>
  <si>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</si>
  <si>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</si>
  <si>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</si>
  <si>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</si>
  <si>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</si>
  <si>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</si>
  <si>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</si>
  <si>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</si>
  <si>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</si>
  <si>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</si>
  <si>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</si>
  <si>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</si>
  <si>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</si>
  <si>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</si>
  <si>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</si>
  <si>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</si>
  <si>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</si>
  <si>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</si>
  <si>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</si>
  <si>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</si>
  <si>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</si>
  <si>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</si>
  <si>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</si>
  <si>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</si>
  <si>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</si>
  <si>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</si>
  <si>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</si>
  <si>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</si>
  <si>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</si>
  <si>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</si>
  <si>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</si>
  <si>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</si>
  <si>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</si>
  <si>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</si>
  <si>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</si>
  <si>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</si>
  <si>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</si>
  <si>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</si>
  <si>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</si>
  <si>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</si>
  <si>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</si>
  <si>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</si>
  <si>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</si>
  <si>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</si>
  <si>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</si>
  <si>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</si>
  <si>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</si>
  <si>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</si>
  <si>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</si>
  <si>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</si>
  <si>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</si>
  <si>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</si>
  <si>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</si>
  <si>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</si>
  <si>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</si>
  <si>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</si>
  <si>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</si>
  <si>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</si>
  <si>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</si>
  <si>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</si>
  <si>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</si>
  <si>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</si>
  <si>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</si>
  <si>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</si>
  <si>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</si>
  <si>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</si>
  <si>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</si>
  <si>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</si>
  <si>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</si>
  <si>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</si>
  <si>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</si>
  <si>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</si>
  <si>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</si>
  <si>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</si>
  <si>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</si>
  <si>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</si>
  <si>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</si>
  <si>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</si>
  <si>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</si>
  <si>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</si>
  <si>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</si>
  <si>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</si>
  <si>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</si>
  <si>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</si>
  <si>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</si>
  <si>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</si>
  <si>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</si>
  <si>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</si>
  <si>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</si>
  <si>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</si>
  <si>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</si>
  <si>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</si>
  <si>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</si>
  <si>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</si>
  <si>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</si>
  <si>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</si>
  <si>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</si>
  <si>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</si>
  <si>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</si>
  <si>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</si>
  <si>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</si>
  <si>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</si>
  <si>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</si>
  <si>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</si>
  <si>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</si>
  <si>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</si>
  <si>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</si>
  <si>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</si>
  <si>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</si>
  <si>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</si>
  <si>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</si>
  <si>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</si>
  <si>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</si>
  <si>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</si>
  <si>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</si>
  <si>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</si>
  <si>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</si>
  <si>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</si>
  <si>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</si>
  <si>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</si>
  <si>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</si>
  <si>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</si>
  <si>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</si>
  <si>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</si>
  <si>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</si>
  <si>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</si>
  <si>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</si>
  <si>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</si>
  <si>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</si>
  <si>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</si>
  <si>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</si>
  <si>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</si>
  <si>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</si>
  <si>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</si>
  <si>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</si>
  <si>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</si>
  <si>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</si>
  <si>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</si>
  <si>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</si>
  <si>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</si>
  <si>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</si>
  <si>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</si>
  <si>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</si>
  <si>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</si>
  <si>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</si>
  <si>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</si>
  <si>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</si>
  <si>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</si>
  <si>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</si>
  <si>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</si>
  <si>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</si>
  <si>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</si>
  <si>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</si>
  <si>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</si>
  <si>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</si>
  <si>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</si>
  <si>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</si>
  <si>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</si>
  <si>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</si>
  <si>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</si>
  <si>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</si>
  <si>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</si>
  <si>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</si>
  <si>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</si>
  <si>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</si>
  <si>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</si>
  <si>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</si>
  <si>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</si>
  <si>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</si>
  <si>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</si>
  <si>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</si>
  <si>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</si>
  <si>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</si>
  <si>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</si>
  <si>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</si>
  <si>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</si>
  <si>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</si>
  <si>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</si>
  <si>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</si>
  <si>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</si>
  <si>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</si>
  <si>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</si>
  <si>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</si>
  <si>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</si>
  <si>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</si>
  <si>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</si>
  <si>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</si>
  <si>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</si>
  <si>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</si>
  <si>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</si>
  <si>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</si>
  <si>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</si>
  <si>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</si>
  <si>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</si>
  <si>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</si>
  <si>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</si>
  <si>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</si>
  <si>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</si>
  <si>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</si>
  <si>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</si>
  <si>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</si>
  <si>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</si>
  <si>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</si>
  <si>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</si>
  <si>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</si>
  <si>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</si>
  <si>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</si>
  <si>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</si>
  <si>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</si>
  <si>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</si>
  <si>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</si>
  <si>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</si>
  <si>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</si>
  <si>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</si>
  <si>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</si>
  <si>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</si>
  <si>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</si>
  <si>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</si>
  <si>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</si>
  <si>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</si>
  <si>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</si>
  <si>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</si>
  <si>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</si>
  <si>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</si>
  <si>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</si>
  <si>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</si>
  <si>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</si>
  <si>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</si>
  <si>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</si>
  <si>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</si>
  <si>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</si>
  <si>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</si>
  <si>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</si>
  <si>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</si>
  <si>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</si>
  <si>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</si>
  <si>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</si>
  <si>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</si>
  <si>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</si>
  <si>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</si>
  <si>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</si>
  <si>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</si>
  <si>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</si>
  <si>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</si>
  <si>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</si>
  <si>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</si>
  <si>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</si>
  <si>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</si>
  <si>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</si>
  <si>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</si>
  <si>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</si>
  <si>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</si>
  <si>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</si>
  <si>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</si>
  <si>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</si>
  <si>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</si>
  <si>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</si>
  <si>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</si>
  <si>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</si>
  <si>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</si>
  <si>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</si>
  <si>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</si>
  <si>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</si>
  <si>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</si>
  <si>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</si>
  <si>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</si>
  <si>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</si>
  <si>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</si>
  <si>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</si>
  <si>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</si>
  <si>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</si>
  <si>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</si>
  <si>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</si>
  <si>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</si>
  <si>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</si>
  <si>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</si>
  <si>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</si>
  <si>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</si>
  <si>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</si>
  <si>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</si>
  <si>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</si>
  <si>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</si>
  <si>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</si>
  <si>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</si>
  <si>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</si>
  <si>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</si>
  <si>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</si>
  <si>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</si>
  <si>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</si>
  <si>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</si>
  <si>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</si>
  <si>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</si>
  <si>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</si>
  <si>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</si>
  <si>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</si>
  <si>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</si>
  <si>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</si>
  <si>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</si>
  <si>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</si>
  <si>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</si>
  <si>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</si>
  <si>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</si>
  <si>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</si>
  <si>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</si>
  <si>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</si>
  <si>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</si>
  <si>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</si>
  <si>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</si>
  <si>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</si>
  <si>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</si>
  <si>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</si>
  <si>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</si>
  <si>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</si>
  <si>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</si>
  <si>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</si>
  <si>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</si>
  <si>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</si>
  <si>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</si>
  <si>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</si>
  <si>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</si>
  <si>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</si>
  <si>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</si>
  <si>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</si>
  <si>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delayed to SHA due to typhoon impact</t>
    <phoneticPr fontId="47" type="noConversion"/>
  </si>
  <si>
    <t>change to call WGQ1 treminal/port congestion due to typhoon impact</t>
    <phoneticPr fontId="47" type="noConversion"/>
  </si>
  <si>
    <t>change to call WGQ1 treminal/port congestion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</si>
  <si>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</si>
  <si>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</si>
  <si>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</si>
  <si>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</si>
  <si>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</si>
  <si>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</si>
  <si>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droped anchor beside DongShan island from 1930lt/6th/delayed to NGB due to typhoon impact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</si>
</sst>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1" fontId="1" fillId="0" borderId="5" xfId="27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62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zoomScaleNormal="100" workbookViewId="0">
      <selection activeCell="H108" sqref="H10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6"/>
      <c r="B1" s="136"/>
      <c r="C1" s="137" t="s">
        <v>0</v>
      </c>
      <c r="D1" s="138"/>
      <c r="E1" s="138"/>
      <c r="F1" s="138"/>
      <c r="G1" s="138"/>
      <c r="H1" s="138"/>
      <c r="I1" s="138"/>
    </row>
    <row r="2" spans="1:9" ht="22.5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9" ht="27" customHeight="1">
      <c r="A3" s="141"/>
      <c r="B3" s="141"/>
      <c r="C3" s="141"/>
      <c r="D3" s="141"/>
      <c r="E3" s="141"/>
      <c r="F3" s="141"/>
      <c r="G3" s="141"/>
      <c r="H3" s="32">
        <v>46241</v>
      </c>
      <c r="I3" s="53"/>
    </row>
    <row r="4" spans="1:9" ht="24.6" customHeight="1">
      <c r="A4" s="133" t="s">
        <v>1291</v>
      </c>
      <c r="B4" s="134"/>
      <c r="C4" s="134"/>
      <c r="D4" s="134"/>
      <c r="E4" s="134"/>
      <c r="F4" s="134"/>
      <c r="G4" s="134"/>
      <c r="H4" s="134"/>
      <c r="I4" s="135"/>
    </row>
    <row r="5" spans="1:9" ht="25.35" customHeight="1">
      <c r="A5" s="5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1154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1143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1209</v>
      </c>
      <c r="I98" s="54"/>
    </row>
    <row r="99" spans="1:9" ht="25.35" hidden="1" customHeight="1">
      <c r="A99" s="46" t="s">
        <v>1152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1145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1153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1170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1181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1188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1203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1200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customHeight="1">
      <c r="A108" s="35" t="s">
        <v>1204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customHeight="1">
      <c r="A109" s="35" t="s">
        <v>1221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customHeight="1">
      <c r="A110" s="35" t="s">
        <v>1237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1247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0.70833333333333337</v>
      </c>
      <c r="F111" s="38">
        <f>D111+1</f>
        <v>46243</v>
      </c>
      <c r="G111" s="23">
        <v>4.1666666666666664E-2</v>
      </c>
      <c r="H111" s="20"/>
      <c r="I111" s="54"/>
    </row>
    <row r="112" spans="1:9" ht="25.35" customHeight="1">
      <c r="A112" s="35" t="s">
        <v>1257</v>
      </c>
      <c r="B112" s="38">
        <f>F111+1</f>
        <v>46244</v>
      </c>
      <c r="C112" s="23">
        <v>4.1666666666666664E-2</v>
      </c>
      <c r="D112" s="38">
        <f>B112</f>
        <v>46244</v>
      </c>
      <c r="E112" s="23">
        <v>0.33333333333333331</v>
      </c>
      <c r="F112" s="38">
        <f>D112</f>
        <v>46244</v>
      </c>
      <c r="G112" s="23">
        <v>0.66666666666666663</v>
      </c>
      <c r="H112" s="20"/>
      <c r="I112" s="54"/>
    </row>
    <row r="113" spans="1:9" ht="25.35" customHeight="1">
      <c r="A113" s="35" t="s">
        <v>1269</v>
      </c>
      <c r="B113" s="38">
        <f>F112</f>
        <v>46244</v>
      </c>
      <c r="C113" s="23">
        <v>0.72916666666666663</v>
      </c>
      <c r="D113" s="38">
        <f t="shared" ref="D113" si="16">B113</f>
        <v>46244</v>
      </c>
      <c r="E113" s="23">
        <v>0.77083333333333337</v>
      </c>
      <c r="F113" s="38">
        <f>D113+1</f>
        <v>46245</v>
      </c>
      <c r="G113" s="23">
        <v>0.66666666666666663</v>
      </c>
      <c r="H113" s="20"/>
      <c r="I113" s="54"/>
    </row>
    <row r="114" spans="1:9" ht="25.35" customHeight="1">
      <c r="A114" s="35" t="s">
        <v>1270</v>
      </c>
      <c r="B114" s="38">
        <f>F113+1</f>
        <v>46246</v>
      </c>
      <c r="C114" s="23">
        <v>0.20833333333333334</v>
      </c>
      <c r="D114" s="38">
        <f t="shared" ref="D114" si="17">B114</f>
        <v>46246</v>
      </c>
      <c r="E114" s="23">
        <v>0.33333333333333331</v>
      </c>
      <c r="F114" s="38">
        <f>D114</f>
        <v>46246</v>
      </c>
      <c r="G114" s="23">
        <v>0.70833333333333337</v>
      </c>
      <c r="H114" s="20"/>
      <c r="I114" s="54"/>
    </row>
    <row r="115" spans="1:9" ht="25.35" customHeight="1">
      <c r="A115" s="46" t="s">
        <v>1301</v>
      </c>
      <c r="B115" s="38">
        <f>F114+3</f>
        <v>46249</v>
      </c>
      <c r="C115" s="23">
        <v>1.5</v>
      </c>
      <c r="D115" s="38">
        <f>B115</f>
        <v>46249</v>
      </c>
      <c r="E115" s="23">
        <v>0.75</v>
      </c>
      <c r="F115" s="38">
        <f>D115+1</f>
        <v>46250</v>
      </c>
      <c r="G115" s="23">
        <v>0.20833333333333334</v>
      </c>
      <c r="H115" s="20"/>
      <c r="I115" s="54"/>
    </row>
    <row r="116" spans="1:9" ht="25.35" customHeight="1">
      <c r="A116" s="46" t="s">
        <v>1315</v>
      </c>
      <c r="B116" s="106">
        <f>F115+1</f>
        <v>46251</v>
      </c>
      <c r="C116" s="23">
        <v>0.41666666666666669</v>
      </c>
      <c r="D116" s="106">
        <f>B116</f>
        <v>46251</v>
      </c>
      <c r="E116" s="23">
        <v>0.5</v>
      </c>
      <c r="F116" s="106">
        <f>D116+1</f>
        <v>46252</v>
      </c>
      <c r="G116" s="23">
        <v>0</v>
      </c>
      <c r="H116" s="20" t="s">
        <v>1316</v>
      </c>
      <c r="I116" s="54"/>
    </row>
    <row r="117" spans="1:9" ht="24" customHeight="1">
      <c r="A117" s="131" t="s">
        <v>1275</v>
      </c>
      <c r="B117" s="131"/>
      <c r="C117" s="131"/>
      <c r="D117" s="131"/>
      <c r="E117" s="131"/>
      <c r="F117" s="131"/>
      <c r="G117" s="131"/>
      <c r="H117" s="131"/>
      <c r="I117" s="131"/>
    </row>
    <row r="118" spans="1:9" ht="24.6" customHeight="1">
      <c r="A118" s="55" t="s">
        <v>3</v>
      </c>
      <c r="B118" s="132" t="s">
        <v>4</v>
      </c>
      <c r="C118" s="132"/>
      <c r="D118" s="132" t="s">
        <v>5</v>
      </c>
      <c r="E118" s="132"/>
      <c r="F118" s="132" t="s">
        <v>6</v>
      </c>
      <c r="G118" s="13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8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8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8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8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9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9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9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9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20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1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2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2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2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3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3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3"/>
        <v>46066</v>
      </c>
      <c r="E146" s="34">
        <v>0.33333333333333298</v>
      </c>
      <c r="F146" s="38">
        <f t="shared" ref="F146:F148" si="24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3"/>
        <v>46067</v>
      </c>
      <c r="E147" s="34">
        <v>0.5625</v>
      </c>
      <c r="F147" s="38">
        <f t="shared" si="24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4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5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5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6">B157</f>
        <v>46093</v>
      </c>
      <c r="E157" s="34">
        <v>0.36249999999999999</v>
      </c>
      <c r="F157" s="38">
        <f t="shared" si="25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6"/>
        <v>46094</v>
      </c>
      <c r="E158" s="34">
        <v>0.95833333333333304</v>
      </c>
      <c r="F158" s="38">
        <f t="shared" si="25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7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8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8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8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9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8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9"/>
        <v>46131</v>
      </c>
      <c r="E173" s="34">
        <v>0.53749999999999998</v>
      </c>
      <c r="F173" s="38">
        <f t="shared" ref="F173:F177" si="30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9"/>
        <v>46133</v>
      </c>
      <c r="E174" s="34">
        <v>0.72916666666666663</v>
      </c>
      <c r="F174" s="38">
        <f t="shared" si="30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9"/>
        <v>46137</v>
      </c>
      <c r="E175" s="34">
        <v>0.9375</v>
      </c>
      <c r="F175" s="38">
        <f t="shared" si="30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30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30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1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2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2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3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3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3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4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3"/>
        <v>46179</v>
      </c>
      <c r="E193" s="34">
        <v>0.6166666666666667</v>
      </c>
      <c r="F193" s="38">
        <f t="shared" si="34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4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4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4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4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5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6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6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6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7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1147</v>
      </c>
      <c r="B208" s="87">
        <f>F207</f>
        <v>46211</v>
      </c>
      <c r="C208" s="34">
        <v>0.625</v>
      </c>
      <c r="D208" s="38">
        <f t="shared" ref="D208:D211" si="38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1199</v>
      </c>
      <c r="I209" s="74"/>
    </row>
    <row r="210" spans="1:9" ht="24.75" hidden="1" customHeight="1">
      <c r="A210" s="73" t="s">
        <v>1144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1226</v>
      </c>
      <c r="I210" s="74"/>
    </row>
    <row r="211" spans="1:9" ht="24.75" hidden="1" customHeight="1">
      <c r="A211" s="78" t="s">
        <v>1175</v>
      </c>
      <c r="B211" s="87">
        <f>F210+3</f>
        <v>46222</v>
      </c>
      <c r="C211" s="34">
        <v>0.6875</v>
      </c>
      <c r="D211" s="38">
        <f t="shared" si="38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1155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1178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1180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1184</v>
      </c>
      <c r="B215" s="38">
        <f>F214+3</f>
        <v>46231</v>
      </c>
      <c r="C215" s="34">
        <v>0.375</v>
      </c>
      <c r="D215" s="38">
        <f t="shared" ref="D215:D218" si="39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1195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customHeight="1">
      <c r="A217" s="78" t="s">
        <v>1231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customHeight="1">
      <c r="A218" s="73" t="s">
        <v>1220</v>
      </c>
      <c r="B218" s="38">
        <f>F217+1</f>
        <v>46238</v>
      </c>
      <c r="C218" s="102">
        <v>0.77083333333333337</v>
      </c>
      <c r="D218" s="38">
        <f t="shared" si="39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1240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1254</v>
      </c>
      <c r="B220" s="38">
        <f>F219</f>
        <v>46240</v>
      </c>
      <c r="C220" s="102">
        <v>0.85416666666666663</v>
      </c>
      <c r="D220" s="38">
        <f t="shared" ref="D220" si="40">B220</f>
        <v>46240</v>
      </c>
      <c r="E220" s="102">
        <v>0.89166666666666672</v>
      </c>
      <c r="F220" s="38">
        <f>D220+1</f>
        <v>46241</v>
      </c>
      <c r="G220" s="34">
        <v>0.27500000000000002</v>
      </c>
      <c r="H220" s="60"/>
      <c r="I220" s="74"/>
    </row>
    <row r="221" spans="1:9" ht="24.75" customHeight="1">
      <c r="A221" s="73" t="s">
        <v>1267</v>
      </c>
      <c r="B221" s="38">
        <f>F220+3</f>
        <v>46244</v>
      </c>
      <c r="C221" s="23">
        <v>0.70833333333333337</v>
      </c>
      <c r="D221" s="38">
        <f t="shared" ref="D221" si="41">B221</f>
        <v>46244</v>
      </c>
      <c r="E221" s="23">
        <v>0.79166666666666663</v>
      </c>
      <c r="F221" s="38">
        <f>D221+1</f>
        <v>46245</v>
      </c>
      <c r="G221" s="23">
        <v>1.375</v>
      </c>
      <c r="H221" s="60"/>
      <c r="I221" s="74"/>
    </row>
    <row r="222" spans="1:9" ht="24.75" customHeight="1">
      <c r="A222" s="73" t="s">
        <v>1268</v>
      </c>
      <c r="B222" s="38">
        <f>F221+1</f>
        <v>46246</v>
      </c>
      <c r="C222" s="23">
        <v>0.58333333333333337</v>
      </c>
      <c r="D222" s="38">
        <f t="shared" ref="D222" si="42">B222</f>
        <v>46246</v>
      </c>
      <c r="E222" s="23">
        <v>0.625</v>
      </c>
      <c r="F222" s="38">
        <f>D222+1</f>
        <v>46247</v>
      </c>
      <c r="G222" s="23">
        <v>4.1666666666666664E-2</v>
      </c>
      <c r="H222" s="60"/>
      <c r="I222" s="74"/>
    </row>
    <row r="223" spans="1:9" ht="24.75" customHeight="1">
      <c r="A223" s="73" t="s">
        <v>1277</v>
      </c>
      <c r="B223" s="38">
        <f>F222+3</f>
        <v>46250</v>
      </c>
      <c r="C223" s="23">
        <v>0.125</v>
      </c>
      <c r="D223" s="38">
        <f t="shared" ref="D223" si="43">B223</f>
        <v>46250</v>
      </c>
      <c r="E223" s="23">
        <v>0.14583333333333334</v>
      </c>
      <c r="F223" s="38">
        <f>D223</f>
        <v>46250</v>
      </c>
      <c r="G223" s="23">
        <v>0.5625</v>
      </c>
      <c r="H223" s="60"/>
      <c r="I223" s="74"/>
    </row>
    <row r="224" spans="1:9" ht="24.75" customHeight="1">
      <c r="A224" s="73" t="s">
        <v>1327</v>
      </c>
      <c r="B224" s="38">
        <f>SUM(F223)</f>
        <v>46250</v>
      </c>
      <c r="C224" s="23">
        <v>0.625</v>
      </c>
      <c r="D224" s="38">
        <f>B224</f>
        <v>46250</v>
      </c>
      <c r="E224" s="23">
        <v>0.66666666666666663</v>
      </c>
      <c r="F224" s="38">
        <f>D224+1</f>
        <v>46251</v>
      </c>
      <c r="G224" s="23">
        <v>8.3333333333333329E-2</v>
      </c>
      <c r="H224" s="60"/>
      <c r="I224" s="74"/>
    </row>
    <row r="225" spans="1:9" ht="24.75" customHeight="1">
      <c r="A225" s="73" t="s">
        <v>1317</v>
      </c>
      <c r="B225" s="38">
        <f>F224</f>
        <v>46251</v>
      </c>
      <c r="C225" s="23">
        <v>0.75</v>
      </c>
      <c r="D225" s="38">
        <f>B225</f>
        <v>46251</v>
      </c>
      <c r="E225" s="23">
        <v>0.79166666666666663</v>
      </c>
      <c r="F225" s="38">
        <f>D225+1</f>
        <v>46252</v>
      </c>
      <c r="G225" s="23">
        <v>0.20833333333333334</v>
      </c>
      <c r="H225" s="60"/>
      <c r="I225" s="54"/>
    </row>
    <row r="226" spans="1:9" ht="24.75" customHeight="1">
      <c r="A226" s="73" t="s">
        <v>1318</v>
      </c>
      <c r="B226" s="38">
        <f>F225</f>
        <v>46252</v>
      </c>
      <c r="C226" s="23">
        <v>0.875</v>
      </c>
      <c r="D226" s="38">
        <f>B226</f>
        <v>46252</v>
      </c>
      <c r="E226" s="23">
        <v>0.91666666666666663</v>
      </c>
      <c r="F226" s="38">
        <f>D226+1</f>
        <v>46253</v>
      </c>
      <c r="G226" s="23">
        <v>1.3333333333333333</v>
      </c>
      <c r="H226" s="60"/>
      <c r="I226" s="54"/>
    </row>
    <row r="227" spans="1:9" ht="24.6" customHeight="1">
      <c r="A227" s="128" t="s">
        <v>1303</v>
      </c>
      <c r="B227" s="129"/>
      <c r="C227" s="129"/>
      <c r="D227" s="129"/>
      <c r="E227" s="129"/>
      <c r="F227" s="129"/>
      <c r="G227" s="129"/>
      <c r="H227" s="129"/>
      <c r="I227" s="130"/>
    </row>
    <row r="228" spans="1:9" ht="25.35" customHeight="1">
      <c r="A228" s="55" t="s">
        <v>3</v>
      </c>
      <c r="B228" s="126" t="s">
        <v>4</v>
      </c>
      <c r="C228" s="127"/>
      <c r="D228" s="126" t="s">
        <v>5</v>
      </c>
      <c r="E228" s="127"/>
      <c r="F228" s="126" t="s">
        <v>6</v>
      </c>
      <c r="G228" s="127"/>
      <c r="H228" s="56" t="s">
        <v>7</v>
      </c>
      <c r="I228" s="56" t="s">
        <v>8</v>
      </c>
    </row>
    <row r="229" spans="1:9" ht="25.35" customHeight="1">
      <c r="A229" s="35" t="s">
        <v>1304</v>
      </c>
      <c r="B229" s="38">
        <v>46248</v>
      </c>
      <c r="C229" s="23">
        <v>4.1666666666666664E-2</v>
      </c>
      <c r="D229" s="38">
        <f t="shared" ref="D229:D236" si="44">B229</f>
        <v>46248</v>
      </c>
      <c r="E229" s="23">
        <v>0.125</v>
      </c>
      <c r="F229" s="38">
        <f>D229</f>
        <v>46248</v>
      </c>
      <c r="G229" s="23">
        <v>0.45833333333333331</v>
      </c>
      <c r="H229" s="20"/>
      <c r="I229" s="59"/>
    </row>
    <row r="230" spans="1:9" ht="25.35" customHeight="1">
      <c r="A230" s="35" t="s">
        <v>1305</v>
      </c>
      <c r="B230" s="38">
        <f>F229+1</f>
        <v>46249</v>
      </c>
      <c r="C230" s="23">
        <v>0.66666666666666663</v>
      </c>
      <c r="D230" s="38">
        <f t="shared" si="44"/>
        <v>46249</v>
      </c>
      <c r="E230" s="23">
        <v>0.70833333333333337</v>
      </c>
      <c r="F230" s="38">
        <f>D230+1</f>
        <v>46250</v>
      </c>
      <c r="G230" s="23">
        <v>0.125</v>
      </c>
      <c r="H230" s="60"/>
      <c r="I230" s="59"/>
    </row>
    <row r="231" spans="1:9" ht="25.35" customHeight="1">
      <c r="A231" s="35" t="s">
        <v>1306</v>
      </c>
      <c r="B231" s="38">
        <f>F230+2</f>
        <v>46252</v>
      </c>
      <c r="C231" s="23">
        <v>0.54166666666666663</v>
      </c>
      <c r="D231" s="38">
        <f t="shared" si="44"/>
        <v>46252</v>
      </c>
      <c r="E231" s="23">
        <v>0.91666666666666663</v>
      </c>
      <c r="F231" s="38">
        <f>D231+1</f>
        <v>46253</v>
      </c>
      <c r="G231" s="23">
        <v>0.20833333333333334</v>
      </c>
      <c r="H231" s="20"/>
      <c r="I231" s="59"/>
    </row>
    <row r="232" spans="1:9" ht="25.35" customHeight="1">
      <c r="A232" s="46" t="s">
        <v>1308</v>
      </c>
      <c r="B232" s="38">
        <f>F231+1</f>
        <v>46254</v>
      </c>
      <c r="C232" s="23">
        <v>0.20833333333333334</v>
      </c>
      <c r="D232" s="38">
        <f t="shared" si="44"/>
        <v>46254</v>
      </c>
      <c r="E232" s="23">
        <v>0.33333333333333331</v>
      </c>
      <c r="F232" s="38">
        <f>D232</f>
        <v>46254</v>
      </c>
      <c r="G232" s="23">
        <v>0.66666666666666663</v>
      </c>
      <c r="H232" s="20"/>
      <c r="I232" s="59"/>
    </row>
    <row r="233" spans="1:9" ht="25.35" customHeight="1">
      <c r="A233" s="46" t="s">
        <v>1307</v>
      </c>
      <c r="B233" s="38">
        <f>F232</f>
        <v>46254</v>
      </c>
      <c r="C233" s="23">
        <v>0.72916666666666663</v>
      </c>
      <c r="D233" s="38">
        <f t="shared" si="44"/>
        <v>46254</v>
      </c>
      <c r="E233" s="23">
        <v>0.77083333333333337</v>
      </c>
      <c r="F233" s="38">
        <f>D233+1</f>
        <v>46255</v>
      </c>
      <c r="G233" s="23">
        <v>0.66666666666666663</v>
      </c>
      <c r="H233" s="20"/>
      <c r="I233" s="59"/>
    </row>
    <row r="234" spans="1:9" ht="25.35" customHeight="1">
      <c r="A234" s="35" t="s">
        <v>1309</v>
      </c>
      <c r="B234" s="38">
        <f>F233+1</f>
        <v>46256</v>
      </c>
      <c r="C234" s="23">
        <v>1.2083333333333333</v>
      </c>
      <c r="D234" s="38">
        <f t="shared" si="44"/>
        <v>46256</v>
      </c>
      <c r="E234" s="23">
        <v>0.33333333333333331</v>
      </c>
      <c r="F234" s="38">
        <f>D234</f>
        <v>46256</v>
      </c>
      <c r="G234" s="23">
        <v>0.70833333333333337</v>
      </c>
      <c r="H234" s="20"/>
      <c r="I234" s="59"/>
    </row>
    <row r="235" spans="1:9" ht="25.35" customHeight="1">
      <c r="A235" s="35" t="s">
        <v>1310</v>
      </c>
      <c r="B235" s="38">
        <f>F234+4</f>
        <v>46260</v>
      </c>
      <c r="C235" s="23">
        <v>4.1666666666666664E-2</v>
      </c>
      <c r="D235" s="38">
        <f>B235</f>
        <v>46260</v>
      </c>
      <c r="E235" s="23">
        <v>0.125</v>
      </c>
      <c r="F235" s="38">
        <f>D235</f>
        <v>46260</v>
      </c>
      <c r="G235" s="23">
        <v>0.625</v>
      </c>
      <c r="H235" s="20"/>
      <c r="I235" s="59"/>
    </row>
    <row r="236" spans="1:9" ht="25.35" customHeight="1">
      <c r="A236" s="35" t="s">
        <v>1311</v>
      </c>
      <c r="B236" s="38">
        <f>F235+1</f>
        <v>46261</v>
      </c>
      <c r="C236" s="23">
        <v>0.83333333333333337</v>
      </c>
      <c r="D236" s="38">
        <f t="shared" si="44"/>
        <v>46261</v>
      </c>
      <c r="E236" s="23">
        <v>0.875</v>
      </c>
      <c r="F236" s="38">
        <f>D236+1</f>
        <v>46262</v>
      </c>
      <c r="G236" s="23">
        <v>0.29166666666666669</v>
      </c>
      <c r="H236" s="20"/>
      <c r="I236" s="59"/>
    </row>
  </sheetData>
  <mergeCells count="17">
    <mergeCell ref="A4:I4"/>
    <mergeCell ref="A1:B1"/>
    <mergeCell ref="C1:I1"/>
    <mergeCell ref="A2:B2"/>
    <mergeCell ref="C2:I2"/>
    <mergeCell ref="A3:G3"/>
    <mergeCell ref="F228:G228"/>
    <mergeCell ref="D228:E228"/>
    <mergeCell ref="B228:C228"/>
    <mergeCell ref="A227:I227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6 D87:D89 D91:D95 F91:F95 D97:D101">
    <cfRule type="cellIs" dxfId="1761" priority="449" stopIfTrue="1" operator="lessThan">
      <formula>$H$3</formula>
    </cfRule>
  </conditionalFormatting>
  <conditionalFormatting sqref="B9:B68 B70 D9:D30">
    <cfRule type="cellIs" dxfId="1760" priority="531" stopIfTrue="1" operator="lessThan">
      <formula>$H$3</formula>
    </cfRule>
  </conditionalFormatting>
  <conditionalFormatting sqref="B9:B70 D85:D89 D91:D95 F95 D97:D101">
    <cfRule type="cellIs" dxfId="1759" priority="530" stopIfTrue="1" operator="equal">
      <formula>$H$3</formula>
    </cfRule>
  </conditionalFormatting>
  <conditionalFormatting sqref="B11:B12">
    <cfRule type="cellIs" dxfId="1758" priority="529" stopIfTrue="1" operator="lessThan">
      <formula>$H$3</formula>
    </cfRule>
  </conditionalFormatting>
  <conditionalFormatting sqref="B69">
    <cfRule type="cellIs" dxfId="1757" priority="513" stopIfTrue="1" operator="lessThan">
      <formula>$H$3</formula>
    </cfRule>
    <cfRule type="cellIs" dxfId="1756" priority="486" stopIfTrue="1" operator="equal">
      <formula>$H$3</formula>
    </cfRule>
  </conditionalFormatting>
  <conditionalFormatting sqref="B103:B236 B4:B7 B85:B89 F85:F89 B91:B95 B97:B101 F97:F101">
    <cfRule type="cellIs" dxfId="1755" priority="448" stopIfTrue="1" operator="equal">
      <formula>$H$3</formula>
    </cfRule>
  </conditionalFormatting>
  <conditionalFormatting sqref="B167:B169">
    <cfRule type="cellIs" dxfId="1754" priority="446" stopIfTrue="1" operator="equal">
      <formula>$H$3</formula>
    </cfRule>
    <cfRule type="cellIs" dxfId="1753" priority="447" stopIfTrue="1" operator="lessThan">
      <formula>$H$3</formula>
    </cfRule>
    <cfRule type="cellIs" dxfId="1752" priority="445" stopIfTrue="1" operator="lessThan">
      <formula>$H$3</formula>
    </cfRule>
    <cfRule type="cellIs" dxfId="1751" priority="444" stopIfTrue="1" operator="equal">
      <formula>$H$3</formula>
    </cfRule>
    <cfRule type="cellIs" dxfId="1750" priority="443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6 G111:G116 E119:E166">
    <cfRule type="expression" dxfId="1749" priority="540" stopIfTrue="1">
      <formula>$B4=$H$3</formula>
    </cfRule>
  </conditionalFormatting>
  <conditionalFormatting sqref="C4:C7 G4:G7 C117:C118 C227:C228 G227:G228">
    <cfRule type="expression" dxfId="1748" priority="211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6 G111:G116 C167:C217">
    <cfRule type="expression" dxfId="1747" priority="259" stopIfTrue="1">
      <formula>B9&lt;$H$3</formula>
    </cfRule>
  </conditionalFormatting>
  <conditionalFormatting sqref="C72 E72 G72 C163:C226 E163:E226">
    <cfRule type="expression" dxfId="1746" priority="263" stopIfTrue="1">
      <formula>B72&lt;#REF!</formula>
    </cfRule>
  </conditionalFormatting>
  <conditionalFormatting sqref="C119:C166 E119:E166 E6:E7">
    <cfRule type="expression" dxfId="1745" priority="538" stopIfTrue="1">
      <formula>B6&lt;$H$3</formula>
    </cfRule>
  </conditionalFormatting>
  <conditionalFormatting sqref="C163:C226 E163:E226 C72 E72 G72">
    <cfRule type="expression" dxfId="1744" priority="262" stopIfTrue="1">
      <formula>$B72=#REF!</formula>
    </cfRule>
  </conditionalFormatting>
  <conditionalFormatting sqref="C167:C217">
    <cfRule type="expression" dxfId="1743" priority="261" stopIfTrue="1">
      <formula>$B167=$H$3</formula>
    </cfRule>
    <cfRule type="expression" dxfId="1742" priority="260" stopIfTrue="1">
      <formula>$F167=$H$3</formula>
    </cfRule>
  </conditionalFormatting>
  <conditionalFormatting sqref="D4:D7">
    <cfRule type="cellIs" dxfId="1741" priority="2114" stopIfTrue="1" operator="lessThan">
      <formula>$H$3</formula>
    </cfRule>
    <cfRule type="cellIs" dxfId="1740" priority="2051" stopIfTrue="1" operator="equal">
      <formula>$H$3</formula>
    </cfRule>
  </conditionalFormatting>
  <conditionalFormatting sqref="D6:D7">
    <cfRule type="cellIs" dxfId="1739" priority="825" stopIfTrue="1" operator="lessThan">
      <formula>$H$3</formula>
    </cfRule>
    <cfRule type="cellIs" dxfId="1738" priority="824" stopIfTrue="1" operator="equal">
      <formula>$H$3</formula>
    </cfRule>
  </conditionalFormatting>
  <conditionalFormatting sqref="D9:D30">
    <cfRule type="cellIs" dxfId="1737" priority="515" stopIfTrue="1" operator="equal">
      <formula>$H$3</formula>
    </cfRule>
  </conditionalFormatting>
  <conditionalFormatting sqref="D9:D70 B11:B12 D72:D77">
    <cfRule type="cellIs" dxfId="1736" priority="536" stopIfTrue="1" operator="equal">
      <formula>$H$3</formula>
    </cfRule>
  </conditionalFormatting>
  <conditionalFormatting sqref="D9:D77 B71:B77">
    <cfRule type="cellIs" dxfId="1735" priority="379" stopIfTrue="1" operator="lessThan">
      <formula>$H$3</formula>
    </cfRule>
  </conditionalFormatting>
  <conditionalFormatting sqref="D31:D77 B71:B77">
    <cfRule type="cellIs" dxfId="1734" priority="378" stopIfTrue="1" operator="equal">
      <formula>$H$3</formula>
    </cfRule>
  </conditionalFormatting>
  <conditionalFormatting sqref="D79">
    <cfRule type="cellIs" dxfId="1733" priority="269" stopIfTrue="1" operator="equal">
      <formula>$H$3</formula>
    </cfRule>
    <cfRule type="cellIs" dxfId="1732" priority="270" stopIfTrue="1" operator="lessThan">
      <formula>$H$3</formula>
    </cfRule>
    <cfRule type="cellIs" dxfId="1731" priority="274" stopIfTrue="1" operator="equal">
      <formula>$H$3</formula>
    </cfRule>
  </conditionalFormatting>
  <conditionalFormatting sqref="D80">
    <cfRule type="cellIs" dxfId="1730" priority="368" stopIfTrue="1" operator="equal">
      <formula>$H$3</formula>
    </cfRule>
    <cfRule type="cellIs" dxfId="1729" priority="363" stopIfTrue="1" operator="lessThan">
      <formula>$H$3</formula>
    </cfRule>
  </conditionalFormatting>
  <conditionalFormatting sqref="D80:D82">
    <cfRule type="cellIs" dxfId="1728" priority="332" stopIfTrue="1" operator="equal">
      <formula>$H$3</formula>
    </cfRule>
  </conditionalFormatting>
  <conditionalFormatting sqref="D81:D82">
    <cfRule type="cellIs" dxfId="1727" priority="326" stopIfTrue="1" operator="lessThan">
      <formula>$H$3</formula>
    </cfRule>
  </conditionalFormatting>
  <conditionalFormatting sqref="D81:D83">
    <cfRule type="cellIs" dxfId="1726" priority="316" stopIfTrue="1" operator="equal">
      <formula>$H$3</formula>
    </cfRule>
  </conditionalFormatting>
  <conditionalFormatting sqref="D85:D86">
    <cfRule type="cellIs" dxfId="1725" priority="304" stopIfTrue="1" operator="lessThan">
      <formula>$H$3</formula>
    </cfRule>
  </conditionalFormatting>
  <conditionalFormatting sqref="D85:D89 D91:D95 F91:F95 D97:D101">
    <cfRule type="cellIs" dxfId="1724" priority="305" stopIfTrue="1" operator="equal">
      <formula>$H$3</formula>
    </cfRule>
  </conditionalFormatting>
  <conditionalFormatting sqref="D103:D228">
    <cfRule type="cellIs" dxfId="1723" priority="290" stopIfTrue="1" operator="lessThan">
      <formula>$H$3</formula>
    </cfRule>
  </conditionalFormatting>
  <conditionalFormatting sqref="D103:D229">
    <cfRule type="cellIs" dxfId="1722" priority="193" stopIfTrue="1" operator="equal">
      <formula>$H$3</formula>
    </cfRule>
  </conditionalFormatting>
  <conditionalFormatting sqref="D229:D236">
    <cfRule type="cellIs" dxfId="1721" priority="109" stopIfTrue="1" operator="lessThan">
      <formula>$H$3</formula>
    </cfRule>
    <cfRule type="cellIs" dxfId="1720" priority="91" stopIfTrue="1" operator="equal">
      <formula>$H$3</formula>
    </cfRule>
  </conditionalFormatting>
  <conditionalFormatting sqref="E4:E5 E117:E118 E227:E228">
    <cfRule type="expression" dxfId="1719" priority="2119" stopIfTrue="1">
      <formula>$D4=$H$3</formula>
    </cfRule>
    <cfRule type="expression" dxfId="1718" priority="2120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6 G111:G217 G4:G7 C6:C7">
    <cfRule type="expression" dxfId="1717" priority="539" stopIfTrue="1">
      <formula>$F4=$H$3</formula>
    </cfRule>
  </conditionalFormatting>
  <conditionalFormatting sqref="E167:E217 C227:C236 E229:E236 G229:G236">
    <cfRule type="expression" dxfId="1716" priority="3" stopIfTrue="1">
      <formula>$B167=$H$3</formula>
    </cfRule>
  </conditionalFormatting>
  <conditionalFormatting sqref="E167:E217 C229:C236 E229:E236 G229:G236">
    <cfRule type="expression" dxfId="1715" priority="1" stopIfTrue="1">
      <formula>B167&lt;$H$3</formula>
    </cfRule>
  </conditionalFormatting>
  <conditionalFormatting sqref="E167:E217 G227:G236 C229:C236 E229:E236">
    <cfRule type="expression" dxfId="1714" priority="2" stopIfTrue="1">
      <formula>$F167=$H$3</formula>
    </cfRule>
  </conditionalFormatting>
  <conditionalFormatting sqref="F4:F7 B79:B83 D83 F111:F236">
    <cfRule type="cellIs" dxfId="1713" priority="309" stopIfTrue="1" operator="equal">
      <formula>$H$3</formula>
    </cfRule>
    <cfRule type="cellIs" dxfId="1712" priority="310" stopIfTrue="1" operator="lessThan">
      <formula>$H$3</formula>
    </cfRule>
  </conditionalFormatting>
  <conditionalFormatting sqref="F9 F11:F77">
    <cfRule type="cellIs" dxfId="1711" priority="534" stopIfTrue="1" operator="lessThan">
      <formula>$H$3</formula>
    </cfRule>
  </conditionalFormatting>
  <conditionalFormatting sqref="F9:F77">
    <cfRule type="cellIs" dxfId="1710" priority="520" stopIfTrue="1" operator="equal">
      <formula>$H$3</formula>
    </cfRule>
  </conditionalFormatting>
  <conditionalFormatting sqref="F10">
    <cfRule type="cellIs" dxfId="1709" priority="519" stopIfTrue="1" operator="lessThan">
      <formula>$H$3</formula>
    </cfRule>
  </conditionalFormatting>
  <conditionalFormatting sqref="F79:F83">
    <cfRule type="cellIs" dxfId="1708" priority="315" stopIfTrue="1" operator="lessThan">
      <formula>$H$3</formula>
    </cfRule>
    <cfRule type="cellIs" dxfId="1707" priority="314" stopIfTrue="1" operator="equal">
      <formula>$H$3</formula>
    </cfRule>
  </conditionalFormatting>
  <conditionalFormatting sqref="F103:F109">
    <cfRule type="cellIs" dxfId="1706" priority="192" stopIfTrue="1" operator="lessThan">
      <formula>$H$3</formula>
    </cfRule>
    <cfRule type="cellIs" dxfId="1705" priority="191" stopIfTrue="1" operator="equal">
      <formula>$H$3</formula>
    </cfRule>
  </conditionalFormatting>
  <conditionalFormatting sqref="G117:G118">
    <cfRule type="expression" dxfId="1704" priority="1953" stopIfTrue="1">
      <formula>F117&lt;$H$3</formula>
    </cfRule>
  </conditionalFormatting>
  <conditionalFormatting sqref="G119:G217">
    <cfRule type="expression" dxfId="1703" priority="238" stopIfTrue="1">
      <formula>$B119=$H$3</formula>
    </cfRule>
    <cfRule type="expression" dxfId="1702" priority="236" stopIfTrue="1">
      <formula>F119&lt;$H$3</formula>
    </cfRule>
  </conditionalFormatting>
  <conditionalFormatting sqref="G167:G226">
    <cfRule type="expression" dxfId="1701" priority="240" stopIfTrue="1">
      <formula>F167&lt;#REF!</formula>
    </cfRule>
    <cfRule type="expression" dxfId="1700" priority="239" stopIfTrue="1">
      <formula>$B167=#REF!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zoomScaleNormal="100" workbookViewId="0">
      <selection activeCell="G151" sqref="G151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2"/>
      <c r="B1" s="142"/>
      <c r="C1" s="121" t="s">
        <v>0</v>
      </c>
      <c r="D1" s="122"/>
      <c r="E1" s="122"/>
      <c r="F1" s="122"/>
      <c r="G1" s="122"/>
      <c r="H1" s="122"/>
      <c r="I1" s="122"/>
    </row>
    <row r="2" spans="1:9" ht="22.8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43"/>
      <c r="B3" s="143"/>
      <c r="C3" s="143"/>
      <c r="D3" s="143"/>
      <c r="E3" s="143"/>
      <c r="F3" s="143"/>
      <c r="G3" s="143"/>
      <c r="H3" s="32">
        <v>46241</v>
      </c>
      <c r="I3" s="3"/>
    </row>
    <row r="4" spans="1:9" ht="25.05" hidden="1" customHeight="1">
      <c r="A4" s="115" t="s">
        <v>136</v>
      </c>
      <c r="B4" s="119"/>
      <c r="C4" s="119"/>
      <c r="D4" s="119"/>
      <c r="E4" s="119"/>
      <c r="F4" s="119"/>
      <c r="G4" s="119"/>
      <c r="H4" s="119"/>
      <c r="I4" s="120"/>
    </row>
    <row r="5" spans="1:9" s="51" customFormat="1" ht="24.6" hidden="1" customHeight="1">
      <c r="A5" s="55" t="s">
        <v>3</v>
      </c>
      <c r="B5" s="132" t="s">
        <v>4</v>
      </c>
      <c r="C5" s="132"/>
      <c r="D5" s="132" t="s">
        <v>5</v>
      </c>
      <c r="E5" s="132"/>
      <c r="F5" s="132" t="s">
        <v>6</v>
      </c>
      <c r="G5" s="13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5" t="s">
        <v>1276</v>
      </c>
      <c r="B52" s="119"/>
      <c r="C52" s="119"/>
      <c r="D52" s="119"/>
      <c r="E52" s="119"/>
      <c r="F52" s="119"/>
      <c r="G52" s="119"/>
      <c r="H52" s="119"/>
      <c r="I52" s="120"/>
    </row>
    <row r="53" spans="1:9" s="51" customFormat="1" ht="24.6" customHeight="1">
      <c r="A53" s="55" t="s">
        <v>3</v>
      </c>
      <c r="B53" s="132" t="s">
        <v>4</v>
      </c>
      <c r="C53" s="132"/>
      <c r="D53" s="132" t="s">
        <v>5</v>
      </c>
      <c r="E53" s="132"/>
      <c r="F53" s="132" t="s">
        <v>6</v>
      </c>
      <c r="G53" s="13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hidden="1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hidden="1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0.77083333333333337</v>
      </c>
      <c r="D142" s="38">
        <f>B142+2</f>
        <v>46242</v>
      </c>
      <c r="E142" s="23">
        <v>0.99930555555555556</v>
      </c>
      <c r="F142" s="38">
        <f>D142+1</f>
        <v>46243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46244</v>
      </c>
      <c r="C143" s="23">
        <v>0.95833333333333337</v>
      </c>
      <c r="D143" s="38">
        <f>B143+1</f>
        <v>46245</v>
      </c>
      <c r="E143" s="23">
        <v>0.47916666666666669</v>
      </c>
      <c r="F143" s="38">
        <f>D143+1</f>
        <v>46246</v>
      </c>
      <c r="G143" s="23">
        <v>1.1875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46246</v>
      </c>
      <c r="C144" s="23">
        <v>0.75</v>
      </c>
      <c r="D144" s="38">
        <f t="shared" si="29"/>
        <v>46246</v>
      </c>
      <c r="E144" s="23">
        <v>0.83333333333333337</v>
      </c>
      <c r="F144" s="38">
        <f>D144+1</f>
        <v>46247</v>
      </c>
      <c r="G144" s="23">
        <v>1.25</v>
      </c>
      <c r="H144" s="20"/>
      <c r="I144" s="13"/>
    </row>
    <row r="145" spans="1:9" ht="25.05" customHeight="1">
      <c r="A145" s="35" t="s">
        <v>1255</v>
      </c>
      <c r="B145" s="38">
        <f>F144+1</f>
        <v>46248</v>
      </c>
      <c r="C145" s="23">
        <v>0.58333333333333337</v>
      </c>
      <c r="D145" s="38">
        <f t="shared" si="29"/>
        <v>46248</v>
      </c>
      <c r="E145" s="23">
        <v>0.70833333333333337</v>
      </c>
      <c r="F145" s="38">
        <f>D145+1</f>
        <v>46249</v>
      </c>
      <c r="G145" s="23">
        <v>0.125</v>
      </c>
      <c r="H145" s="20"/>
      <c r="I145" s="13"/>
    </row>
    <row r="146" spans="1:9" ht="25.05" customHeight="1">
      <c r="A146" s="35" t="s">
        <v>1278</v>
      </c>
      <c r="B146" s="38">
        <f>F145</f>
        <v>46249</v>
      </c>
      <c r="C146" s="23">
        <v>0.375</v>
      </c>
      <c r="D146" s="38">
        <f t="shared" si="29"/>
        <v>46249</v>
      </c>
      <c r="E146" s="23">
        <v>0.5</v>
      </c>
      <c r="F146" s="38">
        <f>D146</f>
        <v>46249</v>
      </c>
      <c r="G146" s="23">
        <v>0.91666666666666663</v>
      </c>
      <c r="H146" s="20"/>
      <c r="I146" s="13"/>
    </row>
    <row r="147" spans="1:9" ht="25.05" customHeight="1">
      <c r="A147" s="35" t="s">
        <v>1286</v>
      </c>
      <c r="B147" s="38">
        <f>F146+2</f>
        <v>46251</v>
      </c>
      <c r="C147" s="23">
        <v>0.45833333333333331</v>
      </c>
      <c r="D147" s="38">
        <f t="shared" si="29"/>
        <v>46251</v>
      </c>
      <c r="E147" s="23">
        <v>0.72916666666666663</v>
      </c>
      <c r="F147" s="38">
        <f>D147+1</f>
        <v>46252</v>
      </c>
      <c r="G147" s="23">
        <v>1.4375</v>
      </c>
      <c r="H147" s="20" t="s">
        <v>1037</v>
      </c>
      <c r="I147" s="13"/>
    </row>
    <row r="148" spans="1:9" ht="25.05" customHeight="1">
      <c r="A148" s="35" t="s">
        <v>1251</v>
      </c>
      <c r="B148" s="38">
        <f>F147+1</f>
        <v>46253</v>
      </c>
      <c r="C148" s="23">
        <v>1</v>
      </c>
      <c r="D148" s="38">
        <f>B148</f>
        <v>46253</v>
      </c>
      <c r="E148" s="23">
        <v>0.25</v>
      </c>
      <c r="F148" s="38">
        <f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1319</v>
      </c>
      <c r="B149" s="38">
        <f>F148+2</f>
        <v>46255</v>
      </c>
      <c r="C149" s="23">
        <v>0</v>
      </c>
      <c r="D149" s="38">
        <f>B149</f>
        <v>46255</v>
      </c>
      <c r="E149" s="23">
        <v>0.125</v>
      </c>
      <c r="F149" s="38">
        <f>D149</f>
        <v>46255</v>
      </c>
      <c r="G149" s="23">
        <v>0.54166666666666663</v>
      </c>
      <c r="H149" s="107"/>
      <c r="I149" s="13"/>
    </row>
    <row r="150" spans="1:9" ht="25.05" customHeight="1">
      <c r="A150" s="35" t="s">
        <v>1320</v>
      </c>
      <c r="B150" s="38">
        <f>F149</f>
        <v>46255</v>
      </c>
      <c r="C150" s="23">
        <v>0.79166666666666663</v>
      </c>
      <c r="D150" s="38">
        <f>B150</f>
        <v>46255</v>
      </c>
      <c r="E150" s="23">
        <v>0.91666666666666663</v>
      </c>
      <c r="F150" s="38">
        <f>D150+1</f>
        <v>46256</v>
      </c>
      <c r="G150" s="23">
        <v>1.3333333333333333</v>
      </c>
      <c r="H150" s="107"/>
      <c r="I150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699" priority="405" stopIfTrue="1" operator="equal">
      <formula>$H$3</formula>
    </cfRule>
  </conditionalFormatting>
  <conditionalFormatting sqref="B51:B90">
    <cfRule type="cellIs" dxfId="1698" priority="175" stopIfTrue="1" operator="lessThan">
      <formula>$H$3</formula>
    </cfRule>
    <cfRule type="cellIs" dxfId="1697" priority="174" stopIfTrue="1" operator="equal">
      <formula>$H$3</formula>
    </cfRule>
  </conditionalFormatting>
  <conditionalFormatting sqref="B92:B94">
    <cfRule type="cellIs" dxfId="1696" priority="129" stopIfTrue="1" operator="lessThan">
      <formula>$H$3</formula>
    </cfRule>
    <cfRule type="cellIs" dxfId="1695" priority="128" stopIfTrue="1" operator="equal">
      <formula>$H$3</formula>
    </cfRule>
  </conditionalFormatting>
  <conditionalFormatting sqref="B96:B150">
    <cfRule type="cellIs" dxfId="1694" priority="63" stopIfTrue="1" operator="equal">
      <formula>$H$3</formula>
    </cfRule>
    <cfRule type="cellIs" dxfId="1693" priority="64" stopIfTrue="1" operator="lessThan">
      <formula>$H$3</formula>
    </cfRule>
  </conditionalFormatting>
  <conditionalFormatting sqref="C23:C45 C47:C49 C51 E51">
    <cfRule type="expression" dxfId="1692" priority="312" stopIfTrue="1">
      <formula>$F23=$H$3</formula>
    </cfRule>
  </conditionalFormatting>
  <conditionalFormatting sqref="C23:C45 C47:C49 C51">
    <cfRule type="expression" dxfId="1691" priority="310" stopIfTrue="1">
      <formula>B23&lt;$H$3</formula>
    </cfRule>
    <cfRule type="expression" dxfId="1690" priority="311" stopIfTrue="1">
      <formula>$B23=$H$3</formula>
    </cfRule>
  </conditionalFormatting>
  <conditionalFormatting sqref="C52:C90">
    <cfRule type="expression" dxfId="1689" priority="164" stopIfTrue="1">
      <formula>$B52=$H$3</formula>
    </cfRule>
  </conditionalFormatting>
  <conditionalFormatting sqref="C53:C90">
    <cfRule type="expression" dxfId="1688" priority="163" stopIfTrue="1">
      <formula>B53&lt;$H$3</formula>
    </cfRule>
  </conditionalFormatting>
  <conditionalFormatting sqref="C54:C90">
    <cfRule type="expression" dxfId="1687" priority="165" stopIfTrue="1">
      <formula>$F54=$H$3</formula>
    </cfRule>
  </conditionalFormatting>
  <conditionalFormatting sqref="C92:C94 E96:E139 G96:G139 C96:C150 E141 G141 E143:E150 G143:G150">
    <cfRule type="expression" dxfId="1686" priority="125" stopIfTrue="1">
      <formula>B92&lt;$H$3</formula>
    </cfRule>
    <cfRule type="expression" dxfId="1685" priority="127" stopIfTrue="1">
      <formula>$F92=$H$3</formula>
    </cfRule>
    <cfRule type="expression" dxfId="1684" priority="126" stopIfTrue="1">
      <formula>$B92=$H$3</formula>
    </cfRule>
  </conditionalFormatting>
  <conditionalFormatting sqref="D4">
    <cfRule type="cellIs" dxfId="1683" priority="599" stopIfTrue="1" operator="lessThan">
      <formula>$H$3</formula>
    </cfRule>
    <cfRule type="cellIs" dxfId="1682" priority="598" stopIfTrue="1" operator="equal">
      <formula>$H$3</formula>
    </cfRule>
  </conditionalFormatting>
  <conditionalFormatting sqref="D4:D21">
    <cfRule type="cellIs" dxfId="1681" priority="449" stopIfTrue="1" operator="lessThan">
      <formula>$H$3</formula>
    </cfRule>
  </conditionalFormatting>
  <conditionalFormatting sqref="D23">
    <cfRule type="cellIs" dxfId="1680" priority="357" stopIfTrue="1" operator="equal">
      <formula>$H$3</formula>
    </cfRule>
  </conditionalFormatting>
  <conditionalFormatting sqref="D23:D45 D47:D49">
    <cfRule type="cellIs" dxfId="1679" priority="358" stopIfTrue="1" operator="lessThan">
      <formula>$H$3</formula>
    </cfRule>
  </conditionalFormatting>
  <conditionalFormatting sqref="D24:D45 D47:D49 F42:F45">
    <cfRule type="cellIs" dxfId="1678" priority="404" stopIfTrue="1" operator="equal">
      <formula>$H$3</formula>
    </cfRule>
  </conditionalFormatting>
  <conditionalFormatting sqref="D51">
    <cfRule type="cellIs" dxfId="1677" priority="279" stopIfTrue="1" operator="equal">
      <formula>$H$3</formula>
    </cfRule>
  </conditionalFormatting>
  <conditionalFormatting sqref="D51:D52">
    <cfRule type="cellIs" dxfId="1676" priority="259" stopIfTrue="1" operator="lessThan">
      <formula>$H$3</formula>
    </cfRule>
  </conditionalFormatting>
  <conditionalFormatting sqref="D52">
    <cfRule type="cellIs" dxfId="1675" priority="258" stopIfTrue="1" operator="equal">
      <formula>$H$3</formula>
    </cfRule>
  </conditionalFormatting>
  <conditionalFormatting sqref="D52:D53">
    <cfRule type="cellIs" dxfId="1674" priority="256" stopIfTrue="1" operator="lessThan">
      <formula>$H$3</formula>
    </cfRule>
  </conditionalFormatting>
  <conditionalFormatting sqref="D52:D54 D56">
    <cfRule type="cellIs" dxfId="1673" priority="252" stopIfTrue="1" operator="equal">
      <formula>$H$3</formula>
    </cfRule>
  </conditionalFormatting>
  <conditionalFormatting sqref="D54:D56">
    <cfRule type="cellIs" dxfId="1672" priority="239" stopIfTrue="1" operator="lessThan">
      <formula>$H$3</formula>
    </cfRule>
  </conditionalFormatting>
  <conditionalFormatting sqref="D55">
    <cfRule type="cellIs" dxfId="1671" priority="238" stopIfTrue="1" operator="equal">
      <formula>$H$3</formula>
    </cfRule>
  </conditionalFormatting>
  <conditionalFormatting sqref="D57:D90">
    <cfRule type="cellIs" dxfId="1670" priority="213" stopIfTrue="1" operator="equal">
      <formula>$H$3</formula>
    </cfRule>
    <cfRule type="cellIs" dxfId="1669" priority="214" stopIfTrue="1" operator="lessThan">
      <formula>$H$3</formula>
    </cfRule>
  </conditionalFormatting>
  <conditionalFormatting sqref="D92:D94">
    <cfRule type="cellIs" dxfId="1668" priority="130" stopIfTrue="1" operator="equal">
      <formula>$H$3</formula>
    </cfRule>
    <cfRule type="cellIs" dxfId="1667" priority="131" stopIfTrue="1" operator="lessThan">
      <formula>$H$3</formula>
    </cfRule>
  </conditionalFormatting>
  <conditionalFormatting sqref="D96:D150">
    <cfRule type="cellIs" dxfId="1666" priority="4" stopIfTrue="1" operator="lessThan">
      <formula>$H$3</formula>
    </cfRule>
    <cfRule type="cellIs" dxfId="1665" priority="3" stopIfTrue="1" operator="equal">
      <formula>$H$3</formula>
    </cfRule>
  </conditionalFormatting>
  <conditionalFormatting sqref="E4 G4 C4:C21 E6:E21 G6:G21">
    <cfRule type="expression" dxfId="1664" priority="991" stopIfTrue="1">
      <formula>$B4=$H$3</formula>
    </cfRule>
  </conditionalFormatting>
  <conditionalFormatting sqref="E4:E21 G4:G21 C5:C21">
    <cfRule type="expression" dxfId="1663" priority="795" stopIfTrue="1">
      <formula>B4&lt;$H$3</formula>
    </cfRule>
  </conditionalFormatting>
  <conditionalFormatting sqref="E5">
    <cfRule type="expression" dxfId="1662" priority="453" stopIfTrue="1">
      <formula>$D5=$H$3</formula>
    </cfRule>
  </conditionalFormatting>
  <conditionalFormatting sqref="E23:E45">
    <cfRule type="expression" dxfId="1661" priority="307" stopIfTrue="1">
      <formula>D23&lt;$H$3</formula>
    </cfRule>
    <cfRule type="expression" dxfId="1660" priority="309" stopIfTrue="1">
      <formula>$F23=$H$3</formula>
    </cfRule>
    <cfRule type="expression" dxfId="1659" priority="308" stopIfTrue="1">
      <formula>$B23=$H$3</formula>
    </cfRule>
  </conditionalFormatting>
  <conditionalFormatting sqref="E47:E49">
    <cfRule type="expression" dxfId="1658" priority="303" stopIfTrue="1">
      <formula>$F47=$H$3</formula>
    </cfRule>
    <cfRule type="expression" dxfId="1657" priority="301" stopIfTrue="1">
      <formula>D47&lt;$H$3</formula>
    </cfRule>
    <cfRule type="expression" dxfId="1656" priority="302" stopIfTrue="1">
      <formula>$B47=$H$3</formula>
    </cfRule>
  </conditionalFormatting>
  <conditionalFormatting sqref="E51:E52">
    <cfRule type="expression" dxfId="1655" priority="261" stopIfTrue="1">
      <formula>$B51=$H$3</formula>
    </cfRule>
  </conditionalFormatting>
  <conditionalFormatting sqref="E51:E53">
    <cfRule type="expression" dxfId="1654" priority="260" stopIfTrue="1">
      <formula>D51&lt;$H$3</formula>
    </cfRule>
  </conditionalFormatting>
  <conditionalFormatting sqref="E53">
    <cfRule type="expression" dxfId="1653" priority="257" stopIfTrue="1">
      <formula>$D53=$H$3</formula>
    </cfRule>
  </conditionalFormatting>
  <conditionalFormatting sqref="E54:E90">
    <cfRule type="expression" dxfId="1652" priority="116" stopIfTrue="1">
      <formula>D54&lt;$H$3</formula>
    </cfRule>
    <cfRule type="expression" dxfId="1651" priority="117" stopIfTrue="1">
      <formula>$B54=$H$3</formula>
    </cfRule>
    <cfRule type="expression" dxfId="1650" priority="118" stopIfTrue="1">
      <formula>$F54=$H$3</formula>
    </cfRule>
  </conditionalFormatting>
  <conditionalFormatting sqref="E92:E94">
    <cfRule type="expression" dxfId="1649" priority="114" stopIfTrue="1">
      <formula>$B92=$H$3</formula>
    </cfRule>
    <cfRule type="expression" dxfId="1648" priority="115" stopIfTrue="1">
      <formula>$F92=$H$3</formula>
    </cfRule>
    <cfRule type="expression" dxfId="1647" priority="113" stopIfTrue="1">
      <formula>D92&lt;$H$3</formula>
    </cfRule>
  </conditionalFormatting>
  <conditionalFormatting sqref="F4:F5 B4:B21 B23:B45 B47:B49">
    <cfRule type="cellIs" dxfId="1646" priority="1250" stopIfTrue="1" operator="lessThan">
      <formula>$H$3</formula>
    </cfRule>
  </conditionalFormatting>
  <conditionalFormatting sqref="F4:F21 B4:B21 D4:D21">
    <cfRule type="cellIs" dxfId="1645" priority="448" stopIfTrue="1" operator="equal">
      <formula>$H$3</formula>
    </cfRule>
  </conditionalFormatting>
  <conditionalFormatting sqref="F6:F21">
    <cfRule type="cellIs" dxfId="1644" priority="380" stopIfTrue="1" operator="lessThan">
      <formula>$H$3</formula>
    </cfRule>
  </conditionalFormatting>
  <conditionalFormatting sqref="F23:F41">
    <cfRule type="cellIs" dxfId="1643" priority="352" stopIfTrue="1" operator="equal">
      <formula>$H$3</formula>
    </cfRule>
  </conditionalFormatting>
  <conditionalFormatting sqref="F23:F45">
    <cfRule type="cellIs" dxfId="1642" priority="353" stopIfTrue="1" operator="lessThan">
      <formula>$H$3</formula>
    </cfRule>
  </conditionalFormatting>
  <conditionalFormatting sqref="F47:F49">
    <cfRule type="cellIs" dxfId="1641" priority="264" stopIfTrue="1" operator="lessThan">
      <formula>$H$3</formula>
    </cfRule>
    <cfRule type="cellIs" dxfId="1640" priority="265" stopIfTrue="1" operator="equal">
      <formula>$H$3</formula>
    </cfRule>
  </conditionalFormatting>
  <conditionalFormatting sqref="F51">
    <cfRule type="cellIs" dxfId="1639" priority="225" stopIfTrue="1" operator="lessThan">
      <formula>$H$3</formula>
    </cfRule>
  </conditionalFormatting>
  <conditionalFormatting sqref="F51:F58">
    <cfRule type="cellIs" dxfId="1638" priority="226" stopIfTrue="1" operator="equal">
      <formula>$H$3</formula>
    </cfRule>
  </conditionalFormatting>
  <conditionalFormatting sqref="F52:F53">
    <cfRule type="cellIs" dxfId="1637" priority="263" stopIfTrue="1" operator="lessThan">
      <formula>$H$3</formula>
    </cfRule>
  </conditionalFormatting>
  <conditionalFormatting sqref="F54:F90">
    <cfRule type="cellIs" dxfId="1636" priority="215" stopIfTrue="1" operator="lessThan">
      <formula>$H$3</formula>
    </cfRule>
  </conditionalFormatting>
  <conditionalFormatting sqref="F59:F90">
    <cfRule type="cellIs" dxfId="1635" priority="216" stopIfTrue="1" operator="equal">
      <formula>$H$3</formula>
    </cfRule>
  </conditionalFormatting>
  <conditionalFormatting sqref="F92:F94">
    <cfRule type="cellIs" dxfId="1634" priority="88" stopIfTrue="1" operator="equal">
      <formula>$H$3</formula>
    </cfRule>
    <cfRule type="cellIs" dxfId="1633" priority="87" stopIfTrue="1" operator="lessThan">
      <formula>$H$3</formula>
    </cfRule>
  </conditionalFormatting>
  <conditionalFormatting sqref="F96:F141 F144:F147">
    <cfRule type="cellIs" dxfId="1632" priority="68" stopIfTrue="1" operator="equal">
      <formula>$H$3</formula>
    </cfRule>
  </conditionalFormatting>
  <conditionalFormatting sqref="F143">
    <cfRule type="cellIs" dxfId="1631" priority="13" stopIfTrue="1" operator="equal">
      <formula>$H$3</formula>
    </cfRule>
  </conditionalFormatting>
  <conditionalFormatting sqref="F143:F147 F96:F141">
    <cfRule type="cellIs" dxfId="1630" priority="14" stopIfTrue="1" operator="lessThan">
      <formula>$H$3</formula>
    </cfRule>
  </conditionalFormatting>
  <conditionalFormatting sqref="F148:F150">
    <cfRule type="cellIs" dxfId="1629" priority="2" stopIfTrue="1" operator="lessThan">
      <formula>$H$3</formula>
    </cfRule>
    <cfRule type="cellIs" dxfId="1628" priority="1" stopIfTrue="1" operator="equal">
      <formula>$H$3</formula>
    </cfRule>
  </conditionalFormatting>
  <conditionalFormatting sqref="G5:G21 C6:C21 E6:E21">
    <cfRule type="expression" dxfId="1627" priority="1179" stopIfTrue="1">
      <formula>$F5=$H$3</formula>
    </cfRule>
  </conditionalFormatting>
  <conditionalFormatting sqref="G23:G45">
    <cfRule type="expression" dxfId="1626" priority="305" stopIfTrue="1">
      <formula>$B23=$H$3</formula>
    </cfRule>
    <cfRule type="expression" dxfId="1625" priority="304" stopIfTrue="1">
      <formula>F23&lt;$H$3</formula>
    </cfRule>
    <cfRule type="expression" dxfId="1624" priority="306" stopIfTrue="1">
      <formula>$F23=$H$3</formula>
    </cfRule>
  </conditionalFormatting>
  <conditionalFormatting sqref="G47:G49">
    <cfRule type="expression" dxfId="1623" priority="297" stopIfTrue="1">
      <formula>$F47=$H$3</formula>
    </cfRule>
    <cfRule type="expression" dxfId="1622" priority="296" stopIfTrue="1">
      <formula>$B47=$H$3</formula>
    </cfRule>
    <cfRule type="expression" dxfId="1621" priority="295" stopIfTrue="1">
      <formula>F47&lt;$H$3</formula>
    </cfRule>
  </conditionalFormatting>
  <conditionalFormatting sqref="G51">
    <cfRule type="expression" dxfId="1620" priority="229" stopIfTrue="1">
      <formula>$F51=$H$3</formula>
    </cfRule>
  </conditionalFormatting>
  <conditionalFormatting sqref="G51:G52">
    <cfRule type="expression" dxfId="1619" priority="228" stopIfTrue="1">
      <formula>$B51=$H$3</formula>
    </cfRule>
  </conditionalFormatting>
  <conditionalFormatting sqref="G51:G90">
    <cfRule type="expression" dxfId="1618" priority="152" stopIfTrue="1">
      <formula>F51&lt;$H$3</formula>
    </cfRule>
  </conditionalFormatting>
  <conditionalFormatting sqref="G53:G90">
    <cfRule type="expression" dxfId="1617" priority="154" stopIfTrue="1">
      <formula>$F53=$H$3</formula>
    </cfRule>
  </conditionalFormatting>
  <conditionalFormatting sqref="G54:G90">
    <cfRule type="expression" dxfId="1616" priority="153" stopIfTrue="1">
      <formula>$B54=$H$3</formula>
    </cfRule>
  </conditionalFormatting>
  <conditionalFormatting sqref="G92:G94">
    <cfRule type="expression" dxfId="1615" priority="85" stopIfTrue="1">
      <formula>$B92=$H$3</formula>
    </cfRule>
    <cfRule type="expression" dxfId="1614" priority="84" stopIfTrue="1">
      <formula>F92&lt;$H$3</formula>
    </cfRule>
    <cfRule type="expression" dxfId="1613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ht="25.05" customHeight="1">
      <c r="A3" s="143"/>
      <c r="B3" s="143"/>
      <c r="C3" s="143"/>
      <c r="D3" s="143"/>
      <c r="E3" s="143"/>
      <c r="F3" s="143"/>
      <c r="G3" s="143"/>
      <c r="H3" s="32">
        <v>46190</v>
      </c>
      <c r="I3" s="3"/>
    </row>
    <row r="4" spans="1:13" s="31" customFormat="1" ht="24" hidden="1" customHeight="1">
      <c r="A4" s="118" t="s">
        <v>432</v>
      </c>
      <c r="B4" s="119"/>
      <c r="C4" s="119"/>
      <c r="D4" s="119"/>
      <c r="E4" s="119"/>
      <c r="F4" s="119"/>
      <c r="G4" s="119"/>
      <c r="H4" s="119"/>
      <c r="I4" s="120"/>
    </row>
    <row r="5" spans="1:13" s="31" customFormat="1" ht="24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5" t="s">
        <v>445</v>
      </c>
      <c r="B14" s="116"/>
      <c r="C14" s="116"/>
      <c r="D14" s="116"/>
      <c r="E14" s="116"/>
      <c r="F14" s="116"/>
      <c r="G14" s="116"/>
      <c r="H14" s="116"/>
      <c r="I14" s="117"/>
    </row>
    <row r="15" spans="1:13" ht="24.6" hidden="1" customHeight="1">
      <c r="A15" s="15" t="s">
        <v>3</v>
      </c>
      <c r="B15" s="113" t="s">
        <v>4</v>
      </c>
      <c r="C15" s="114"/>
      <c r="D15" s="113" t="s">
        <v>5</v>
      </c>
      <c r="E15" s="114"/>
      <c r="F15" s="113" t="s">
        <v>6</v>
      </c>
      <c r="G15" s="11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6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13" t="s">
        <v>4</v>
      </c>
      <c r="C42" s="114"/>
      <c r="D42" s="113" t="s">
        <v>5</v>
      </c>
      <c r="E42" s="114"/>
      <c r="F42" s="113" t="s">
        <v>6</v>
      </c>
      <c r="G42" s="11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4" t="s">
        <v>494</v>
      </c>
      <c r="B77" s="145"/>
      <c r="C77" s="145"/>
      <c r="D77" s="145"/>
      <c r="E77" s="145"/>
      <c r="F77" s="145"/>
      <c r="G77" s="145"/>
      <c r="H77" s="145"/>
      <c r="I77" s="145"/>
    </row>
    <row r="78" spans="1:15" ht="22.5" hidden="1" customHeight="1">
      <c r="A78" s="15" t="s">
        <v>3</v>
      </c>
      <c r="B78" s="113" t="s">
        <v>4</v>
      </c>
      <c r="C78" s="114"/>
      <c r="D78" s="113" t="s">
        <v>5</v>
      </c>
      <c r="E78" s="114"/>
      <c r="F78" s="113" t="s">
        <v>6</v>
      </c>
      <c r="G78" s="11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4" t="s">
        <v>1095</v>
      </c>
      <c r="B113" s="145"/>
      <c r="C113" s="145"/>
      <c r="D113" s="145"/>
      <c r="E113" s="145"/>
      <c r="F113" s="145"/>
      <c r="G113" s="145"/>
      <c r="H113" s="145"/>
      <c r="I113" s="145"/>
    </row>
    <row r="114" spans="1:15" ht="22.5" customHeight="1">
      <c r="A114" s="15" t="s">
        <v>3</v>
      </c>
      <c r="B114" s="113" t="s">
        <v>4</v>
      </c>
      <c r="C114" s="114"/>
      <c r="D114" s="113" t="s">
        <v>5</v>
      </c>
      <c r="E114" s="114"/>
      <c r="F114" s="113" t="s">
        <v>6</v>
      </c>
      <c r="G114" s="11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12" priority="1784" stopIfTrue="1" operator="equal">
      <formula>$H$3</formula>
    </cfRule>
  </conditionalFormatting>
  <conditionalFormatting sqref="B5">
    <cfRule type="cellIs" dxfId="1611" priority="1783" stopIfTrue="1" operator="lessThan">
      <formula>$H$3</formula>
    </cfRule>
    <cfRule type="cellIs" dxfId="1610" priority="1658" stopIfTrue="1" operator="equal">
      <formula>$H$3</formula>
    </cfRule>
  </conditionalFormatting>
  <conditionalFormatting sqref="B6:B14">
    <cfRule type="cellIs" dxfId="1609" priority="16477" stopIfTrue="1" operator="equal">
      <formula>$H$3</formula>
    </cfRule>
  </conditionalFormatting>
  <conditionalFormatting sqref="B14:B15">
    <cfRule type="cellIs" dxfId="1608" priority="932" stopIfTrue="1" operator="equal">
      <formula>$H$3</formula>
    </cfRule>
  </conditionalFormatting>
  <conditionalFormatting sqref="B15">
    <cfRule type="cellIs" dxfId="1607" priority="930" stopIfTrue="1" operator="equal">
      <formula>$H$3</formula>
    </cfRule>
    <cfRule type="cellIs" dxfId="1606" priority="931" stopIfTrue="1" operator="lessThan">
      <formula>$H$3</formula>
    </cfRule>
  </conditionalFormatting>
  <conditionalFormatting sqref="B15:B20">
    <cfRule type="cellIs" dxfId="1605" priority="850" stopIfTrue="1" operator="equal">
      <formula>$H$3</formula>
    </cfRule>
    <cfRule type="cellIs" dxfId="1604" priority="849" stopIfTrue="1" operator="lessThan">
      <formula>$H$3</formula>
    </cfRule>
  </conditionalFormatting>
  <conditionalFormatting sqref="B22:B32 B34:B38 B40">
    <cfRule type="cellIs" dxfId="1603" priority="865" stopIfTrue="1" operator="equal">
      <formula>$H$3</formula>
    </cfRule>
    <cfRule type="cellIs" dxfId="1602" priority="864" stopIfTrue="1" operator="lessThan">
      <formula>$H$3</formula>
    </cfRule>
  </conditionalFormatting>
  <conditionalFormatting sqref="B42:B59">
    <cfRule type="cellIs" dxfId="1601" priority="416" stopIfTrue="1" operator="equal">
      <formula>$H$3</formula>
    </cfRule>
    <cfRule type="cellIs" dxfId="1600" priority="415" stopIfTrue="1" operator="lessThan">
      <formula>$H$3</formula>
    </cfRule>
  </conditionalFormatting>
  <conditionalFormatting sqref="B61:B75 D61:D75">
    <cfRule type="cellIs" dxfId="1599" priority="39" stopIfTrue="1" operator="lessThan">
      <formula>$H$3</formula>
    </cfRule>
    <cfRule type="cellIs" dxfId="1598" priority="40" stopIfTrue="1" operator="equal">
      <formula>$H$3</formula>
    </cfRule>
  </conditionalFormatting>
  <conditionalFormatting sqref="B77 F77 F79:F105 D77 D79:D107">
    <cfRule type="cellIs" dxfId="1597" priority="16443" stopIfTrue="1" operator="equal">
      <formula>$H$3</formula>
    </cfRule>
  </conditionalFormatting>
  <conditionalFormatting sqref="B77 F77:F105">
    <cfRule type="cellIs" dxfId="1596" priority="16433" stopIfTrue="1" operator="lessThan">
      <formula>$H$3</formula>
    </cfRule>
  </conditionalFormatting>
  <conditionalFormatting sqref="B77:B105">
    <cfRule type="cellIs" dxfId="1595" priority="5307" stopIfTrue="1" operator="equal">
      <formula>$H$3</formula>
    </cfRule>
  </conditionalFormatting>
  <conditionalFormatting sqref="B78">
    <cfRule type="cellIs" dxfId="1594" priority="5257" stopIfTrue="1" operator="lessThan">
      <formula>$H$3</formula>
    </cfRule>
    <cfRule type="cellIs" dxfId="1593" priority="5256" stopIfTrue="1" operator="equal">
      <formula>$H$3</formula>
    </cfRule>
  </conditionalFormatting>
  <conditionalFormatting sqref="B106:B110 B112:B113 D108:D110 D112:D113 F106:F110 F112:F113">
    <cfRule type="cellIs" dxfId="1592" priority="513" stopIfTrue="1" operator="equal">
      <formula>$H$3</formula>
    </cfRule>
  </conditionalFormatting>
  <conditionalFormatting sqref="B112:B113 B106:B110">
    <cfRule type="cellIs" dxfId="1591" priority="512" stopIfTrue="1" operator="lessThan">
      <formula>$H$3</formula>
    </cfRule>
  </conditionalFormatting>
  <conditionalFormatting sqref="B113:B114">
    <cfRule type="cellIs" dxfId="1590" priority="506" stopIfTrue="1" operator="equal">
      <formula>$H$3</formula>
    </cfRule>
  </conditionalFormatting>
  <conditionalFormatting sqref="B114 D114 F114">
    <cfRule type="cellIs" dxfId="1589" priority="504" stopIfTrue="1" operator="lessThan">
      <formula>$H$3</formula>
    </cfRule>
  </conditionalFormatting>
  <conditionalFormatting sqref="B114">
    <cfRule type="cellIs" dxfId="1588" priority="498" stopIfTrue="1" operator="lessThan">
      <formula>$H$3</formula>
    </cfRule>
  </conditionalFormatting>
  <conditionalFormatting sqref="B114:B158">
    <cfRule type="cellIs" dxfId="1587" priority="478" stopIfTrue="1" operator="equal">
      <formula>$H$3</formula>
    </cfRule>
  </conditionalFormatting>
  <conditionalFormatting sqref="B115:B158">
    <cfRule type="cellIs" dxfId="1586" priority="477" stopIfTrue="1" operator="lessThan">
      <formula>$H$3</formula>
    </cfRule>
  </conditionalFormatting>
  <conditionalFormatting sqref="C5:C12 G77:G90 G108:G110 E156:E158 C40 E40 G40 E42 C42 C70:C72 G61:G72">
    <cfRule type="expression" dxfId="1585" priority="3135" stopIfTrue="1">
      <formula>B5&lt;$H$3</formula>
    </cfRule>
  </conditionalFormatting>
  <conditionalFormatting sqref="C5:C13 C31:C32 C40 E40 G77:G110 E77:E110 C77:C110 C112:C158 C63 E112:E158 G112:G158">
    <cfRule type="expression" dxfId="158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83" priority="834" stopIfTrue="1">
      <formula>$F6=$H$3</formula>
    </cfRule>
  </conditionalFormatting>
  <conditionalFormatting sqref="C13">
    <cfRule type="expression" dxfId="1582" priority="832" stopIfTrue="1">
      <formula>B13&lt;$H$3</formula>
    </cfRule>
  </conditionalFormatting>
  <conditionalFormatting sqref="C16:C20 G22:G28 E6:G7 F8:G13 G15:G20 C22:C30 E8:E9 D10:E10 E16:E20 G5">
    <cfRule type="expression" dxfId="1581" priority="2966" stopIfTrue="1">
      <formula>$F5=$H$3</formula>
    </cfRule>
  </conditionalFormatting>
  <conditionalFormatting sqref="C22:C30 G6:G20">
    <cfRule type="expression" dxfId="1580" priority="1331" stopIfTrue="1">
      <formula>$B6=$H$3</formula>
    </cfRule>
  </conditionalFormatting>
  <conditionalFormatting sqref="C29:C31">
    <cfRule type="expression" dxfId="1579" priority="722" stopIfTrue="1">
      <formula>$B29=$H$3</formula>
    </cfRule>
  </conditionalFormatting>
  <conditionalFormatting sqref="C31">
    <cfRule type="expression" dxfId="1578" priority="723" stopIfTrue="1">
      <formula>$F31=$H$3</formula>
    </cfRule>
  </conditionalFormatting>
  <conditionalFormatting sqref="C31:C32 G29:G32">
    <cfRule type="expression" dxfId="1577" priority="716" stopIfTrue="1">
      <formula>B29&lt;$H$3</formula>
    </cfRule>
  </conditionalFormatting>
  <conditionalFormatting sqref="C32">
    <cfRule type="expression" dxfId="1576" priority="718" stopIfTrue="1">
      <formula>$F32=$H$3</formula>
    </cfRule>
  </conditionalFormatting>
  <conditionalFormatting sqref="C34">
    <cfRule type="expression" dxfId="1575" priority="699" stopIfTrue="1">
      <formula>$F34=$H$3</formula>
    </cfRule>
  </conditionalFormatting>
  <conditionalFormatting sqref="C34:C35 C32">
    <cfRule type="expression" dxfId="1574" priority="689" stopIfTrue="1">
      <formula>$B32=$H$3</formula>
    </cfRule>
  </conditionalFormatting>
  <conditionalFormatting sqref="C34:C35">
    <cfRule type="expression" dxfId="1573" priority="687" stopIfTrue="1">
      <formula>B34&lt;$H$3</formula>
    </cfRule>
  </conditionalFormatting>
  <conditionalFormatting sqref="C35">
    <cfRule type="expression" dxfId="1572" priority="688" stopIfTrue="1">
      <formula>$F35=$H$3</formula>
    </cfRule>
  </conditionalFormatting>
  <conditionalFormatting sqref="C35:C37">
    <cfRule type="expression" dxfId="1571" priority="617" stopIfTrue="1">
      <formula>$B35=$H$3</formula>
    </cfRule>
  </conditionalFormatting>
  <conditionalFormatting sqref="C36">
    <cfRule type="expression" dxfId="1570" priority="678" stopIfTrue="1">
      <formula>$F36=$H$3</formula>
    </cfRule>
  </conditionalFormatting>
  <conditionalFormatting sqref="C36:C38">
    <cfRule type="expression" dxfId="1569" priority="610" stopIfTrue="1">
      <formula>B36&lt;$H$3</formula>
    </cfRule>
  </conditionalFormatting>
  <conditionalFormatting sqref="C37">
    <cfRule type="expression" dxfId="1568" priority="616" stopIfTrue="1">
      <formula>$F37=$H$3</formula>
    </cfRule>
  </conditionalFormatting>
  <conditionalFormatting sqref="C37:C38">
    <cfRule type="expression" dxfId="1567" priority="613" stopIfTrue="1">
      <formula>$B37=$H$3</formula>
    </cfRule>
  </conditionalFormatting>
  <conditionalFormatting sqref="C38">
    <cfRule type="expression" dxfId="1566" priority="611" stopIfTrue="1">
      <formula>$F38=$H$3</formula>
    </cfRule>
    <cfRule type="expression" dxfId="1565" priority="547" stopIfTrue="1">
      <formula>$B38=$H$3</formula>
    </cfRule>
  </conditionalFormatting>
  <conditionalFormatting sqref="C40">
    <cfRule type="expression" dxfId="1564" priority="595" stopIfTrue="1">
      <formula>$F40=$H$3</formula>
    </cfRule>
  </conditionalFormatting>
  <conditionalFormatting sqref="C61:C62">
    <cfRule type="expression" dxfId="1563" priority="285" stopIfTrue="1">
      <formula>B61&lt;$H$3</formula>
    </cfRule>
    <cfRule type="expression" dxfId="1562" priority="286" stopIfTrue="1">
      <formula>$B61=$H$3</formula>
    </cfRule>
  </conditionalFormatting>
  <conditionalFormatting sqref="C61:C63">
    <cfRule type="expression" dxfId="1561" priority="287" stopIfTrue="1">
      <formula>$F61=$H$3</formula>
    </cfRule>
  </conditionalFormatting>
  <conditionalFormatting sqref="C63:C66 C43:C59">
    <cfRule type="expression" dxfId="1560" priority="337" stopIfTrue="1">
      <formula>B43&lt;$H$3</formula>
    </cfRule>
  </conditionalFormatting>
  <conditionalFormatting sqref="C64:C72">
    <cfRule type="expression" dxfId="1559" priority="259" stopIfTrue="1">
      <formula>$F64=$H$3</formula>
    </cfRule>
    <cfRule type="expression" dxfId="1558" priority="129" stopIfTrue="1">
      <formula>$B64=$H$3</formula>
    </cfRule>
  </conditionalFormatting>
  <conditionalFormatting sqref="C67:C75">
    <cfRule type="expression" dxfId="1557" priority="21" stopIfTrue="1">
      <formula>B67&lt;$H$3</formula>
    </cfRule>
  </conditionalFormatting>
  <conditionalFormatting sqref="C73:C75">
    <cfRule type="expression" dxfId="1556" priority="18" stopIfTrue="1">
      <formula>$F73=$H$3</formula>
    </cfRule>
    <cfRule type="expression" dxfId="1555" priority="16" stopIfTrue="1">
      <formula>$B73=$H$3</formula>
    </cfRule>
  </conditionalFormatting>
  <conditionalFormatting sqref="C104:C107">
    <cfRule type="expression" dxfId="1554" priority="453" stopIfTrue="1">
      <formula>B104&lt;$H$3</formula>
    </cfRule>
  </conditionalFormatting>
  <conditionalFormatting sqref="C109:C110">
    <cfRule type="expression" dxfId="1553" priority="405" stopIfTrue="1">
      <formula>B109&lt;$H$3</formula>
    </cfRule>
  </conditionalFormatting>
  <conditionalFormatting sqref="C112">
    <cfRule type="expression" dxfId="1552" priority="379" stopIfTrue="1">
      <formula>B112&lt;$H$3</formula>
    </cfRule>
  </conditionalFormatting>
  <conditionalFormatting sqref="C114:C153">
    <cfRule type="expression" dxfId="1551" priority="254" stopIfTrue="1">
      <formula>B114&lt;$H$3</formula>
    </cfRule>
  </conditionalFormatting>
  <conditionalFormatting sqref="C148:C149">
    <cfRule type="expression" dxfId="1550" priority="237" stopIfTrue="1">
      <formula>$B148=$H$3</formula>
    </cfRule>
    <cfRule type="expression" dxfId="1549" priority="236" stopIfTrue="1">
      <formula>B148&lt;$H$3</formula>
    </cfRule>
    <cfRule type="expression" dxfId="1548" priority="235" stopIfTrue="1">
      <formula>$B148=$H$3</formula>
    </cfRule>
    <cfRule type="expression" dxfId="1547" priority="234" stopIfTrue="1">
      <formula>B148&lt;$H$3</formula>
    </cfRule>
  </conditionalFormatting>
  <conditionalFormatting sqref="C154:C158">
    <cfRule type="expression" dxfId="1546" priority="50" stopIfTrue="1">
      <formula>B154&lt;$H$3</formula>
    </cfRule>
  </conditionalFormatting>
  <conditionalFormatting sqref="D4:D5 D77">
    <cfRule type="cellIs" dxfId="1545" priority="16427" stopIfTrue="1" operator="lessThan">
      <formula>$H$3</formula>
    </cfRule>
  </conditionalFormatting>
  <conditionalFormatting sqref="D4:D5">
    <cfRule type="cellIs" dxfId="1544" priority="1656" stopIfTrue="1" operator="equal">
      <formula>$H$3</formula>
    </cfRule>
    <cfRule type="cellIs" dxfId="1543" priority="1776" stopIfTrue="1" operator="lessThan">
      <formula>$H$3</formula>
    </cfRule>
  </conditionalFormatting>
  <conditionalFormatting sqref="D5 B5:B14">
    <cfRule type="cellIs" dxfId="1542" priority="1785" stopIfTrue="1" operator="lessThan">
      <formula>$H$3</formula>
    </cfRule>
  </conditionalFormatting>
  <conditionalFormatting sqref="D5:D14">
    <cfRule type="cellIs" dxfId="1541" priority="940" stopIfTrue="1" operator="lessThan">
      <formula>$H$3</formula>
    </cfRule>
  </conditionalFormatting>
  <conditionalFormatting sqref="D6:D14">
    <cfRule type="cellIs" dxfId="1540" priority="939" stopIfTrue="1" operator="equal">
      <formula>$H$3</formula>
    </cfRule>
  </conditionalFormatting>
  <conditionalFormatting sqref="D14:D15">
    <cfRule type="cellIs" dxfId="1539" priority="934" stopIfTrue="1" operator="equal">
      <formula>$H$3</formula>
    </cfRule>
    <cfRule type="cellIs" dxfId="1538" priority="935" stopIfTrue="1" operator="lessThan">
      <formula>$H$3</formula>
    </cfRule>
  </conditionalFormatting>
  <conditionalFormatting sqref="D15 F15 B15">
    <cfRule type="cellIs" dxfId="1537" priority="927" stopIfTrue="1" operator="lessThan">
      <formula>$H$3</formula>
    </cfRule>
  </conditionalFormatting>
  <conditionalFormatting sqref="D15">
    <cfRule type="cellIs" dxfId="1536" priority="928" stopIfTrue="1" operator="equal">
      <formula>$H$3</formula>
    </cfRule>
    <cfRule type="cellIs" dxfId="1535" priority="929" stopIfTrue="1" operator="lessThan">
      <formula>$H$3</formula>
    </cfRule>
  </conditionalFormatting>
  <conditionalFormatting sqref="D15:D20">
    <cfRule type="cellIs" dxfId="1534" priority="846" stopIfTrue="1" operator="equal">
      <formula>$H$3</formula>
    </cfRule>
    <cfRule type="cellIs" dxfId="1533" priority="847" stopIfTrue="1" operator="lessThan">
      <formula>$H$3</formula>
    </cfRule>
  </conditionalFormatting>
  <conditionalFormatting sqref="D22:D32 D34:D38 D40">
    <cfRule type="cellIs" dxfId="1532" priority="862" stopIfTrue="1" operator="lessThan">
      <formula>$H$3</formula>
    </cfRule>
    <cfRule type="cellIs" dxfId="1531" priority="861" stopIfTrue="1" operator="equal">
      <formula>$H$3</formula>
    </cfRule>
  </conditionalFormatting>
  <conditionalFormatting sqref="D42">
    <cfRule type="cellIs" dxfId="1530" priority="444" stopIfTrue="1" operator="lessThan">
      <formula>$H$3</formula>
    </cfRule>
    <cfRule type="cellIs" dxfId="1529" priority="443" stopIfTrue="1" operator="equal">
      <formula>$H$3</formula>
    </cfRule>
  </conditionalFormatting>
  <conditionalFormatting sqref="D42:D43">
    <cfRule type="cellIs" dxfId="1528" priority="413" stopIfTrue="1" operator="equal">
      <formula>$H$3</formula>
    </cfRule>
  </conditionalFormatting>
  <conditionalFormatting sqref="D42:D59">
    <cfRule type="cellIs" dxfId="1527" priority="414" stopIfTrue="1" operator="lessThan">
      <formula>$H$3</formula>
    </cfRule>
  </conditionalFormatting>
  <conditionalFormatting sqref="D44:D59">
    <cfRule type="cellIs" dxfId="1526" priority="427" stopIfTrue="1" operator="equal">
      <formula>$H$3</formula>
    </cfRule>
  </conditionalFormatting>
  <conditionalFormatting sqref="D77 D4:D5">
    <cfRule type="cellIs" dxfId="1525" priority="16426" stopIfTrue="1" operator="equal">
      <formula>$H$3</formula>
    </cfRule>
  </conditionalFormatting>
  <conditionalFormatting sqref="D77:D78">
    <cfRule type="cellIs" dxfId="1524" priority="5316" stopIfTrue="1" operator="equal">
      <formula>$H$3</formula>
    </cfRule>
  </conditionalFormatting>
  <conditionalFormatting sqref="D77:D107">
    <cfRule type="cellIs" dxfId="1523" priority="5317" stopIfTrue="1" operator="lessThan">
      <formula>$H$3</formula>
    </cfRule>
  </conditionalFormatting>
  <conditionalFormatting sqref="D78 F78 B78:B105">
    <cfRule type="cellIs" dxfId="1522" priority="5297" stopIfTrue="1" operator="lessThan">
      <formula>$H$3</formula>
    </cfRule>
  </conditionalFormatting>
  <conditionalFormatting sqref="D78">
    <cfRule type="cellIs" dxfId="1521" priority="5276" stopIfTrue="1" operator="equal">
      <formula>$H$3</formula>
    </cfRule>
    <cfRule type="cellIs" dxfId="1520" priority="5279" stopIfTrue="1" operator="lessThan">
      <formula>$H$3</formula>
    </cfRule>
  </conditionalFormatting>
  <conditionalFormatting sqref="D90:D94">
    <cfRule type="cellIs" dxfId="1519" priority="810" stopIfTrue="1" operator="lessThan">
      <formula>$H$3</formula>
    </cfRule>
  </conditionalFormatting>
  <conditionalFormatting sqref="D112:D113 D108:D110">
    <cfRule type="cellIs" dxfId="1518" priority="511" stopIfTrue="1" operator="lessThan">
      <formula>$H$3</formula>
    </cfRule>
  </conditionalFormatting>
  <conditionalFormatting sqref="D113">
    <cfRule type="cellIs" dxfId="1517" priority="510" stopIfTrue="1" operator="equal">
      <formula>$H$3</formula>
    </cfRule>
  </conditionalFormatting>
  <conditionalFormatting sqref="D113:D114">
    <cfRule type="cellIs" dxfId="1516" priority="507" stopIfTrue="1" operator="equal">
      <formula>$H$3</formula>
    </cfRule>
    <cfRule type="cellIs" dxfId="1515" priority="508" stopIfTrue="1" operator="lessThan">
      <formula>$H$3</formula>
    </cfRule>
  </conditionalFormatting>
  <conditionalFormatting sqref="D114">
    <cfRule type="cellIs" dxfId="1514" priority="500" stopIfTrue="1" operator="lessThan">
      <formula>$H$3</formula>
    </cfRule>
  </conditionalFormatting>
  <conditionalFormatting sqref="D114:D158">
    <cfRule type="cellIs" dxfId="1513" priority="49" stopIfTrue="1" operator="equal">
      <formula>$H$3</formula>
    </cfRule>
  </conditionalFormatting>
  <conditionalFormatting sqref="D115:D158">
    <cfRule type="cellIs" dxfId="1512" priority="46" stopIfTrue="1" operator="lessThan">
      <formula>$H$3</formula>
    </cfRule>
  </conditionalFormatting>
  <conditionalFormatting sqref="E5:E20 C15:C20">
    <cfRule type="expression" dxfId="1511" priority="855" stopIfTrue="1">
      <formula>B5&lt;$H$3</formula>
    </cfRule>
  </conditionalFormatting>
  <conditionalFormatting sqref="E6:E20">
    <cfRule type="expression" dxfId="1510" priority="1259" stopIfTrue="1">
      <formula>$B6=$H$3</formula>
    </cfRule>
  </conditionalFormatting>
  <conditionalFormatting sqref="E11:E13">
    <cfRule type="expression" dxfId="1509" priority="1260" stopIfTrue="1">
      <formula>$F11=$H$3</formula>
    </cfRule>
  </conditionalFormatting>
  <conditionalFormatting sqref="E22:E32">
    <cfRule type="expression" dxfId="1508" priority="704" stopIfTrue="1">
      <formula>D22&lt;$H$3</formula>
    </cfRule>
    <cfRule type="expression" dxfId="1507" priority="705" stopIfTrue="1">
      <formula>$B22=$H$3</formula>
    </cfRule>
    <cfRule type="expression" dxfId="1506" priority="706" stopIfTrue="1">
      <formula>$F22=$H$3</formula>
    </cfRule>
  </conditionalFormatting>
  <conditionalFormatting sqref="E28:E29">
    <cfRule type="expression" dxfId="1505" priority="701" stopIfTrue="1">
      <formula>$B28=$H$3</formula>
    </cfRule>
  </conditionalFormatting>
  <conditionalFormatting sqref="E29">
    <cfRule type="expression" dxfId="1504" priority="700" stopIfTrue="1">
      <formula>D29&lt;$H$3</formula>
    </cfRule>
    <cfRule type="expression" dxfId="1503" priority="702" stopIfTrue="1">
      <formula>$F29=$H$3</formula>
    </cfRule>
  </conditionalFormatting>
  <conditionalFormatting sqref="E34:E38 E40">
    <cfRule type="expression" dxfId="1502" priority="592" stopIfTrue="1">
      <formula>$F34=$H$3</formula>
    </cfRule>
  </conditionalFormatting>
  <conditionalFormatting sqref="E34:E38">
    <cfRule type="expression" dxfId="1501" priority="543" stopIfTrue="1">
      <formula>$B34=$H$3</formula>
    </cfRule>
    <cfRule type="expression" dxfId="1500" priority="541" stopIfTrue="1">
      <formula>D34&lt;$H$3</formula>
    </cfRule>
  </conditionalFormatting>
  <conditionalFormatting sqref="E42">
    <cfRule type="expression" dxfId="1499" priority="447" stopIfTrue="1">
      <formula>$D42=$H$3</formula>
    </cfRule>
    <cfRule type="expression" dxfId="1498" priority="448" stopIfTrue="1">
      <formula>$B42=$H$3</formula>
    </cfRule>
  </conditionalFormatting>
  <conditionalFormatting sqref="E43:E59">
    <cfRule type="expression" dxfId="1497" priority="418" stopIfTrue="1">
      <formula>$F43=$H$3</formula>
    </cfRule>
    <cfRule type="expression" dxfId="1496" priority="345" stopIfTrue="1">
      <formula>D43&lt;$H$3</formula>
    </cfRule>
  </conditionalFormatting>
  <conditionalFormatting sqref="E61:E71">
    <cfRule type="expression" dxfId="1495" priority="290" stopIfTrue="1">
      <formula>$B61=$H$3</formula>
    </cfRule>
    <cfRule type="expression" dxfId="1494" priority="291" stopIfTrue="1">
      <formula>$F61=$H$3</formula>
    </cfRule>
  </conditionalFormatting>
  <conditionalFormatting sqref="E61:E73">
    <cfRule type="expression" dxfId="1493" priority="11" stopIfTrue="1">
      <formula>D61&lt;$H$3</formula>
    </cfRule>
  </conditionalFormatting>
  <conditionalFormatting sqref="E72">
    <cfRule type="expression" dxfId="1492" priority="9" stopIfTrue="1">
      <formula>D72&lt;$H$3</formula>
    </cfRule>
  </conditionalFormatting>
  <conditionalFormatting sqref="E72:E73">
    <cfRule type="expression" dxfId="1491" priority="8" stopIfTrue="1">
      <formula>$B72=$H$3</formula>
    </cfRule>
    <cfRule type="expression" dxfId="1490" priority="10" stopIfTrue="1">
      <formula>$F72=$H$3</formula>
    </cfRule>
  </conditionalFormatting>
  <conditionalFormatting sqref="E75">
    <cfRule type="expression" dxfId="1489" priority="32" stopIfTrue="1">
      <formula>D75&lt;$H$3</formula>
    </cfRule>
    <cfRule type="expression" dxfId="1488" priority="22" stopIfTrue="1">
      <formula>$F75=$H$3</formula>
    </cfRule>
    <cfRule type="expression" dxfId="1487" priority="36" stopIfTrue="1">
      <formula>$F75=$H$3</formula>
    </cfRule>
    <cfRule type="expression" dxfId="1486" priority="35" stopIfTrue="1">
      <formula>$B75=$H$3</formula>
    </cfRule>
    <cfRule type="expression" dxfId="1485" priority="34" stopIfTrue="1">
      <formula>D75&lt;$H$3</formula>
    </cfRule>
    <cfRule type="expression" dxfId="1484" priority="33" stopIfTrue="1">
      <formula>$B75=$H$3</formula>
    </cfRule>
    <cfRule type="expression" dxfId="1483" priority="41" stopIfTrue="1">
      <formula>D75&lt;$H$3</formula>
    </cfRule>
  </conditionalFormatting>
  <conditionalFormatting sqref="E77:E92 C78:C103 C108:C110 C112">
    <cfRule type="expression" dxfId="1482" priority="1326" stopIfTrue="1">
      <formula>B77&lt;$H$3</formula>
    </cfRule>
  </conditionalFormatting>
  <conditionalFormatting sqref="E78 E15 E5 E114">
    <cfRule type="expression" dxfId="1481" priority="16456" stopIfTrue="1">
      <formula>$D5=$H$3</formula>
    </cfRule>
  </conditionalFormatting>
  <conditionalFormatting sqref="E81:E110">
    <cfRule type="expression" dxfId="1480" priority="517" stopIfTrue="1">
      <formula>D81&lt;$H$3</formula>
    </cfRule>
  </conditionalFormatting>
  <conditionalFormatting sqref="E112:E155">
    <cfRule type="expression" dxfId="1479" priority="52" stopIfTrue="1">
      <formula>D112&lt;$H$3</formula>
    </cfRule>
  </conditionalFormatting>
  <conditionalFormatting sqref="F4:F5">
    <cfRule type="cellIs" dxfId="1478" priority="1772" stopIfTrue="1" operator="lessThan">
      <formula>$H$3</formula>
    </cfRule>
    <cfRule type="cellIs" dxfId="1477" priority="1771" stopIfTrue="1" operator="equal">
      <formula>$H$3</formula>
    </cfRule>
  </conditionalFormatting>
  <conditionalFormatting sqref="F5:F13">
    <cfRule type="cellIs" dxfId="1476" priority="1165" stopIfTrue="1" operator="lessThan">
      <formula>$H$3</formula>
    </cfRule>
  </conditionalFormatting>
  <conditionalFormatting sqref="F5:F14">
    <cfRule type="cellIs" dxfId="1475" priority="941" stopIfTrue="1" operator="equal">
      <formula>$H$3</formula>
    </cfRule>
  </conditionalFormatting>
  <conditionalFormatting sqref="F14:F15">
    <cfRule type="cellIs" dxfId="1474" priority="933" stopIfTrue="1" operator="equal">
      <formula>$H$3</formula>
    </cfRule>
    <cfRule type="cellIs" dxfId="1473" priority="936" stopIfTrue="1" operator="lessThan">
      <formula>$H$3</formula>
    </cfRule>
  </conditionalFormatting>
  <conditionalFormatting sqref="F15 D15">
    <cfRule type="cellIs" dxfId="1472" priority="926" stopIfTrue="1" operator="equal">
      <formula>$H$3</formula>
    </cfRule>
  </conditionalFormatting>
  <conditionalFormatting sqref="F15">
    <cfRule type="cellIs" dxfId="1471" priority="919" stopIfTrue="1" operator="lessThan">
      <formula>$H$3</formula>
    </cfRule>
  </conditionalFormatting>
  <conditionalFormatting sqref="F15:F20">
    <cfRule type="cellIs" dxfId="1470" priority="848" stopIfTrue="1" operator="equal">
      <formula>$H$3</formula>
    </cfRule>
  </conditionalFormatting>
  <conditionalFormatting sqref="F16:F20">
    <cfRule type="cellIs" dxfId="1469" priority="845" stopIfTrue="1" operator="lessThan">
      <formula>$H$3</formula>
    </cfRule>
  </conditionalFormatting>
  <conditionalFormatting sqref="F22:F32 F34:F38 F40">
    <cfRule type="cellIs" dxfId="1468" priority="761" stopIfTrue="1" operator="lessThan">
      <formula>$H$3</formula>
    </cfRule>
    <cfRule type="cellIs" dxfId="1467" priority="762" stopIfTrue="1" operator="equal">
      <formula>$H$3</formula>
    </cfRule>
  </conditionalFormatting>
  <conditionalFormatting sqref="F42 B42">
    <cfRule type="cellIs" dxfId="1466" priority="442" stopIfTrue="1" operator="lessThan">
      <formula>$H$3</formula>
    </cfRule>
  </conditionalFormatting>
  <conditionalFormatting sqref="F42">
    <cfRule type="cellIs" dxfId="1465" priority="439" stopIfTrue="1" operator="lessThan">
      <formula>$H$3</formula>
    </cfRule>
    <cfRule type="cellIs" dxfId="1464" priority="441" stopIfTrue="1" operator="equal">
      <formula>$H$3</formula>
    </cfRule>
  </conditionalFormatting>
  <conditionalFormatting sqref="F42:F59">
    <cfRule type="cellIs" dxfId="1463" priority="412" stopIfTrue="1" operator="equal">
      <formula>$H$3</formula>
    </cfRule>
  </conditionalFormatting>
  <conditionalFormatting sqref="F43:F59">
    <cfRule type="cellIs" dxfId="1462" priority="349" stopIfTrue="1" operator="lessThan">
      <formula>$H$3</formula>
    </cfRule>
  </conditionalFormatting>
  <conditionalFormatting sqref="F61:F75">
    <cfRule type="cellIs" dxfId="1461" priority="44" stopIfTrue="1" operator="lessThan">
      <formula>$H$3</formula>
    </cfRule>
    <cfRule type="cellIs" dxfId="1460" priority="42" stopIfTrue="1" operator="equal">
      <formula>$H$3</formula>
    </cfRule>
  </conditionalFormatting>
  <conditionalFormatting sqref="F77:F78">
    <cfRule type="cellIs" dxfId="1459" priority="5306" stopIfTrue="1" operator="equal">
      <formula>$H$3</formula>
    </cfRule>
  </conditionalFormatting>
  <conditionalFormatting sqref="F78 D78 B78">
    <cfRule type="cellIs" dxfId="1458" priority="5296" stopIfTrue="1" operator="equal">
      <formula>$H$3</formula>
    </cfRule>
  </conditionalFormatting>
  <conditionalFormatting sqref="F78">
    <cfRule type="cellIs" dxfId="1457" priority="5283" stopIfTrue="1" operator="lessThan">
      <formula>$H$3</formula>
    </cfRule>
    <cfRule type="cellIs" dxfId="1456" priority="5282" stopIfTrue="1" operator="equal">
      <formula>$H$3</formula>
    </cfRule>
  </conditionalFormatting>
  <conditionalFormatting sqref="F112:F114 F106:F110">
    <cfRule type="cellIs" dxfId="1455" priority="509" stopIfTrue="1" operator="lessThan">
      <formula>$H$3</formula>
    </cfRule>
  </conditionalFormatting>
  <conditionalFormatting sqref="F113:F114">
    <cfRule type="cellIs" dxfId="1454" priority="505" stopIfTrue="1" operator="equal">
      <formula>$H$3</formula>
    </cfRule>
  </conditionalFormatting>
  <conditionalFormatting sqref="F114 D114 B114">
    <cfRule type="cellIs" dxfId="1453" priority="503" stopIfTrue="1" operator="equal">
      <formula>$H$3</formula>
    </cfRule>
  </conditionalFormatting>
  <conditionalFormatting sqref="F114">
    <cfRule type="cellIs" dxfId="1452" priority="502" stopIfTrue="1" operator="lessThan">
      <formula>$H$3</formula>
    </cfRule>
  </conditionalFormatting>
  <conditionalFormatting sqref="F114:F158">
    <cfRule type="cellIs" dxfId="1451" priority="481" stopIfTrue="1" operator="equal">
      <formula>$H$3</formula>
    </cfRule>
  </conditionalFormatting>
  <conditionalFormatting sqref="F115:F158">
    <cfRule type="cellIs" dxfId="1450" priority="480" stopIfTrue="1" operator="lessThan">
      <formula>$H$3</formula>
    </cfRule>
  </conditionalFormatting>
  <conditionalFormatting sqref="G5:G20">
    <cfRule type="expression" dxfId="1449" priority="807" stopIfTrue="1">
      <formula>F5&lt;$H$3</formula>
    </cfRule>
  </conditionalFormatting>
  <conditionalFormatting sqref="G22:G25">
    <cfRule type="expression" dxfId="1448" priority="763" stopIfTrue="1">
      <formula>$B22=$H$3</formula>
    </cfRule>
  </conditionalFormatting>
  <conditionalFormatting sqref="G22:G28 C22:C30">
    <cfRule type="expression" dxfId="1447" priority="893" stopIfTrue="1">
      <formula>B22&lt;$H$3</formula>
    </cfRule>
  </conditionalFormatting>
  <conditionalFormatting sqref="G26:G28 C14:C20">
    <cfRule type="expression" dxfId="1446" priority="2965" stopIfTrue="1">
      <formula>$B14=$H$3</formula>
    </cfRule>
  </conditionalFormatting>
  <conditionalFormatting sqref="G29:G32">
    <cfRule type="expression" dxfId="1445" priority="731" stopIfTrue="1">
      <formula>$B29=$H$3</formula>
    </cfRule>
    <cfRule type="expression" dxfId="1444" priority="732" stopIfTrue="1">
      <formula>$F29=$H$3</formula>
    </cfRule>
  </conditionalFormatting>
  <conditionalFormatting sqref="G34:G38">
    <cfRule type="expression" dxfId="1443" priority="586" stopIfTrue="1">
      <formula>$F34=$H$3</formula>
    </cfRule>
    <cfRule type="expression" dxfId="1442" priority="584" stopIfTrue="1">
      <formula>F34&lt;$H$3</formula>
    </cfRule>
    <cfRule type="expression" dxfId="1441" priority="585" stopIfTrue="1">
      <formula>$B34=$H$3</formula>
    </cfRule>
  </conditionalFormatting>
  <conditionalFormatting sqref="G40">
    <cfRule type="expression" dxfId="1440" priority="539" stopIfTrue="1">
      <formula>$B40=$H$3</formula>
    </cfRule>
    <cfRule type="expression" dxfId="1439" priority="589" stopIfTrue="1">
      <formula>$F40=$H$3</formula>
    </cfRule>
  </conditionalFormatting>
  <conditionalFormatting sqref="G42">
    <cfRule type="expression" dxfId="1438" priority="417" stopIfTrue="1">
      <formula>F42&lt;$H$3</formula>
    </cfRule>
  </conditionalFormatting>
  <conditionalFormatting sqref="G42:G46">
    <cfRule type="expression" dxfId="1437" priority="383" stopIfTrue="1">
      <formula>$F42=$H$3</formula>
    </cfRule>
  </conditionalFormatting>
  <conditionalFormatting sqref="G42:G59 E43:E59 C42:C59">
    <cfRule type="expression" dxfId="1436" priority="410" stopIfTrue="1">
      <formula>$B42=$H$3</formula>
    </cfRule>
  </conditionalFormatting>
  <conditionalFormatting sqref="G43:G59">
    <cfRule type="expression" dxfId="1435" priority="342" stopIfTrue="1">
      <formula>F43&lt;$H$3</formula>
    </cfRule>
  </conditionalFormatting>
  <conditionalFormatting sqref="G61:G72">
    <cfRule type="expression" dxfId="1434" priority="70" stopIfTrue="1">
      <formula>$F61=$H$3</formula>
    </cfRule>
    <cfRule type="expression" dxfId="1433" priority="69" stopIfTrue="1">
      <formula>$B61=$H$3</formula>
    </cfRule>
  </conditionalFormatting>
  <conditionalFormatting sqref="G63:G73 G75">
    <cfRule type="expression" dxfId="1432" priority="43" stopIfTrue="1">
      <formula>F63&lt;$H$3</formula>
    </cfRule>
  </conditionalFormatting>
  <conditionalFormatting sqref="G73">
    <cfRule type="expression" dxfId="1431" priority="30" stopIfTrue="1">
      <formula>$B73=$H$3</formula>
    </cfRule>
  </conditionalFormatting>
  <conditionalFormatting sqref="G75 G73">
    <cfRule type="expression" dxfId="1430" priority="38" stopIfTrue="1">
      <formula>$F73=$H$3</formula>
    </cfRule>
  </conditionalFormatting>
  <conditionalFormatting sqref="G75">
    <cfRule type="expression" dxfId="1429" priority="24" stopIfTrue="1">
      <formula>$F75=$H$3</formula>
    </cfRule>
    <cfRule type="expression" dxfId="1428" priority="25" stopIfTrue="1">
      <formula>$B75=$H$3</formula>
    </cfRule>
    <cfRule type="expression" dxfId="1427" priority="26" stopIfTrue="1">
      <formula>F75&lt;$H$3</formula>
    </cfRule>
    <cfRule type="expression" dxfId="1426" priority="37" stopIfTrue="1">
      <formula>$B75=$H$3</formula>
    </cfRule>
    <cfRule type="expression" dxfId="1425" priority="13" stopIfTrue="1">
      <formula>$B75=$H$3</formula>
    </cfRule>
    <cfRule type="expression" dxfId="1424" priority="23" stopIfTrue="1">
      <formula>F75&lt;$H$3</formula>
    </cfRule>
  </conditionalFormatting>
  <conditionalFormatting sqref="G91:G107">
    <cfRule type="expression" dxfId="1423" priority="550" stopIfTrue="1">
      <formula>F91&lt;$H$3</formula>
    </cfRule>
  </conditionalFormatting>
  <conditionalFormatting sqref="G112:G158">
    <cfRule type="expression" dxfId="142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9"/>
  <sheetViews>
    <sheetView zoomScaleNormal="100" workbookViewId="0">
      <selection activeCell="K382" sqref="K38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4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4" ht="25.05" customHeight="1">
      <c r="A3" s="143"/>
      <c r="B3" s="143"/>
      <c r="C3" s="143"/>
      <c r="D3" s="143"/>
      <c r="E3" s="143"/>
      <c r="F3" s="143"/>
      <c r="G3" s="143"/>
      <c r="H3" s="32">
        <v>46241</v>
      </c>
      <c r="I3" s="3"/>
    </row>
    <row r="4" spans="1:14" ht="24" hidden="1" customHeight="1">
      <c r="A4" s="115" t="s">
        <v>316</v>
      </c>
      <c r="B4" s="116"/>
      <c r="C4" s="116"/>
      <c r="D4" s="116"/>
      <c r="E4" s="116"/>
      <c r="F4" s="116"/>
      <c r="G4" s="154"/>
      <c r="H4" s="116"/>
      <c r="I4" s="117"/>
    </row>
    <row r="5" spans="1:14" ht="24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1" t="s">
        <v>228</v>
      </c>
      <c r="B33" s="152"/>
      <c r="C33" s="152"/>
      <c r="D33" s="152"/>
      <c r="E33" s="152"/>
      <c r="F33" s="152"/>
      <c r="G33" s="152"/>
      <c r="H33" s="152"/>
      <c r="I33" s="152"/>
    </row>
    <row r="34" spans="1:9" s="51" customFormat="1" ht="24.6" hidden="1" customHeight="1">
      <c r="A34" s="55" t="s">
        <v>3</v>
      </c>
      <c r="B34" s="132" t="s">
        <v>4</v>
      </c>
      <c r="C34" s="132"/>
      <c r="D34" s="132" t="s">
        <v>5</v>
      </c>
      <c r="E34" s="132"/>
      <c r="F34" s="132" t="s">
        <v>6</v>
      </c>
      <c r="G34" s="13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5" t="s">
        <v>249</v>
      </c>
      <c r="B52" s="119"/>
      <c r="C52" s="119"/>
      <c r="D52" s="119"/>
      <c r="E52" s="119"/>
      <c r="F52" s="119"/>
      <c r="G52" s="119"/>
      <c r="H52" s="119"/>
      <c r="I52" s="120"/>
    </row>
    <row r="53" spans="1:14" ht="24" hidden="1" customHeight="1">
      <c r="A53" s="15" t="s">
        <v>3</v>
      </c>
      <c r="B53" s="113" t="s">
        <v>4</v>
      </c>
      <c r="C53" s="114"/>
      <c r="D53" s="113" t="s">
        <v>5</v>
      </c>
      <c r="E53" s="114"/>
      <c r="F53" s="113" t="s">
        <v>6</v>
      </c>
      <c r="G53" s="11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5" t="s">
        <v>344</v>
      </c>
      <c r="B62" s="116"/>
      <c r="C62" s="116"/>
      <c r="D62" s="116"/>
      <c r="E62" s="116"/>
      <c r="F62" s="116"/>
      <c r="G62" s="116"/>
      <c r="H62" s="116"/>
      <c r="I62" s="117"/>
    </row>
    <row r="63" spans="1:14" ht="24" hidden="1" customHeight="1">
      <c r="A63" s="15" t="s">
        <v>3</v>
      </c>
      <c r="B63" s="113" t="s">
        <v>4</v>
      </c>
      <c r="C63" s="114"/>
      <c r="D63" s="113" t="s">
        <v>5</v>
      </c>
      <c r="E63" s="114"/>
      <c r="F63" s="113" t="s">
        <v>6</v>
      </c>
      <c r="G63" s="11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4" t="s">
        <v>358</v>
      </c>
      <c r="B76" s="145"/>
      <c r="C76" s="145"/>
      <c r="D76" s="145"/>
      <c r="E76" s="145"/>
      <c r="F76" s="145"/>
      <c r="G76" s="145"/>
      <c r="H76" s="145"/>
      <c r="I76" s="145"/>
    </row>
    <row r="77" spans="1:14" ht="24" hidden="1" customHeight="1">
      <c r="A77" s="15" t="s">
        <v>3</v>
      </c>
      <c r="B77" s="113" t="s">
        <v>4</v>
      </c>
      <c r="C77" s="114"/>
      <c r="D77" s="113" t="s">
        <v>5</v>
      </c>
      <c r="E77" s="114"/>
      <c r="F77" s="113" t="s">
        <v>6</v>
      </c>
      <c r="G77" s="11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5" t="s">
        <v>263</v>
      </c>
      <c r="B84" s="116"/>
      <c r="C84" s="116"/>
      <c r="D84" s="116"/>
      <c r="E84" s="116"/>
      <c r="F84" s="116"/>
      <c r="G84" s="116"/>
      <c r="H84" s="116"/>
      <c r="I84" s="117"/>
    </row>
    <row r="85" spans="1:11" ht="24" hidden="1" customHeight="1">
      <c r="A85" s="15" t="s">
        <v>3</v>
      </c>
      <c r="B85" s="113" t="s">
        <v>4</v>
      </c>
      <c r="C85" s="114"/>
      <c r="D85" s="113" t="s">
        <v>5</v>
      </c>
      <c r="E85" s="114"/>
      <c r="F85" s="113" t="s">
        <v>6</v>
      </c>
      <c r="G85" s="11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5" t="s">
        <v>308</v>
      </c>
      <c r="B124" s="116"/>
      <c r="C124" s="116"/>
      <c r="D124" s="116"/>
      <c r="E124" s="116"/>
      <c r="F124" s="116"/>
      <c r="G124" s="116"/>
      <c r="H124" s="116"/>
      <c r="I124" s="117"/>
    </row>
    <row r="125" spans="1:14" ht="24" hidden="1" customHeight="1">
      <c r="A125" s="15" t="s">
        <v>3</v>
      </c>
      <c r="B125" s="113" t="s">
        <v>4</v>
      </c>
      <c r="C125" s="114"/>
      <c r="D125" s="113" t="s">
        <v>5</v>
      </c>
      <c r="E125" s="114"/>
      <c r="F125" s="113" t="s">
        <v>6</v>
      </c>
      <c r="G125" s="11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6" t="s">
        <v>424</v>
      </c>
      <c r="B138" s="149"/>
      <c r="C138" s="149"/>
      <c r="D138" s="149"/>
      <c r="E138" s="149"/>
      <c r="F138" s="149"/>
      <c r="G138" s="149"/>
      <c r="H138" s="149"/>
      <c r="I138" s="150"/>
    </row>
    <row r="139" spans="1:14" s="51" customFormat="1" ht="24" hidden="1" customHeight="1">
      <c r="A139" s="55" t="s">
        <v>3</v>
      </c>
      <c r="B139" s="126" t="s">
        <v>4</v>
      </c>
      <c r="C139" s="127"/>
      <c r="D139" s="126" t="s">
        <v>5</v>
      </c>
      <c r="E139" s="127"/>
      <c r="F139" s="126" t="s">
        <v>6</v>
      </c>
      <c r="G139" s="12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5" t="s">
        <v>368</v>
      </c>
      <c r="B152" s="116"/>
      <c r="C152" s="116"/>
      <c r="D152" s="116"/>
      <c r="E152" s="116"/>
      <c r="F152" s="116"/>
      <c r="G152" s="116"/>
      <c r="H152" s="116"/>
      <c r="I152" s="117"/>
    </row>
    <row r="153" spans="1:14" ht="24" hidden="1" customHeight="1">
      <c r="A153" s="15" t="s">
        <v>3</v>
      </c>
      <c r="B153" s="113" t="s">
        <v>4</v>
      </c>
      <c r="C153" s="114"/>
      <c r="D153" s="113" t="s">
        <v>5</v>
      </c>
      <c r="E153" s="114"/>
      <c r="F153" s="113" t="s">
        <v>6</v>
      </c>
      <c r="G153" s="11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5" t="s">
        <v>377</v>
      </c>
      <c r="B163" s="116"/>
      <c r="C163" s="116"/>
      <c r="D163" s="116"/>
      <c r="E163" s="116"/>
      <c r="F163" s="116"/>
      <c r="G163" s="116"/>
      <c r="H163" s="116"/>
      <c r="I163" s="117"/>
    </row>
    <row r="164" spans="1:14" ht="24" hidden="1" customHeight="1">
      <c r="A164" s="15" t="s">
        <v>3</v>
      </c>
      <c r="B164" s="113" t="s">
        <v>4</v>
      </c>
      <c r="C164" s="114"/>
      <c r="D164" s="113" t="s">
        <v>5</v>
      </c>
      <c r="E164" s="114"/>
      <c r="F164" s="113" t="s">
        <v>6</v>
      </c>
      <c r="G164" s="11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1" t="s">
        <v>1094</v>
      </c>
      <c r="B175" s="152"/>
      <c r="C175" s="152"/>
      <c r="D175" s="152"/>
      <c r="E175" s="152"/>
      <c r="F175" s="152"/>
      <c r="G175" s="152"/>
      <c r="H175" s="152"/>
      <c r="I175" s="152"/>
    </row>
    <row r="176" spans="1:14" s="51" customFormat="1" ht="24" hidden="1" customHeight="1">
      <c r="A176" s="55" t="s">
        <v>3</v>
      </c>
      <c r="B176" s="126" t="s">
        <v>4</v>
      </c>
      <c r="C176" s="127"/>
      <c r="D176" s="126" t="s">
        <v>5</v>
      </c>
      <c r="E176" s="127"/>
      <c r="F176" s="126" t="s">
        <v>6</v>
      </c>
      <c r="G176" s="12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1136</v>
      </c>
      <c r="I217" s="10"/>
    </row>
    <row r="218" spans="1:14" ht="24" hidden="1" customHeight="1">
      <c r="A218" s="115" t="s">
        <v>802</v>
      </c>
      <c r="B218" s="116"/>
      <c r="C218" s="116"/>
      <c r="D218" s="116"/>
      <c r="E218" s="116"/>
      <c r="F218" s="116"/>
      <c r="G218" s="116"/>
      <c r="H218" s="116"/>
      <c r="I218" s="117"/>
    </row>
    <row r="219" spans="1:14" ht="24" hidden="1" customHeight="1">
      <c r="A219" s="15" t="s">
        <v>3</v>
      </c>
      <c r="B219" s="113" t="s">
        <v>4</v>
      </c>
      <c r="C219" s="114"/>
      <c r="D219" s="113" t="s">
        <v>5</v>
      </c>
      <c r="E219" s="114"/>
      <c r="F219" s="113" t="s">
        <v>6</v>
      </c>
      <c r="G219" s="11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5" t="s">
        <v>1135</v>
      </c>
      <c r="B231" s="116"/>
      <c r="C231" s="116"/>
      <c r="D231" s="116"/>
      <c r="E231" s="116"/>
      <c r="F231" s="116"/>
      <c r="G231" s="116"/>
      <c r="H231" s="116"/>
      <c r="I231" s="117"/>
    </row>
    <row r="232" spans="1:14" ht="24" hidden="1" customHeight="1">
      <c r="A232" s="15" t="s">
        <v>3</v>
      </c>
      <c r="B232" s="113" t="s">
        <v>4</v>
      </c>
      <c r="C232" s="114"/>
      <c r="D232" s="113" t="s">
        <v>5</v>
      </c>
      <c r="E232" s="114"/>
      <c r="F232" s="113" t="s">
        <v>6</v>
      </c>
      <c r="G232" s="11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5" t="s">
        <v>1146</v>
      </c>
      <c r="B261" s="116"/>
      <c r="C261" s="116"/>
      <c r="D261" s="116"/>
      <c r="E261" s="116"/>
      <c r="F261" s="116"/>
      <c r="G261" s="116"/>
      <c r="H261" s="116"/>
      <c r="I261" s="117"/>
    </row>
    <row r="262" spans="1:14" ht="24" hidden="1" customHeight="1">
      <c r="A262" s="15" t="s">
        <v>3</v>
      </c>
      <c r="B262" s="113" t="s">
        <v>4</v>
      </c>
      <c r="C262" s="114"/>
      <c r="D262" s="113" t="s">
        <v>5</v>
      </c>
      <c r="E262" s="114"/>
      <c r="F262" s="113" t="s">
        <v>6</v>
      </c>
      <c r="G262" s="11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1201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1191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1179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5" t="s">
        <v>1161</v>
      </c>
      <c r="B305" s="116"/>
      <c r="C305" s="116"/>
      <c r="D305" s="116"/>
      <c r="E305" s="116"/>
      <c r="F305" s="116"/>
      <c r="G305" s="116"/>
      <c r="H305" s="116"/>
      <c r="I305" s="117"/>
    </row>
    <row r="306" spans="1:11" ht="24" hidden="1" customHeight="1">
      <c r="A306" s="15" t="s">
        <v>3</v>
      </c>
      <c r="B306" s="113" t="s">
        <v>4</v>
      </c>
      <c r="C306" s="114"/>
      <c r="D306" s="113" t="s">
        <v>5</v>
      </c>
      <c r="E306" s="114"/>
      <c r="F306" s="113" t="s">
        <v>6</v>
      </c>
      <c r="G306" s="11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1151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1164</v>
      </c>
      <c r="I330" s="54"/>
    </row>
    <row r="331" spans="1:9" s="51" customFormat="1" ht="24.75" hidden="1" customHeight="1">
      <c r="A331" s="115" t="s">
        <v>1262</v>
      </c>
      <c r="B331" s="116"/>
      <c r="C331" s="116"/>
      <c r="D331" s="116"/>
      <c r="E331" s="116"/>
      <c r="F331" s="116"/>
      <c r="G331" s="116"/>
      <c r="H331" s="116"/>
      <c r="I331" s="117"/>
    </row>
    <row r="332" spans="1:9" s="51" customFormat="1" ht="24.75" hidden="1" customHeight="1">
      <c r="A332" s="15" t="s">
        <v>3</v>
      </c>
      <c r="B332" s="113" t="s">
        <v>4</v>
      </c>
      <c r="C332" s="114"/>
      <c r="D332" s="113" t="s">
        <v>5</v>
      </c>
      <c r="E332" s="114"/>
      <c r="F332" s="113" t="s">
        <v>6</v>
      </c>
      <c r="G332" s="11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1177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1212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1149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1130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1248</v>
      </c>
      <c r="I343" s="74"/>
    </row>
    <row r="344" spans="1:14" s="51" customFormat="1" ht="24" hidden="1" customHeight="1">
      <c r="A344" s="151" t="s">
        <v>1211</v>
      </c>
      <c r="B344" s="152"/>
      <c r="C344" s="152"/>
      <c r="D344" s="152"/>
      <c r="E344" s="152"/>
      <c r="F344" s="152"/>
      <c r="G344" s="152"/>
      <c r="H344" s="152"/>
      <c r="I344" s="152"/>
    </row>
    <row r="345" spans="1:14" s="51" customFormat="1" ht="24" hidden="1" customHeight="1">
      <c r="A345" s="55" t="s">
        <v>3</v>
      </c>
      <c r="B345" s="126" t="s">
        <v>4</v>
      </c>
      <c r="C345" s="127"/>
      <c r="D345" s="126" t="s">
        <v>5</v>
      </c>
      <c r="E345" s="127"/>
      <c r="F345" s="126" t="s">
        <v>1156</v>
      </c>
      <c r="G345" s="12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1140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1208</v>
      </c>
      <c r="I352" s="13"/>
    </row>
    <row r="353" spans="1:14" ht="24" customHeight="1">
      <c r="A353" s="115" t="s">
        <v>1296</v>
      </c>
      <c r="B353" s="116"/>
      <c r="C353" s="116"/>
      <c r="D353" s="116"/>
      <c r="E353" s="116"/>
      <c r="F353" s="116"/>
      <c r="G353" s="116"/>
      <c r="H353" s="116"/>
      <c r="I353" s="117"/>
    </row>
    <row r="354" spans="1:14" ht="24" customHeight="1">
      <c r="A354" s="15" t="s">
        <v>3</v>
      </c>
      <c r="B354" s="113" t="s">
        <v>4</v>
      </c>
      <c r="C354" s="114"/>
      <c r="D354" s="113" t="s">
        <v>5</v>
      </c>
      <c r="E354" s="114"/>
      <c r="F354" s="113" t="s">
        <v>6</v>
      </c>
      <c r="G354" s="11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1202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1218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1179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1274</v>
      </c>
      <c r="I360" s="74"/>
    </row>
    <row r="361" spans="1:14" s="51" customFormat="1" ht="24.6" hidden="1" customHeight="1">
      <c r="A361" s="76" t="s">
        <v>1207</v>
      </c>
      <c r="B361" s="36"/>
      <c r="C361" s="64"/>
      <c r="D361" s="36"/>
      <c r="E361" s="64"/>
      <c r="F361" s="19"/>
      <c r="G361" s="64" ph="1"/>
      <c r="H361" s="20" t="s">
        <v>1230</v>
      </c>
      <c r="I361" s="74"/>
    </row>
    <row r="362" spans="1:14" s="51" customFormat="1" ht="24.6" customHeight="1">
      <c r="A362" s="76" t="s">
        <v>1214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1232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1239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1271</v>
      </c>
      <c r="B365" s="28">
        <f>F364+5</f>
        <v>46244</v>
      </c>
      <c r="C365" s="23" ph="1">
        <v>6.9444444444444447E-4</v>
      </c>
      <c r="D365" s="28">
        <f>B365+1</f>
        <v>46245</v>
      </c>
      <c r="E365" s="23" ph="1">
        <v>0.33333333333333331</v>
      </c>
      <c r="F365" s="33">
        <f>D365</f>
        <v>46245</v>
      </c>
      <c r="G365" s="23" ph="1">
        <v>0.75</v>
      </c>
      <c r="H365" s="20" t="s">
        <v>1334</v>
      </c>
      <c r="I365" s="74"/>
    </row>
    <row r="366" spans="1:14" s="51" customFormat="1" ht="24.6" customHeight="1">
      <c r="A366" s="71" t="s">
        <v>1252</v>
      </c>
      <c r="B366" s="28">
        <f>F365+1</f>
        <v>46246</v>
      </c>
      <c r="C366" s="23" ph="1">
        <v>0.79166666666666663</v>
      </c>
      <c r="D366" s="28">
        <f t="shared" si="54"/>
        <v>46246</v>
      </c>
      <c r="E366" s="23" ph="1">
        <v>0.83333333333333337</v>
      </c>
      <c r="F366" s="33">
        <f>D366+1</f>
        <v>46247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1280</v>
      </c>
      <c r="B367" s="28">
        <f>F366+3</f>
        <v>46250</v>
      </c>
      <c r="C367" s="23" ph="1">
        <v>0.41666666666666669</v>
      </c>
      <c r="D367" s="28">
        <f t="shared" si="54"/>
        <v>46250</v>
      </c>
      <c r="E367" s="23" ph="1">
        <v>0.45833333333333331</v>
      </c>
      <c r="F367" s="33">
        <f>D367</f>
        <v>46250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46252</v>
      </c>
      <c r="C368" s="23" ph="1">
        <v>1.2083333333333333</v>
      </c>
      <c r="D368" s="28">
        <f>B368</f>
        <v>46252</v>
      </c>
      <c r="E368" s="23" ph="1">
        <v>0.3125</v>
      </c>
      <c r="F368" s="33">
        <f>D368+1</f>
        <v>46253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1321</v>
      </c>
      <c r="B369" s="28">
        <f>F368</f>
        <v>46253</v>
      </c>
      <c r="C369" s="23" ph="1">
        <v>0.91666666666666663</v>
      </c>
      <c r="D369" s="28">
        <f>B369</f>
        <v>46253</v>
      </c>
      <c r="E369" s="23" ph="1">
        <v>0.95833333333333337</v>
      </c>
      <c r="F369" s="33">
        <f>D369+1</f>
        <v>46254</v>
      </c>
      <c r="G369" s="23" ph="1">
        <v>1.375</v>
      </c>
      <c r="H369" s="20"/>
      <c r="I369" s="54"/>
    </row>
    <row r="370" spans="1:14" s="51" customFormat="1" ht="24.6" customHeight="1">
      <c r="A370" s="76" t="s">
        <v>1322</v>
      </c>
      <c r="B370" s="28">
        <f>F369+4</f>
        <v>46258</v>
      </c>
      <c r="C370" s="23" ph="1">
        <v>0.79166666666666663</v>
      </c>
      <c r="D370" s="28">
        <f>B370</f>
        <v>46258</v>
      </c>
      <c r="E370" s="23" ph="1">
        <v>0.83333333333333337</v>
      </c>
      <c r="F370" s="33">
        <f>D370+1</f>
        <v>46259</v>
      </c>
      <c r="G370" s="23" ph="1">
        <v>1.3333333333333333</v>
      </c>
      <c r="H370" s="20"/>
      <c r="I370" s="54"/>
    </row>
    <row r="371" spans="1:14" ht="24.6" customHeight="1">
      <c r="A371" s="76" t="s">
        <v>1323</v>
      </c>
      <c r="B371" s="28">
        <f>F370+1</f>
        <v>46260</v>
      </c>
      <c r="C371" s="23" ph="1">
        <v>0.375</v>
      </c>
      <c r="D371" s="28">
        <f>B371</f>
        <v>46260</v>
      </c>
      <c r="E371" s="23" ph="1">
        <v>0.70833333333333337</v>
      </c>
      <c r="F371" s="33">
        <f>D371+1</f>
        <v>46261</v>
      </c>
      <c r="G371" s="23" ph="1">
        <v>1.125</v>
      </c>
      <c r="H371" s="13"/>
      <c r="I371" s="13"/>
    </row>
    <row r="372" spans="1:14" s="51" customFormat="1" ht="24" customHeight="1">
      <c r="A372" s="151" t="s">
        <v>1128</v>
      </c>
      <c r="B372" s="152"/>
      <c r="C372" s="152"/>
      <c r="D372" s="152"/>
      <c r="E372" s="152"/>
      <c r="F372" s="152"/>
      <c r="G372" s="152"/>
      <c r="H372" s="152"/>
      <c r="I372" s="152"/>
    </row>
    <row r="373" spans="1:14" s="51" customFormat="1" ht="24" customHeight="1">
      <c r="A373" s="55" t="s">
        <v>3</v>
      </c>
      <c r="B373" s="126" t="s">
        <v>4</v>
      </c>
      <c r="C373" s="127"/>
      <c r="D373" s="126" t="s">
        <v>5</v>
      </c>
      <c r="E373" s="127"/>
      <c r="F373" s="126" t="s">
        <v>6</v>
      </c>
      <c r="G373" s="127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1129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1249</v>
      </c>
      <c r="I374" s="10"/>
    </row>
    <row r="375" spans="1:14" ht="24" hidden="1" customHeight="1">
      <c r="A375" s="35" t="s">
        <v>1130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1131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1171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1210</v>
      </c>
      <c r="B379" s="28">
        <f>F378+6</f>
        <v>46243</v>
      </c>
      <c r="C379" s="63">
        <v>0.77083333333333337</v>
      </c>
      <c r="D379" s="33">
        <f>B379+1</f>
        <v>46244</v>
      </c>
      <c r="E379" s="63">
        <v>0.25</v>
      </c>
      <c r="F379" s="33">
        <f>D379</f>
        <v>46244</v>
      </c>
      <c r="G379" s="63">
        <v>0.66666666666666663</v>
      </c>
      <c r="H379" s="20" t="s">
        <v>1343</v>
      </c>
      <c r="I379" s="10"/>
    </row>
    <row r="380" spans="1:14" ht="24" customHeight="1">
      <c r="A380" s="35" t="s">
        <v>1259</v>
      </c>
      <c r="B380" s="28">
        <f>F379+1</f>
        <v>46245</v>
      </c>
      <c r="C380" s="63">
        <v>1.25</v>
      </c>
      <c r="D380" s="33">
        <f>B380</f>
        <v>46245</v>
      </c>
      <c r="E380" s="63">
        <v>0.58333333333333337</v>
      </c>
      <c r="F380" s="33">
        <f>D380+1</f>
        <v>46246</v>
      </c>
      <c r="G380" s="63">
        <v>0</v>
      </c>
      <c r="H380" s="20"/>
      <c r="I380" s="10"/>
    </row>
    <row r="381" spans="1:14" ht="24" customHeight="1">
      <c r="A381" s="35" t="s">
        <v>1258</v>
      </c>
      <c r="B381" s="36"/>
      <c r="C381" s="64"/>
      <c r="D381" s="19"/>
      <c r="E381" s="64"/>
      <c r="F381" s="19"/>
      <c r="G381" s="64"/>
      <c r="H381" s="20" t="s">
        <v>1285</v>
      </c>
      <c r="I381" s="10"/>
    </row>
    <row r="382" spans="1:14" ht="24" customHeight="1">
      <c r="A382" s="35" t="s">
        <v>1165</v>
      </c>
      <c r="B382" s="28">
        <f>F380+5</f>
        <v>46251</v>
      </c>
      <c r="C382" s="63">
        <v>0.29166666666666669</v>
      </c>
      <c r="D382" s="33">
        <f>B382</f>
        <v>46251</v>
      </c>
      <c r="E382" s="63">
        <v>0.72916666666666663</v>
      </c>
      <c r="F382" s="33">
        <f>D382+1</f>
        <v>46252</v>
      </c>
      <c r="G382" s="63">
        <v>1.4375</v>
      </c>
      <c r="H382" s="20" t="s">
        <v>141</v>
      </c>
      <c r="I382" s="10"/>
    </row>
    <row r="383" spans="1:14" ht="24" customHeight="1">
      <c r="A383" s="35" t="s">
        <v>1297</v>
      </c>
      <c r="B383" s="28">
        <f>F382+1</f>
        <v>46253</v>
      </c>
      <c r="C383" s="63">
        <v>0.75</v>
      </c>
      <c r="D383" s="33">
        <f>B383</f>
        <v>46253</v>
      </c>
      <c r="E383" s="63">
        <v>0.79166666666666663</v>
      </c>
      <c r="F383" s="33">
        <f>D383+1</f>
        <v>46254</v>
      </c>
      <c r="G383" s="63">
        <v>0.20833333333333334</v>
      </c>
      <c r="H383" s="20"/>
      <c r="I383" s="10"/>
    </row>
    <row r="384" spans="1:14" ht="24" customHeight="1">
      <c r="A384" s="35" t="s">
        <v>1312</v>
      </c>
      <c r="B384" s="28">
        <f>F383+5</f>
        <v>46259</v>
      </c>
      <c r="C384" s="63">
        <v>4.1666666666666664E-2</v>
      </c>
      <c r="D384" s="33">
        <f>B384</f>
        <v>46259</v>
      </c>
      <c r="E384" s="63">
        <v>0.25</v>
      </c>
      <c r="F384" s="33">
        <f>D384</f>
        <v>46259</v>
      </c>
      <c r="G384" s="63">
        <v>0.66666666666666663</v>
      </c>
      <c r="H384" s="101"/>
      <c r="I384" s="101"/>
    </row>
    <row r="385" spans="1:9" ht="24" customHeight="1">
      <c r="A385" s="35" t="s">
        <v>1313</v>
      </c>
      <c r="B385" s="28">
        <f>F384+1</f>
        <v>46260</v>
      </c>
      <c r="C385" s="63">
        <v>1.25</v>
      </c>
      <c r="D385" s="33">
        <f>B385</f>
        <v>46260</v>
      </c>
      <c r="E385" s="63">
        <v>0.58333333333333337</v>
      </c>
      <c r="F385" s="33">
        <f>D385+1</f>
        <v>46261</v>
      </c>
      <c r="G385" s="63">
        <v>1</v>
      </c>
      <c r="H385" s="101"/>
      <c r="I385" s="101"/>
    </row>
    <row r="386" spans="1:9" s="51" customFormat="1" ht="24.75" customHeight="1">
      <c r="A386" s="115" t="s">
        <v>1238</v>
      </c>
      <c r="B386" s="116"/>
      <c r="C386" s="116"/>
      <c r="D386" s="116"/>
      <c r="E386" s="116"/>
      <c r="F386" s="116"/>
      <c r="G386" s="116"/>
      <c r="H386" s="116"/>
      <c r="I386" s="117"/>
    </row>
    <row r="387" spans="1:9" s="51" customFormat="1" ht="24.75" customHeight="1">
      <c r="A387" s="15" t="s">
        <v>3</v>
      </c>
      <c r="B387" s="113" t="s">
        <v>4</v>
      </c>
      <c r="C387" s="114"/>
      <c r="D387" s="113" t="s">
        <v>5</v>
      </c>
      <c r="E387" s="114"/>
      <c r="F387" s="113" t="s">
        <v>6</v>
      </c>
      <c r="G387" s="114"/>
      <c r="H387" s="45" t="s">
        <v>7</v>
      </c>
      <c r="I387" s="45" t="s">
        <v>8</v>
      </c>
    </row>
    <row r="388" spans="1:9" s="51" customFormat="1" ht="25.05" hidden="1" customHeight="1">
      <c r="A388" s="71" t="s">
        <v>1130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1248</v>
      </c>
      <c r="I388" s="74"/>
    </row>
    <row r="389" spans="1:9" s="51" customFormat="1" ht="25.05" hidden="1" customHeight="1">
      <c r="A389" s="76" t="s">
        <v>1129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1131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1171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1330</v>
      </c>
      <c r="B393" s="28">
        <f>F392+7</f>
        <v>46247</v>
      </c>
      <c r="C393" s="23">
        <v>0.75</v>
      </c>
      <c r="D393" s="28">
        <f>B393</f>
        <v>46247</v>
      </c>
      <c r="E393" s="23">
        <v>0.79166666666666663</v>
      </c>
      <c r="F393" s="33">
        <f>D393+1</f>
        <v>46248</v>
      </c>
      <c r="G393" s="23">
        <v>1.2916666666666667</v>
      </c>
      <c r="H393" s="20" t="s">
        <v>1333</v>
      </c>
      <c r="I393" s="54"/>
    </row>
    <row r="394" spans="1:9" s="51" customFormat="1" ht="25.05" customHeight="1">
      <c r="A394" s="94" t="s">
        <v>1331</v>
      </c>
      <c r="B394" s="28">
        <f>F393+2</f>
        <v>46250</v>
      </c>
      <c r="C394" s="23">
        <v>0.70833333333333337</v>
      </c>
      <c r="D394" s="28">
        <f>B394</f>
        <v>46250</v>
      </c>
      <c r="E394" s="23">
        <v>0.75</v>
      </c>
      <c r="F394" s="33">
        <f>D394+1</f>
        <v>46251</v>
      </c>
      <c r="G394" s="23">
        <v>0.16666666666666666</v>
      </c>
      <c r="H394" s="20"/>
      <c r="I394" s="54"/>
    </row>
    <row r="395" spans="1:9" s="51" customFormat="1" ht="25.05" customHeight="1">
      <c r="A395" s="115" t="s">
        <v>1329</v>
      </c>
      <c r="B395" s="116"/>
      <c r="C395" s="116"/>
      <c r="D395" s="116"/>
      <c r="E395" s="116"/>
      <c r="F395" s="116"/>
      <c r="G395" s="116"/>
      <c r="H395" s="116"/>
      <c r="I395" s="117"/>
    </row>
    <row r="396" spans="1:9" s="51" customFormat="1" ht="24.75" customHeight="1">
      <c r="A396" s="15" t="s">
        <v>3</v>
      </c>
      <c r="B396" s="113" t="s">
        <v>4</v>
      </c>
      <c r="C396" s="114"/>
      <c r="D396" s="113" t="s">
        <v>5</v>
      </c>
      <c r="E396" s="114"/>
      <c r="F396" s="113" t="s">
        <v>6</v>
      </c>
      <c r="G396" s="114"/>
      <c r="H396" s="45" t="s">
        <v>7</v>
      </c>
      <c r="I396" s="45" t="s">
        <v>8</v>
      </c>
    </row>
    <row r="397" spans="1:9" s="51" customFormat="1" ht="25.05" customHeight="1">
      <c r="A397" s="94" t="s">
        <v>1253</v>
      </c>
      <c r="B397" s="28">
        <v>46247</v>
      </c>
      <c r="C397" s="23">
        <v>0.75</v>
      </c>
      <c r="D397" s="28">
        <f>B397</f>
        <v>46247</v>
      </c>
      <c r="E397" s="23">
        <v>0.79166666666666663</v>
      </c>
      <c r="F397" s="33">
        <f>D397+1</f>
        <v>46248</v>
      </c>
      <c r="G397" s="23">
        <v>1.2916666666666667</v>
      </c>
      <c r="H397" s="20" t="s">
        <v>1333</v>
      </c>
      <c r="I397" s="74"/>
    </row>
    <row r="398" spans="1:9" s="51" customFormat="1" ht="25.05" customHeight="1">
      <c r="A398" s="94" t="s">
        <v>1258</v>
      </c>
      <c r="B398" s="28">
        <f>F397+2</f>
        <v>46250</v>
      </c>
      <c r="C398" s="23">
        <v>0.70833333333333337</v>
      </c>
      <c r="D398" s="28">
        <f>B398</f>
        <v>46250</v>
      </c>
      <c r="E398" s="23">
        <v>0.75</v>
      </c>
      <c r="F398" s="33">
        <f>D398+1</f>
        <v>46251</v>
      </c>
      <c r="G398" s="23">
        <v>0.16666666666666666</v>
      </c>
      <c r="H398" s="20"/>
      <c r="I398" s="74"/>
    </row>
    <row r="399" spans="1:9" s="51" customFormat="1" ht="25.05" customHeight="1">
      <c r="A399" s="95" t="s">
        <v>1287</v>
      </c>
      <c r="B399" s="28">
        <f>F398+1</f>
        <v>46252</v>
      </c>
      <c r="C399" s="23">
        <v>1</v>
      </c>
      <c r="D399" s="28">
        <f t="shared" ref="D399:D401" si="57">B399</f>
        <v>46252</v>
      </c>
      <c r="E399" s="23">
        <v>4.1666666666666664E-2</v>
      </c>
      <c r="F399" s="33">
        <f>D399</f>
        <v>46252</v>
      </c>
      <c r="G399" s="23">
        <v>0.375</v>
      </c>
      <c r="H399" s="20"/>
      <c r="I399" s="74"/>
    </row>
    <row r="400" spans="1:9" s="51" customFormat="1" ht="25.05" customHeight="1">
      <c r="A400" s="95" t="s">
        <v>1165</v>
      </c>
      <c r="B400" s="28">
        <f>F399+1</f>
        <v>46253</v>
      </c>
      <c r="C400" s="23">
        <v>0.79166666666666663</v>
      </c>
      <c r="D400" s="28">
        <f>B400+1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1297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1312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1328</v>
      </c>
      <c r="I402" s="74"/>
    </row>
    <row r="403" spans="1:14" s="51" customFormat="1" ht="25.05" customHeight="1">
      <c r="A403" s="76" t="s">
        <v>1313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1314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3" t="s">
        <v>1341</v>
      </c>
      <c r="B405" s="147"/>
      <c r="C405" s="147"/>
      <c r="D405" s="147"/>
      <c r="E405" s="147"/>
      <c r="F405" s="147"/>
      <c r="G405" s="147"/>
      <c r="H405" s="147"/>
      <c r="I405" s="148"/>
    </row>
    <row r="406" spans="1:14" s="51" customFormat="1" ht="24" customHeight="1">
      <c r="A406" s="55" t="s">
        <v>3</v>
      </c>
      <c r="B406" s="126" t="s">
        <v>4</v>
      </c>
      <c r="C406" s="127"/>
      <c r="D406" s="126" t="s">
        <v>5</v>
      </c>
      <c r="E406" s="127"/>
      <c r="F406" s="126" t="s">
        <v>6</v>
      </c>
      <c r="G406" s="127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1337</v>
      </c>
      <c r="B407" s="28">
        <v>46249</v>
      </c>
      <c r="C407" s="63">
        <v>0.16666666666666666</v>
      </c>
      <c r="D407" s="28">
        <v>46249</v>
      </c>
      <c r="E407" s="63">
        <v>0.20833333333333334</v>
      </c>
      <c r="F407" s="28">
        <v>46249</v>
      </c>
      <c r="G407" s="63">
        <v>0.79166666666666663</v>
      </c>
      <c r="H407" s="60" t="s">
        <v>1338</v>
      </c>
      <c r="I407" s="10"/>
    </row>
    <row r="408" spans="1:14" ht="24.6" customHeight="1">
      <c r="A408" s="14" t="s">
        <v>1339</v>
      </c>
      <c r="B408" s="28">
        <v>46251</v>
      </c>
      <c r="C408" s="63">
        <v>0.125</v>
      </c>
      <c r="D408" s="28">
        <v>46251</v>
      </c>
      <c r="E408" s="63">
        <v>0.625</v>
      </c>
      <c r="F408" s="28">
        <v>46252</v>
      </c>
      <c r="G408" s="63">
        <v>4.1666666666666664E-2</v>
      </c>
      <c r="H408" s="60"/>
      <c r="I408" s="10"/>
    </row>
    <row r="409" spans="1:14" ht="24.6" customHeight="1">
      <c r="A409" s="14" t="s">
        <v>1340</v>
      </c>
      <c r="B409" s="28">
        <v>46254</v>
      </c>
      <c r="C409" s="63">
        <v>0.875</v>
      </c>
      <c r="D409" s="28">
        <v>46254</v>
      </c>
      <c r="E409" s="63">
        <v>0.91666666666666663</v>
      </c>
      <c r="F409" s="28">
        <v>46255</v>
      </c>
      <c r="G409" s="63">
        <v>0.25</v>
      </c>
      <c r="H409" s="60"/>
      <c r="I409" s="10"/>
    </row>
    <row r="410" spans="1:14" ht="24.6" customHeight="1">
      <c r="A410" s="14" t="s">
        <v>1000</v>
      </c>
      <c r="B410" s="28">
        <v>46256</v>
      </c>
      <c r="C410" s="63">
        <v>0.95833333333333337</v>
      </c>
      <c r="D410" s="28">
        <v>46257</v>
      </c>
      <c r="E410" s="63">
        <v>0.39583333333333331</v>
      </c>
      <c r="F410" s="28">
        <v>46258</v>
      </c>
      <c r="G410" s="63">
        <v>2.0833333333333332E-2</v>
      </c>
      <c r="H410" s="60" t="s">
        <v>754</v>
      </c>
      <c r="I410" s="10"/>
    </row>
    <row r="411" spans="1:14" ht="24.6" customHeight="1">
      <c r="A411" s="76"/>
      <c r="B411" s="28"/>
      <c r="C411" s="23" ph="1"/>
      <c r="D411" s="28"/>
      <c r="E411" s="23" ph="1"/>
      <c r="F411" s="33"/>
      <c r="G411" s="23" ph="1"/>
      <c r="H411" s="13"/>
      <c r="I411" s="13"/>
    </row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</sheetData>
  <mergeCells count="92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</mergeCells>
  <phoneticPr fontId="47" type="noConversion"/>
  <conditionalFormatting sqref="B24:B32 B62:B65 B78:B83 B85:B105 B124:B153 B362:B380 D362:D380 D405:D406 F126:F151 D137:D151 D382:D395 B382:B394">
    <cfRule type="cellIs" dxfId="1421" priority="2479" stopIfTrue="1" operator="lessThan">
      <formula>$H$3</formula>
    </cfRule>
  </conditionalFormatting>
  <conditionalFormatting sqref="B26:B31">
    <cfRule type="cellIs" dxfId="1420" priority="2069" stopIfTrue="1" operator="lessThan">
      <formula>$H$3</formula>
    </cfRule>
    <cfRule type="cellIs" dxfId="1419" priority="2068" stopIfTrue="1" operator="equal">
      <formula>$H$3</formula>
    </cfRule>
  </conditionalFormatting>
  <conditionalFormatting sqref="B34">
    <cfRule type="cellIs" dxfId="1418" priority="3970" stopIfTrue="1" operator="lessThan">
      <formula>#REF!</formula>
    </cfRule>
    <cfRule type="cellIs" dxfId="1417" priority="3969" stopIfTrue="1" operator="equal">
      <formula>#REF!</formula>
    </cfRule>
  </conditionalFormatting>
  <conditionalFormatting sqref="B35:B60 F159:F160 D226:D230 B226:B230">
    <cfRule type="cellIs" dxfId="1416" priority="2689" stopIfTrue="1" operator="equal">
      <formula>$H$3</formula>
    </cfRule>
  </conditionalFormatting>
  <conditionalFormatting sqref="B53:B60">
    <cfRule type="cellIs" dxfId="1415" priority="2318" stopIfTrue="1" operator="lessThan">
      <formula>$H$3</formula>
    </cfRule>
  </conditionalFormatting>
  <conditionalFormatting sqref="B76:B79">
    <cfRule type="cellIs" dxfId="1414" priority="2423" stopIfTrue="1" operator="lessThan">
      <formula>$H$3</formula>
    </cfRule>
    <cfRule type="cellIs" dxfId="1413" priority="2422" stopIfTrue="1" operator="equal">
      <formula>$H$3</formula>
    </cfRule>
  </conditionalFormatting>
  <conditionalFormatting sqref="B84:B85 B260:B304 B133:B151 F83 D129:D153 F138:F153 B372:B380 B388:B410 F162:F304 D162:D224 F386:F410 D233:D304 B306:B352 F372:F373 B4:B22">
    <cfRule type="cellIs" dxfId="1412" priority="2619" stopIfTrue="1" operator="equal">
      <formula>$H$3</formula>
    </cfRule>
  </conditionalFormatting>
  <conditionalFormatting sqref="B84:B85 F165:F217">
    <cfRule type="cellIs" dxfId="1411" priority="2630" stopIfTrue="1" operator="lessThan">
      <formula>$H$3</formula>
    </cfRule>
  </conditionalFormatting>
  <conditionalFormatting sqref="B85 B140:B151 D344:D345">
    <cfRule type="cellIs" dxfId="1410" priority="2614" stopIfTrue="1" operator="lessThan">
      <formula>$H$3</formula>
    </cfRule>
    <cfRule type="cellIs" dxfId="1409" priority="2613" stopIfTrue="1" operator="equal">
      <formula>$H$3</formula>
    </cfRule>
  </conditionalFormatting>
  <conditionalFormatting sqref="B85 D85 F85 B263:B264">
    <cfRule type="cellIs" dxfId="1408" priority="2615" stopIfTrue="1" operator="equal">
      <formula>$H$3</formula>
    </cfRule>
    <cfRule type="cellIs" dxfId="1407" priority="2616" stopIfTrue="1" operator="lessThan">
      <formula>$H$3</formula>
    </cfRule>
  </conditionalFormatting>
  <conditionalFormatting sqref="B85:B105 B78:B83 B24:B32 B124:B153 D362:D380 D405:D406 B62:B65 B362:B380">
    <cfRule type="cellIs" dxfId="1406" priority="2478" stopIfTrue="1" operator="equal">
      <formula>$H$3</formula>
    </cfRule>
  </conditionalFormatting>
  <conditionalFormatting sqref="B86:B88">
    <cfRule type="cellIs" dxfId="1405" priority="2476" stopIfTrue="1" operator="equal">
      <formula>$H$3</formula>
    </cfRule>
    <cfRule type="cellIs" dxfId="1404" priority="2477" stopIfTrue="1" operator="lessThan">
      <formula>$H$3</formula>
    </cfRule>
    <cfRule type="cellIs" dxfId="1403" priority="2475" stopIfTrue="1" operator="lessThan">
      <formula>$H$3</formula>
    </cfRule>
    <cfRule type="cellIs" dxfId="1402" priority="2472" stopIfTrue="1" operator="equal">
      <formula>$H$3</formula>
    </cfRule>
  </conditionalFormatting>
  <conditionalFormatting sqref="B89:B105 B107 B110 B113:B119">
    <cfRule type="cellIs" dxfId="1401" priority="2588" stopIfTrue="1" operator="equal">
      <formula>$H$3</formula>
    </cfRule>
    <cfRule type="cellIs" dxfId="1400" priority="2589" stopIfTrue="1" operator="lessThan">
      <formula>$H$3</formula>
    </cfRule>
  </conditionalFormatting>
  <conditionalFormatting sqref="B107 B110:B111 B113:B122">
    <cfRule type="cellIs" dxfId="1399" priority="1742" stopIfTrue="1" operator="lessThan">
      <formula>$H$3</formula>
    </cfRule>
  </conditionalFormatting>
  <conditionalFormatting sqref="B110:B111 B113:B122 B107">
    <cfRule type="cellIs" dxfId="1398" priority="1741" stopIfTrue="1" operator="equal">
      <formula>$H$3</formula>
    </cfRule>
  </conditionalFormatting>
  <conditionalFormatting sqref="B111 D111">
    <cfRule type="cellIs" dxfId="1397" priority="1736" stopIfTrue="1" operator="equal">
      <formula>$H$3</formula>
    </cfRule>
    <cfRule type="cellIs" dxfId="1396" priority="1737" stopIfTrue="1" operator="lessThan">
      <formula>$H$3</formula>
    </cfRule>
  </conditionalFormatting>
  <conditionalFormatting sqref="B123 E151 C159:C160 E159:E160 G159:G160 C162 E162 G162 E177:E217 G177:G217 C306:C330">
    <cfRule type="expression" dxfId="1395" priority="1700" stopIfTrue="1">
      <formula>A123&lt;$H$3</formula>
    </cfRule>
  </conditionalFormatting>
  <conditionalFormatting sqref="B126:B132">
    <cfRule type="cellIs" dxfId="1394" priority="2056" stopIfTrue="1" operator="equal">
      <formula>$H$3</formula>
    </cfRule>
    <cfRule type="cellIs" dxfId="1393" priority="2057" stopIfTrue="1" operator="lessThan">
      <formula>$H$3</formula>
    </cfRule>
  </conditionalFormatting>
  <conditionalFormatting sqref="B138:B145">
    <cfRule type="cellIs" dxfId="1392" priority="1961" stopIfTrue="1" operator="lessThan">
      <formula>$H$3</formula>
    </cfRule>
    <cfRule type="cellIs" dxfId="1391" priority="1960" stopIfTrue="1" operator="equal">
      <formula>$H$3</formula>
    </cfRule>
  </conditionalFormatting>
  <conditionalFormatting sqref="B140:B145">
    <cfRule type="cellIs" dxfId="1390" priority="1949" stopIfTrue="1" operator="lessThan">
      <formula>$H$3</formula>
    </cfRule>
    <cfRule type="cellIs" dxfId="1389" priority="1948" stopIfTrue="1" operator="equal">
      <formula>$H$3</formula>
    </cfRule>
  </conditionalFormatting>
  <conditionalFormatting sqref="B154:B155 B157">
    <cfRule type="cellIs" dxfId="1388" priority="1734" stopIfTrue="1" operator="equal">
      <formula>$H$3</formula>
    </cfRule>
    <cfRule type="cellIs" dxfId="1387" priority="1735" stopIfTrue="1" operator="lessThan">
      <formula>$H$3</formula>
    </cfRule>
  </conditionalFormatting>
  <conditionalFormatting sqref="B159:B160">
    <cfRule type="cellIs" dxfId="1386" priority="1719" stopIfTrue="1" operator="equal">
      <formula>$H$3</formula>
    </cfRule>
    <cfRule type="cellIs" dxfId="1385" priority="1720" stopIfTrue="1" operator="lessThan">
      <formula>$H$3</formula>
    </cfRule>
  </conditionalFormatting>
  <conditionalFormatting sqref="B193:B217">
    <cfRule type="cellIs" dxfId="1384" priority="1413" stopIfTrue="1" operator="lessThan">
      <formula>$H$3</formula>
    </cfRule>
  </conditionalFormatting>
  <conditionalFormatting sqref="B220:B225">
    <cfRule type="cellIs" dxfId="1383" priority="1353" stopIfTrue="1" operator="lessThan">
      <formula>$H$3</formula>
    </cfRule>
    <cfRule type="cellIs" dxfId="1382" priority="1352" stopIfTrue="1" operator="equal">
      <formula>$H$3</formula>
    </cfRule>
  </conditionalFormatting>
  <conditionalFormatting sqref="B226:B236 D311:D312 D266:D272">
    <cfRule type="cellIs" dxfId="1381" priority="1471" stopIfTrue="1" operator="equal">
      <formula>$H$3</formula>
    </cfRule>
  </conditionalFormatting>
  <conditionalFormatting sqref="B226:B241">
    <cfRule type="cellIs" dxfId="1380" priority="1472" stopIfTrue="1" operator="lessThan">
      <formula>$H$3</formula>
    </cfRule>
  </conditionalFormatting>
  <conditionalFormatting sqref="B237:B241 B266:B272 B311:B312">
    <cfRule type="cellIs" dxfId="1379" priority="1504" stopIfTrue="1" operator="lessThan">
      <formula>$H$3</formula>
    </cfRule>
  </conditionalFormatting>
  <conditionalFormatting sqref="B242:B246">
    <cfRule type="cellIs" dxfId="1378" priority="1286" stopIfTrue="1" operator="lessThan">
      <formula>$H$3</formula>
    </cfRule>
    <cfRule type="cellIs" dxfId="1377" priority="1285" stopIfTrue="1" operator="equal">
      <formula>$H$3</formula>
    </cfRule>
  </conditionalFormatting>
  <conditionalFormatting sqref="B242:B259">
    <cfRule type="cellIs" dxfId="1376" priority="1177" stopIfTrue="1" operator="lessThan">
      <formula>$H$3</formula>
    </cfRule>
  </conditionalFormatting>
  <conditionalFormatting sqref="B247:B259">
    <cfRule type="cellIs" dxfId="1375" priority="1176" stopIfTrue="1" operator="equal">
      <formula>$H$3</formula>
    </cfRule>
  </conditionalFormatting>
  <conditionalFormatting sqref="B266:B272 B237:B241 B162:B224 B311:B312">
    <cfRule type="cellIs" dxfId="1374" priority="1503" stopIfTrue="1" operator="equal">
      <formula>$H$3</formula>
    </cfRule>
  </conditionalFormatting>
  <conditionalFormatting sqref="B266:B272">
    <cfRule type="cellIs" dxfId="1373" priority="1477" stopIfTrue="1" operator="lessThan">
      <formula>$H$3</formula>
    </cfRule>
    <cfRule type="cellIs" dxfId="1372" priority="1476" stopIfTrue="1" operator="equal">
      <formula>$H$3</formula>
    </cfRule>
  </conditionalFormatting>
  <conditionalFormatting sqref="B266:B299">
    <cfRule type="cellIs" dxfId="1371" priority="1233" stopIfTrue="1" operator="lessThan">
      <formula>$H$3</formula>
    </cfRule>
  </conditionalFormatting>
  <conditionalFormatting sqref="B273:B299">
    <cfRule type="cellIs" dxfId="1370" priority="1225" stopIfTrue="1" operator="lessThan">
      <formula>$H$3</formula>
    </cfRule>
    <cfRule type="cellIs" dxfId="1369" priority="1229" stopIfTrue="1" operator="lessThan">
      <formula>$H$3</formula>
    </cfRule>
    <cfRule type="cellIs" dxfId="1368" priority="1224" stopIfTrue="1" operator="equal">
      <formula>$H$3</formula>
    </cfRule>
    <cfRule type="cellIs" dxfId="1367" priority="1232" stopIfTrue="1" operator="equal">
      <formula>$H$3</formula>
    </cfRule>
    <cfRule type="cellIs" dxfId="1366" priority="1228" stopIfTrue="1" operator="equal">
      <formula>$H$3</formula>
    </cfRule>
  </conditionalFormatting>
  <conditionalFormatting sqref="B273:B301">
    <cfRule type="cellIs" dxfId="1365" priority="334" stopIfTrue="1" operator="lessThan">
      <formula>$H$3</formula>
    </cfRule>
  </conditionalFormatting>
  <conditionalFormatting sqref="B300:B301">
    <cfRule type="cellIs" dxfId="1364" priority="333" stopIfTrue="1" operator="equal">
      <formula>$H$3</formula>
    </cfRule>
    <cfRule type="cellIs" dxfId="1363" priority="330" stopIfTrue="1" operator="lessThan">
      <formula>$H$3</formula>
    </cfRule>
    <cfRule type="cellIs" dxfId="1362" priority="329" stopIfTrue="1" operator="equal">
      <formula>$H$3</formula>
    </cfRule>
    <cfRule type="cellIs" dxfId="1361" priority="326" stopIfTrue="1" operator="lessThan">
      <formula>$H$3</formula>
    </cfRule>
  </conditionalFormatting>
  <conditionalFormatting sqref="B300:B304">
    <cfRule type="cellIs" dxfId="1360" priority="316" stopIfTrue="1" operator="equal">
      <formula>$H$3</formula>
    </cfRule>
  </conditionalFormatting>
  <conditionalFormatting sqref="B305:B306">
    <cfRule type="cellIs" dxfId="1359" priority="1394" stopIfTrue="1" operator="lessThan">
      <formula>$H$3</formula>
    </cfRule>
    <cfRule type="cellIs" dxfId="1358" priority="1398" stopIfTrue="1" operator="lessThan">
      <formula>$H$3</formula>
    </cfRule>
    <cfRule type="cellIs" dxfId="1357" priority="1397" stopIfTrue="1" operator="equal">
      <formula>$H$3</formula>
    </cfRule>
    <cfRule type="cellIs" dxfId="1356" priority="1387" stopIfTrue="1" operator="equal">
      <formula>$H$3</formula>
    </cfRule>
  </conditionalFormatting>
  <conditionalFormatting sqref="B306">
    <cfRule type="cellIs" dxfId="1355" priority="1383" stopIfTrue="1" operator="equal">
      <formula>$H$3</formula>
    </cfRule>
    <cfRule type="cellIs" dxfId="1354" priority="1384" stopIfTrue="1" operator="lessThan">
      <formula>$H$3</formula>
    </cfRule>
  </conditionalFormatting>
  <conditionalFormatting sqref="B311:B312">
    <cfRule type="cellIs" dxfId="1353" priority="1366" stopIfTrue="1" operator="equal">
      <formula>$H$3</formula>
    </cfRule>
    <cfRule type="cellIs" dxfId="1352" priority="1367" stopIfTrue="1" operator="lessThan">
      <formula>$H$3</formula>
    </cfRule>
  </conditionalFormatting>
  <conditionalFormatting sqref="B346:B352">
    <cfRule type="cellIs" dxfId="1351" priority="301" stopIfTrue="1" operator="lessThan">
      <formula>$H$3</formula>
    </cfRule>
  </conditionalFormatting>
  <conditionalFormatting sqref="B348:B352">
    <cfRule type="cellIs" dxfId="1350" priority="300" stopIfTrue="1" operator="equal">
      <formula>$H$3</formula>
    </cfRule>
  </conditionalFormatting>
  <conditionalFormatting sqref="B353:B357 F353:F357">
    <cfRule type="cellIs" dxfId="1349" priority="355" stopIfTrue="1" operator="equal">
      <formula>$H$3</formula>
    </cfRule>
  </conditionalFormatting>
  <conditionalFormatting sqref="B353:B357">
    <cfRule type="cellIs" dxfId="1348" priority="356" stopIfTrue="1" operator="lessThan">
      <formula>$H$3</formula>
    </cfRule>
  </conditionalFormatting>
  <conditionalFormatting sqref="B355:B357">
    <cfRule type="cellIs" dxfId="1347" priority="351" stopIfTrue="1" operator="equal">
      <formula>$H$3</formula>
    </cfRule>
    <cfRule type="cellIs" dxfId="1346" priority="347" stopIfTrue="1" operator="equal">
      <formula>$H$3</formula>
    </cfRule>
    <cfRule type="cellIs" dxfId="1345" priority="352" stopIfTrue="1" operator="lessThan">
      <formula>$H$3</formula>
    </cfRule>
    <cfRule type="cellIs" dxfId="1344" priority="348" stopIfTrue="1" operator="lessThan">
      <formula>$H$3</formula>
    </cfRule>
  </conditionalFormatting>
  <conditionalFormatting sqref="B355:B360">
    <cfRule type="cellIs" dxfId="1343" priority="339" stopIfTrue="1" operator="lessThan">
      <formula>$H$3</formula>
    </cfRule>
  </conditionalFormatting>
  <conditionalFormatting sqref="B358:B360">
    <cfRule type="cellIs" dxfId="1342" priority="338" stopIfTrue="1" operator="equal">
      <formula>$H$3</formula>
    </cfRule>
  </conditionalFormatting>
  <conditionalFormatting sqref="B382:B385">
    <cfRule type="cellIs" dxfId="1341" priority="205" stopIfTrue="1" operator="lessThan">
      <formula>$H$3</formula>
    </cfRule>
    <cfRule type="cellIs" dxfId="1340" priority="204" stopIfTrue="1" operator="equal">
      <formula>$H$3</formula>
    </cfRule>
  </conditionalFormatting>
  <conditionalFormatting sqref="B382:B394">
    <cfRule type="cellIs" dxfId="1339" priority="290" stopIfTrue="1" operator="equal">
      <formula>$H$3</formula>
    </cfRule>
  </conditionalFormatting>
  <conditionalFormatting sqref="B405:B410 F405:F410">
    <cfRule type="cellIs" dxfId="1338" priority="7" stopIfTrue="1" operator="equal">
      <formula>$H$3</formula>
    </cfRule>
  </conditionalFormatting>
  <conditionalFormatting sqref="B405:B410 F407:F410">
    <cfRule type="cellIs" dxfId="1337" priority="8" stopIfTrue="1" operator="lessThan">
      <formula>$H$3</formula>
    </cfRule>
  </conditionalFormatting>
  <conditionalFormatting sqref="B4:C4">
    <cfRule type="expression" dxfId="1336" priority="424821" stopIfTrue="1">
      <formula>AND($B501&lt;$H$3,$B501&lt;&gt;"")</formula>
    </cfRule>
    <cfRule type="expression" dxfId="1335" priority="424820" stopIfTrue="1">
      <formula>AND($B501=$H$3,$B501&lt;&gt;"")</formula>
    </cfRule>
  </conditionalFormatting>
  <conditionalFormatting sqref="B33:C33">
    <cfRule type="expression" dxfId="1334" priority="424972" stopIfTrue="1">
      <formula>AND($B516=$H$3,$B516&lt;&gt;"")</formula>
    </cfRule>
    <cfRule type="expression" dxfId="1333" priority="424973" stopIfTrue="1">
      <formula>AND($B516&lt;$H$3,$B516&lt;&gt;"")</formula>
    </cfRule>
  </conditionalFormatting>
  <conditionalFormatting sqref="B62:C62">
    <cfRule type="expression" dxfId="1332" priority="424989" stopIfTrue="1">
      <formula>AND($B511&lt;$H$3,$B511&lt;&gt;"")</formula>
    </cfRule>
    <cfRule type="expression" dxfId="1331" priority="424988" stopIfTrue="1">
      <formula>AND($B511=$H$3,$B511&lt;&gt;"")</formula>
    </cfRule>
  </conditionalFormatting>
  <conditionalFormatting sqref="B76:C76">
    <cfRule type="expression" dxfId="1330" priority="424990" stopIfTrue="1">
      <formula>AND($B519=$H$3,$B519&lt;&gt;"")</formula>
    </cfRule>
    <cfRule type="expression" dxfId="1329" priority="424991" stopIfTrue="1">
      <formula>AND($B519&lt;$H$3,$B519&lt;&gt;"")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80 C407:C410 E407:E410 G407:G410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G379:G380 C382:C385 E382:E385 G382:G385">
    <cfRule type="expression" dxfId="1328" priority="1701" stopIfTrue="1">
      <formula>$F6=$H$3</formula>
    </cfRule>
  </conditionalFormatting>
  <conditionalFormatting sqref="B124:C124">
    <cfRule type="expression" dxfId="1327" priority="424981" stopIfTrue="1">
      <formula>AND($B482&lt;$H$3,$B482&lt;&gt;"")</formula>
    </cfRule>
    <cfRule type="expression" dxfId="1326" priority="424980" stopIfTrue="1">
      <formula>AND($B482=$H$3,$B482&lt;&gt;"")</formula>
    </cfRule>
  </conditionalFormatting>
  <conditionalFormatting sqref="B138:C138">
    <cfRule type="expression" dxfId="1325" priority="424936" stopIfTrue="1">
      <formula>AND($B549=$H$3,$B549&lt;&gt;"")</formula>
    </cfRule>
    <cfRule type="expression" dxfId="1324" priority="424937" stopIfTrue="1">
      <formula>AND($B549&lt;$H$3,$B549&lt;&gt;"")</formula>
    </cfRule>
  </conditionalFormatting>
  <conditionalFormatting sqref="B152:C152">
    <cfRule type="expression" dxfId="1323" priority="424956" stopIfTrue="1">
      <formula>AND($B539&lt;$H$3,$B539&lt;&gt;"")</formula>
    </cfRule>
    <cfRule type="expression" dxfId="1322" priority="424957" stopIfTrue="1">
      <formula>AND($B539=$H$3,$B539&lt;&gt;"")</formula>
    </cfRule>
  </conditionalFormatting>
  <conditionalFormatting sqref="B163:C163">
    <cfRule type="expression" dxfId="1321" priority="424933" stopIfTrue="1">
      <formula>AND($B576&lt;$H$3,$B576&lt;&gt;"")</formula>
    </cfRule>
    <cfRule type="expression" dxfId="1320" priority="424932" stopIfTrue="1">
      <formula>AND($B576=$H$3,$B576&lt;&gt;"")</formula>
    </cfRule>
  </conditionalFormatting>
  <conditionalFormatting sqref="B175:C175">
    <cfRule type="expression" dxfId="1319" priority="424772" stopIfTrue="1">
      <formula>AND($B550=$H$3,$B550&lt;&gt;"")</formula>
    </cfRule>
    <cfRule type="expression" dxfId="1318" priority="424773" stopIfTrue="1">
      <formula>AND($B550&lt;$H$3,$B550&lt;&gt;"")</formula>
    </cfRule>
  </conditionalFormatting>
  <conditionalFormatting sqref="B218:C218">
    <cfRule type="expression" dxfId="1317" priority="424829" stopIfTrue="1">
      <formula>AND($B590&lt;$H$3,$B590&lt;&gt;"")</formula>
    </cfRule>
    <cfRule type="expression" dxfId="1316" priority="424828" stopIfTrue="1">
      <formula>AND($B590=$H$3,$B590&lt;&gt;"")</formula>
    </cfRule>
  </conditionalFormatting>
  <conditionalFormatting sqref="B231:C231">
    <cfRule type="expression" dxfId="1315" priority="424924" stopIfTrue="1">
      <formula>AND($B592=$H$3,$B592&lt;&gt;"")</formula>
    </cfRule>
    <cfRule type="expression" dxfId="1314" priority="424925" stopIfTrue="1">
      <formula>AND($B592&lt;$H$3,$B592&lt;&gt;"")</formula>
    </cfRule>
  </conditionalFormatting>
  <conditionalFormatting sqref="B261:C261">
    <cfRule type="expression" dxfId="1313" priority="424877" stopIfTrue="1">
      <formula>AND($B645&lt;$H$3,$B645&lt;&gt;"")</formula>
    </cfRule>
    <cfRule type="expression" dxfId="1312" priority="424876" stopIfTrue="1">
      <formula>AND($B645=$H$3,$B645&lt;&gt;"")</formula>
    </cfRule>
  </conditionalFormatting>
  <conditionalFormatting sqref="B331:C331">
    <cfRule type="expression" dxfId="1311" priority="424890" stopIfTrue="1">
      <formula>AND($B650=$H$3,$B650&lt;&gt;"")</formula>
    </cfRule>
    <cfRule type="expression" dxfId="1310" priority="424891" stopIfTrue="1">
      <formula>AND($B650&lt;$H$3,$B650&lt;&gt;"")</formula>
    </cfRule>
  </conditionalFormatting>
  <conditionalFormatting sqref="B344:C344">
    <cfRule type="expression" dxfId="1309" priority="424894" stopIfTrue="1">
      <formula>AND($B505=$H$3,$B505&lt;&gt;"")</formula>
    </cfRule>
    <cfRule type="expression" dxfId="1308" priority="424895" stopIfTrue="1">
      <formula>AND($B505&lt;$H$3,$B505&lt;&gt;"")</formula>
    </cfRule>
  </conditionalFormatting>
  <conditionalFormatting sqref="B353:C353">
    <cfRule type="expression" dxfId="1307" priority="424892" stopIfTrue="1">
      <formula>AND($B628=$H$3,$B628&lt;&gt;"")</formula>
    </cfRule>
    <cfRule type="expression" dxfId="1306" priority="424893" stopIfTrue="1">
      <formula>AND($B628&lt;$H$3,$B628&lt;&gt;"")</formula>
    </cfRule>
  </conditionalFormatting>
  <conditionalFormatting sqref="B372:C372">
    <cfRule type="expression" dxfId="1305" priority="424855" stopIfTrue="1">
      <formula>AND($B612&lt;$H$3,$B612&lt;&gt;"")</formula>
    </cfRule>
    <cfRule type="expression" dxfId="1304" priority="424854" stopIfTrue="1">
      <formula>AND($B612=$H$3,$B612&lt;&gt;"")</formula>
    </cfRule>
  </conditionalFormatting>
  <conditionalFormatting sqref="B386:C386">
    <cfRule type="expression" dxfId="1303" priority="424883" stopIfTrue="1">
      <formula>AND($B789&lt;$H$3,$B789&lt;&gt;"")</formula>
    </cfRule>
    <cfRule type="expression" dxfId="1302" priority="424882" stopIfTrue="1">
      <formula>AND($B789=$H$3,$B789&lt;&gt;"")</formula>
    </cfRule>
  </conditionalFormatting>
  <conditionalFormatting sqref="B395:C395">
    <cfRule type="expression" dxfId="1301" priority="424853" stopIfTrue="1">
      <formula>AND($B796&lt;$H$3,$B796&lt;&gt;"")</formula>
    </cfRule>
    <cfRule type="expression" dxfId="1300" priority="424852" stopIfTrue="1">
      <formula>AND($B796=$H$3,$B796&lt;&gt;"")</formula>
    </cfRule>
  </conditionalFormatting>
  <conditionalFormatting sqref="B405:C405">
    <cfRule type="expression" dxfId="1299" priority="424869" stopIfTrue="1">
      <formula>AND($B462&lt;$H$3,$B462&lt;&gt;"")</formula>
    </cfRule>
    <cfRule type="expression" dxfId="1298" priority="424868" stopIfTrue="1">
      <formula>AND($B462=$H$3,$B462&lt;&gt;"")</formula>
    </cfRule>
  </conditionalFormatting>
  <conditionalFormatting sqref="B32:G32">
    <cfRule type="cellIs" dxfId="1297" priority="2086" stopIfTrue="1" operator="lessThan">
      <formula>$H$3</formula>
    </cfRule>
  </conditionalFormatting>
  <conditionalFormatting sqref="B33:G34 D52:D53 B55:B84 F35:F50 F52:F53 D84:D85 F84:F85">
    <cfRule type="cellIs" dxfId="1296" priority="40826" stopIfTrue="1" operator="lessThan">
      <formula>$H$3</formula>
    </cfRule>
  </conditionalFormatting>
  <conditionalFormatting sqref="B33:G34">
    <cfRule type="cellIs" dxfId="1295" priority="40867" stopIfTrue="1" operator="equal">
      <formula>$H$3</formula>
    </cfRule>
  </conditionalFormatting>
  <conditionalFormatting sqref="B51:G51 D51:D53 B61:B84 B32:G32 F30:F31">
    <cfRule type="cellIs" dxfId="1294" priority="5518" stopIfTrue="1" operator="equal">
      <formula>$H$3</formula>
    </cfRule>
  </conditionalFormatting>
  <conditionalFormatting sqref="B51:G51">
    <cfRule type="cellIs" dxfId="1293" priority="3927" stopIfTrue="1" operator="lessThan">
      <formula>$H$3</formula>
    </cfRule>
  </conditionalFormatting>
  <conditionalFormatting sqref="B61:G83 F343:F352">
    <cfRule type="cellIs" dxfId="1292" priority="2786" stopIfTrue="1" operator="lessThan">
      <formula>$H$3</formula>
    </cfRule>
    <cfRule type="cellIs" dxfId="1291" priority="2790" stopIfTrue="1" operator="equal">
      <formula>$H$3</formula>
    </cfRule>
  </conditionalFormatting>
  <conditionalFormatting sqref="C6:C22">
    <cfRule type="expression" dxfId="1290" priority="2574" stopIfTrue="1">
      <formula>B6&lt;$H$3</formula>
    </cfRule>
  </conditionalFormatting>
  <conditionalFormatting sqref="C24:C31">
    <cfRule type="expression" dxfId="1289" priority="2066" stopIfTrue="1">
      <formula>B24&lt;$H$3</formula>
    </cfRule>
  </conditionalFormatting>
  <conditionalFormatting sqref="C34">
    <cfRule type="expression" dxfId="1288" priority="3965" stopIfTrue="1">
      <formula>$B34=#REF!</formula>
    </cfRule>
    <cfRule type="expression" dxfId="1287" priority="3966" stopIfTrue="1">
      <formula>B34&lt;#REF!</formula>
    </cfRule>
  </conditionalFormatting>
  <conditionalFormatting sqref="C64:C65 E64:E65 G64:G65">
    <cfRule type="expression" dxfId="1286" priority="2520" stopIfTrue="1">
      <formula>B64&lt;$H$3</formula>
    </cfRule>
  </conditionalFormatting>
  <conditionalFormatting sqref="C74 C233:C260 C266:C269 C302:C330 E302:E330 G305:G330 C333:C343 E333:E343 C346:C351 E346:E351 G346:G351 C374:C380 E377:E380 G379: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85" priority="5190" stopIfTrue="1">
      <formula>$B26=$H$3</formula>
    </cfRule>
  </conditionalFormatting>
  <conditionalFormatting sqref="C100:C104">
    <cfRule type="expression" dxfId="1284" priority="1805" stopIfTrue="1">
      <formula>B100&lt;$H$3</formula>
    </cfRule>
  </conditionalFormatting>
  <conditionalFormatting sqref="C113:C123 E123">
    <cfRule type="expression" dxfId="1283" priority="1707" stopIfTrue="1">
      <formula>B113&lt;$H$3</formula>
    </cfRule>
  </conditionalFormatting>
  <conditionalFormatting sqref="C126:C137">
    <cfRule type="expression" dxfId="1282" priority="1800" stopIfTrue="1">
      <formula>B126&lt;$H$3</formula>
    </cfRule>
  </conditionalFormatting>
  <conditionalFormatting sqref="C140:C151">
    <cfRule type="expression" dxfId="1281" priority="1763" stopIfTrue="1">
      <formula>B140&lt;$H$3</formula>
    </cfRule>
  </conditionalFormatting>
  <conditionalFormatting sqref="C154:C155 C157">
    <cfRule type="expression" dxfId="1280" priority="1833" stopIfTrue="1">
      <formula>B154&lt;$H$3</formula>
    </cfRule>
  </conditionalFormatting>
  <conditionalFormatting sqref="C177:C217 G220:G229 C263:C264 E263:E264 G263:G264">
    <cfRule type="expression" dxfId="1279" priority="1613" stopIfTrue="1">
      <formula>B177&lt;$H$3</formula>
    </cfRule>
  </conditionalFormatting>
  <conditionalFormatting sqref="C220:C230">
    <cfRule type="expression" dxfId="1278" priority="1355" stopIfTrue="1">
      <formula>B220&lt;$H$3</formula>
    </cfRule>
  </conditionalFormatting>
  <conditionalFormatting sqref="C352 E352 G352 E374:E377 C407:C410 E407:E410 G407:G410">
    <cfRule type="expression" dxfId="1277" priority="3" stopIfTrue="1">
      <formula>B352&lt;$H$3</formula>
    </cfRule>
    <cfRule type="expression" dxfId="1276" priority="9" stopIfTrue="1">
      <formula>$B352=$H$3</formula>
    </cfRule>
  </conditionalFormatting>
  <conditionalFormatting sqref="C355:C360 G355:G360 C362:C363">
    <cfRule type="expression" dxfId="1275" priority="357" stopIfTrue="1">
      <formula>B355&lt;$H$3</formula>
    </cfRule>
  </conditionalFormatting>
  <conditionalFormatting sqref="C374:C377">
    <cfRule type="expression" dxfId="1274" priority="199" stopIfTrue="1">
      <formula>B374&lt;$H$3</formula>
    </cfRule>
  </conditionalFormatting>
  <conditionalFormatting sqref="C388:C390">
    <cfRule type="expression" dxfId="1273" priority="161" stopIfTrue="1">
      <formula>B388&lt;$H$3</formula>
    </cfRule>
  </conditionalFormatting>
  <conditionalFormatting sqref="C392:C394">
    <cfRule type="expression" dxfId="1272" priority="143" stopIfTrue="1">
      <formula>B392&lt;$H$3</formula>
    </cfRule>
  </conditionalFormatting>
  <conditionalFormatting sqref="C397:C404 E404">
    <cfRule type="expression" dxfId="1271" priority="117" stopIfTrue="1">
      <formula>$F397=$H$3</formula>
    </cfRule>
  </conditionalFormatting>
  <conditionalFormatting sqref="C403:C404 E404">
    <cfRule type="expression" dxfId="1270" priority="114" stopIfTrue="1">
      <formula>B403&lt;$H$3</formula>
    </cfRule>
    <cfRule type="expression" dxfId="1269" priority="112" stopIfTrue="1">
      <formula>$F403=$H$3</formula>
    </cfRule>
    <cfRule type="expression" dxfId="1268" priority="111" stopIfTrue="1">
      <formula>B403&lt;$H$3</formula>
    </cfRule>
  </conditionalFormatting>
  <conditionalFormatting sqref="D4:D5 B35:B52 B226:B230 D226:D230 B4:B22 D130:D153 B133:B151 F138:F151 D162:D224 D233:D304 F233:F304 B247:B304 B306:B352 B372:B380 B386:B410 F118:F123 D159:D160 B162:B224">
    <cfRule type="cellIs" dxfId="1267" priority="3925" stopIfTrue="1" operator="lessThan">
      <formula>$H$3</formula>
    </cfRule>
  </conditionalFormatting>
  <conditionalFormatting sqref="D4:D5">
    <cfRule type="cellIs" dxfId="1266" priority="2958" stopIfTrue="1" operator="equal">
      <formula>$H$3</formula>
    </cfRule>
  </conditionalFormatting>
  <conditionalFormatting sqref="D6 F362:F380 F382:F394">
    <cfRule type="cellIs" dxfId="1265" priority="2948" stopIfTrue="1" operator="equal">
      <formula>$H$3</formula>
    </cfRule>
    <cfRule type="cellIs" dxfId="1264" priority="2946" stopIfTrue="1" operator="lessThan">
      <formula>$H$3</formula>
    </cfRule>
  </conditionalFormatting>
  <conditionalFormatting sqref="D6:D21">
    <cfRule type="cellIs" dxfId="1263" priority="2944" stopIfTrue="1" operator="equal">
      <formula>$H$3</formula>
    </cfRule>
  </conditionalFormatting>
  <conditionalFormatting sqref="D7:D21">
    <cfRule type="cellIs" dxfId="1262" priority="2912" stopIfTrue="1" operator="lessThan">
      <formula>$H$3</formula>
    </cfRule>
  </conditionalFormatting>
  <conditionalFormatting sqref="D11:D19">
    <cfRule type="cellIs" dxfId="1261" priority="2911" stopIfTrue="1" operator="equal">
      <formula>$H$3</formula>
    </cfRule>
    <cfRule type="cellIs" dxfId="1260" priority="2849" stopIfTrue="1" operator="lessThan">
      <formula>$H$3</formula>
    </cfRule>
  </conditionalFormatting>
  <conditionalFormatting sqref="D21">
    <cfRule type="cellIs" dxfId="1259" priority="2685" stopIfTrue="1" operator="equal">
      <formula>$H$3</formula>
    </cfRule>
  </conditionalFormatting>
  <conditionalFormatting sqref="D21:D22">
    <cfRule type="cellIs" dxfId="1258" priority="5910" stopIfTrue="1" operator="lessThan">
      <formula>$H$3</formula>
    </cfRule>
  </conditionalFormatting>
  <conditionalFormatting sqref="D22 D24:D25">
    <cfRule type="cellIs" dxfId="1257" priority="5911" stopIfTrue="1" operator="equal">
      <formula>$H$3</formula>
    </cfRule>
  </conditionalFormatting>
  <conditionalFormatting sqref="D26:D29">
    <cfRule type="cellIs" dxfId="1256" priority="2070" stopIfTrue="1" operator="equal">
      <formula>$H$3</formula>
    </cfRule>
  </conditionalFormatting>
  <conditionalFormatting sqref="D30:D31">
    <cfRule type="cellIs" dxfId="1255" priority="2297" stopIfTrue="1" operator="lessThan">
      <formula>$H$3</formula>
    </cfRule>
    <cfRule type="cellIs" dxfId="1254" priority="2305" stopIfTrue="1" operator="equal">
      <formula>$H$3</formula>
    </cfRule>
  </conditionalFormatting>
  <conditionalFormatting sqref="D30:D32">
    <cfRule type="cellIs" dxfId="1253" priority="2091" stopIfTrue="1" operator="equal">
      <formula>$H$3</formula>
    </cfRule>
  </conditionalFormatting>
  <conditionalFormatting sqref="D33">
    <cfRule type="cellIs" dxfId="1252" priority="3963" stopIfTrue="1" operator="equal">
      <formula>$H$3</formula>
    </cfRule>
  </conditionalFormatting>
  <conditionalFormatting sqref="D34 F34">
    <cfRule type="cellIs" dxfId="1251" priority="3961" stopIfTrue="1" operator="equal">
      <formula>#REF!</formula>
    </cfRule>
    <cfRule type="cellIs" dxfId="1250" priority="3962" stopIfTrue="1" operator="lessThan">
      <formula>#REF!</formula>
    </cfRule>
  </conditionalFormatting>
  <conditionalFormatting sqref="D35:D50">
    <cfRule type="cellIs" dxfId="1249" priority="2321" stopIfTrue="1" operator="equal">
      <formula>$H$3</formula>
    </cfRule>
  </conditionalFormatting>
  <conditionalFormatting sqref="D35:D51">
    <cfRule type="cellIs" dxfId="1248" priority="3356" stopIfTrue="1" operator="lessThan">
      <formula>$H$3</formula>
    </cfRule>
  </conditionalFormatting>
  <conditionalFormatting sqref="D53">
    <cfRule type="cellIs" dxfId="1247" priority="2862" stopIfTrue="1" operator="lessThan">
      <formula>$H$3</formula>
    </cfRule>
  </conditionalFormatting>
  <conditionalFormatting sqref="D54:D60">
    <cfRule type="cellIs" dxfId="1246" priority="2315" stopIfTrue="1" operator="lessThan">
      <formula>$H$3</formula>
    </cfRule>
  </conditionalFormatting>
  <conditionalFormatting sqref="D61:D84">
    <cfRule type="cellIs" dxfId="1245" priority="3123" stopIfTrue="1" operator="equal">
      <formula>$H$3</formula>
    </cfRule>
  </conditionalFormatting>
  <conditionalFormatting sqref="D62:D63">
    <cfRule type="cellIs" dxfId="1244" priority="2762" stopIfTrue="1" operator="lessThan">
      <formula>$H$3</formula>
    </cfRule>
    <cfRule type="cellIs" dxfId="1243" priority="2761" stopIfTrue="1" operator="equal">
      <formula>$H$3</formula>
    </cfRule>
  </conditionalFormatting>
  <conditionalFormatting sqref="D64:D65 F64:F65">
    <cfRule type="cellIs" dxfId="1242" priority="2519" stopIfTrue="1" operator="lessThan">
      <formula>$H$3</formula>
    </cfRule>
  </conditionalFormatting>
  <conditionalFormatting sqref="D64:D65">
    <cfRule type="cellIs" dxfId="1241" priority="2518" stopIfTrue="1" operator="equal">
      <formula>$H$3</formula>
    </cfRule>
  </conditionalFormatting>
  <conditionalFormatting sqref="D67:D71 B67:B73">
    <cfRule type="cellIs" dxfId="1240" priority="2402" stopIfTrue="1" operator="equal">
      <formula>$H$3</formula>
    </cfRule>
    <cfRule type="cellIs" dxfId="1239" priority="2403" stopIfTrue="1" operator="lessThan">
      <formula>$H$3</formula>
    </cfRule>
  </conditionalFormatting>
  <conditionalFormatting sqref="D72">
    <cfRule type="cellIs" dxfId="1238" priority="2436" stopIfTrue="1" operator="equal">
      <formula>$H$3</formula>
    </cfRule>
    <cfRule type="cellIs" dxfId="1237" priority="2435" stopIfTrue="1" operator="lessThan">
      <formula>$H$3</formula>
    </cfRule>
  </conditionalFormatting>
  <conditionalFormatting sqref="D72:D74">
    <cfRule type="cellIs" dxfId="1236" priority="2417" stopIfTrue="1" operator="equal">
      <formula>$H$3</formula>
    </cfRule>
  </conditionalFormatting>
  <conditionalFormatting sqref="D73:D74">
    <cfRule type="cellIs" dxfId="1235" priority="2412" stopIfTrue="1" operator="equal">
      <formula>$H$3</formula>
    </cfRule>
    <cfRule type="cellIs" dxfId="1234" priority="2416" stopIfTrue="1" operator="lessThan">
      <formula>$H$3</formula>
    </cfRule>
  </conditionalFormatting>
  <conditionalFormatting sqref="D75:D77">
    <cfRule type="cellIs" dxfId="1233" priority="2678" stopIfTrue="1" operator="lessThan">
      <formula>$H$3</formula>
    </cfRule>
    <cfRule type="cellIs" dxfId="1232" priority="2677" stopIfTrue="1" operator="equal">
      <formula>$H$3</formula>
    </cfRule>
  </conditionalFormatting>
  <conditionalFormatting sqref="D78:D83 F78:F83">
    <cfRule type="cellIs" dxfId="1231" priority="2427" stopIfTrue="1" operator="lessThan">
      <formula>$H$3</formula>
    </cfRule>
  </conditionalFormatting>
  <conditionalFormatting sqref="D78:D85">
    <cfRule type="cellIs" dxfId="1230" priority="2617" stopIfTrue="1" operator="equal">
      <formula>$H$3</formula>
    </cfRule>
  </conditionalFormatting>
  <conditionalFormatting sqref="D79 F79">
    <cfRule type="cellIs" dxfId="1229" priority="2424" stopIfTrue="1" operator="equal">
      <formula>$H$3</formula>
    </cfRule>
  </conditionalFormatting>
  <conditionalFormatting sqref="D84:D85">
    <cfRule type="cellIs" dxfId="1228" priority="2621" stopIfTrue="1" operator="lessThan">
      <formula>$H$3</formula>
    </cfRule>
  </conditionalFormatting>
  <conditionalFormatting sqref="D85:D105">
    <cfRule type="cellIs" dxfId="1227" priority="2484" stopIfTrue="1" operator="equal">
      <formula>$H$3</formula>
    </cfRule>
  </conditionalFormatting>
  <conditionalFormatting sqref="D86:D88">
    <cfRule type="cellIs" dxfId="1226" priority="2473" stopIfTrue="1" operator="equal">
      <formula>$H$3</formula>
    </cfRule>
    <cfRule type="cellIs" dxfId="1225" priority="2474" stopIfTrue="1" operator="lessThan">
      <formula>$H$3</formula>
    </cfRule>
  </conditionalFormatting>
  <conditionalFormatting sqref="D89:D105 D107 D110">
    <cfRule type="cellIs" dxfId="1224" priority="2592" stopIfTrue="1" operator="equal">
      <formula>$H$3</formula>
    </cfRule>
    <cfRule type="cellIs" dxfId="1223" priority="2593" stopIfTrue="1" operator="lessThan">
      <formula>$H$3</formula>
    </cfRule>
  </conditionalFormatting>
  <conditionalFormatting sqref="D107 D110:D111 F110:F111">
    <cfRule type="cellIs" dxfId="1222" priority="1749" stopIfTrue="1" operator="lessThan">
      <formula>$H$3</formula>
    </cfRule>
  </conditionalFormatting>
  <conditionalFormatting sqref="D110:D111 D107">
    <cfRule type="cellIs" dxfId="1221" priority="1746" stopIfTrue="1" operator="equal">
      <formula>$H$3</formula>
    </cfRule>
  </conditionalFormatting>
  <conditionalFormatting sqref="D113:D122 B120:B122">
    <cfRule type="cellIs" dxfId="1220" priority="1626" stopIfTrue="1" operator="lessThan">
      <formula>$H$3</formula>
    </cfRule>
    <cfRule type="cellIs" dxfId="1219" priority="1625" stopIfTrue="1" operator="equal">
      <formula>$H$3</formula>
    </cfRule>
  </conditionalFormatting>
  <conditionalFormatting sqref="D113:D125">
    <cfRule type="cellIs" dxfId="1218" priority="2202" stopIfTrue="1" operator="lessThan">
      <formula>$H$3</formula>
    </cfRule>
    <cfRule type="cellIs" dxfId="1217" priority="2201" stopIfTrue="1" operator="equal">
      <formula>$H$3</formula>
    </cfRule>
  </conditionalFormatting>
  <conditionalFormatting sqref="D126:D128">
    <cfRule type="cellIs" dxfId="1216" priority="2173" stopIfTrue="1" operator="equal">
      <formula>$H$3</formula>
    </cfRule>
    <cfRule type="cellIs" dxfId="1215" priority="2174" stopIfTrue="1" operator="lessThan">
      <formula>$H$3</formula>
    </cfRule>
  </conditionalFormatting>
  <conditionalFormatting sqref="D126:D151">
    <cfRule type="cellIs" dxfId="1214" priority="2175" stopIfTrue="1" operator="equal">
      <formula>$H$3</formula>
    </cfRule>
  </conditionalFormatting>
  <conditionalFormatting sqref="D129">
    <cfRule type="cellIs" dxfId="1213" priority="2189" stopIfTrue="1" operator="lessThan">
      <formula>$H$3</formula>
    </cfRule>
  </conditionalFormatting>
  <conditionalFormatting sqref="D138:D139">
    <cfRule type="cellIs" dxfId="1212" priority="2163" stopIfTrue="1" operator="equal">
      <formula>$H$3</formula>
    </cfRule>
    <cfRule type="cellIs" dxfId="1211" priority="2164" stopIfTrue="1" operator="lessThan">
      <formula>$H$3</formula>
    </cfRule>
  </conditionalFormatting>
  <conditionalFormatting sqref="D140:D141">
    <cfRule type="cellIs" dxfId="1210" priority="1945" stopIfTrue="1" operator="equal">
      <formula>$H$3</formula>
    </cfRule>
    <cfRule type="cellIs" dxfId="1209" priority="1947" stopIfTrue="1" operator="lessThan">
      <formula>$H$3</formula>
    </cfRule>
  </conditionalFormatting>
  <conditionalFormatting sqref="D142:D143">
    <cfRule type="cellIs" dxfId="1208" priority="2097" stopIfTrue="1" operator="lessThan">
      <formula>$H$3</formula>
    </cfRule>
    <cfRule type="cellIs" dxfId="1207" priority="2098" stopIfTrue="1" operator="equal">
      <formula>$H$3</formula>
    </cfRule>
  </conditionalFormatting>
  <conditionalFormatting sqref="D143:D147">
    <cfRule type="cellIs" dxfId="1206" priority="2096" stopIfTrue="1" operator="equal">
      <formula>$H$3</formula>
    </cfRule>
  </conditionalFormatting>
  <conditionalFormatting sqref="D144:D151">
    <cfRule type="cellIs" dxfId="1205" priority="1765" stopIfTrue="1" operator="equal">
      <formula>$H$3</formula>
    </cfRule>
    <cfRule type="cellIs" dxfId="1204" priority="2095" stopIfTrue="1" operator="lessThan">
      <formula>$H$3</formula>
    </cfRule>
  </conditionalFormatting>
  <conditionalFormatting sqref="D150">
    <cfRule type="cellIs" dxfId="1203" priority="1752" stopIfTrue="1" operator="lessThan">
      <formula>$H$3</formula>
    </cfRule>
    <cfRule type="cellIs" dxfId="1202" priority="1751" stopIfTrue="1" operator="equal">
      <formula>$H$3</formula>
    </cfRule>
  </conditionalFormatting>
  <conditionalFormatting sqref="D154:D155 D157">
    <cfRule type="cellIs" dxfId="1201" priority="1857" stopIfTrue="1" operator="equal">
      <formula>$H$3</formula>
    </cfRule>
    <cfRule type="cellIs" dxfId="1200" priority="1731" stopIfTrue="1" operator="lessThan">
      <formula>$H$3</formula>
    </cfRule>
  </conditionalFormatting>
  <conditionalFormatting sqref="D159:D160">
    <cfRule type="cellIs" dxfId="1199" priority="1730" stopIfTrue="1" operator="equal">
      <formula>$H$3</formula>
    </cfRule>
  </conditionalFormatting>
  <conditionalFormatting sqref="D175:D192 D266:D272">
    <cfRule type="cellIs" dxfId="1198" priority="1585" stopIfTrue="1" operator="equal">
      <formula>$H$3</formula>
    </cfRule>
  </conditionalFormatting>
  <conditionalFormatting sqref="D177:D217">
    <cfRule type="cellIs" dxfId="1197" priority="1410" stopIfTrue="1" operator="lessThan">
      <formula>$H$3</formula>
    </cfRule>
  </conditionalFormatting>
  <conditionalFormatting sqref="D220:D225">
    <cfRule type="cellIs" dxfId="1196" priority="1356" stopIfTrue="1" operator="equal">
      <formula>$H$3</formula>
    </cfRule>
    <cfRule type="cellIs" dxfId="1195" priority="1357" stopIfTrue="1" operator="lessThan">
      <formula>$H$3</formula>
    </cfRule>
  </conditionalFormatting>
  <conditionalFormatting sqref="D226:D232">
    <cfRule type="cellIs" dxfId="1194" priority="1516" stopIfTrue="1" operator="lessThan">
      <formula>$H$3</formula>
    </cfRule>
    <cfRule type="cellIs" dxfId="1193" priority="1515" stopIfTrue="1" operator="equal">
      <formula>$H$3</formula>
    </cfRule>
  </conditionalFormatting>
  <conditionalFormatting sqref="D261:D264">
    <cfRule type="cellIs" dxfId="1192" priority="1459" stopIfTrue="1" operator="equal">
      <formula>$H$3</formula>
    </cfRule>
  </conditionalFormatting>
  <conditionalFormatting sqref="D263">
    <cfRule type="cellIs" dxfId="1191" priority="1445" stopIfTrue="1" operator="equal">
      <formula>$H$3</formula>
    </cfRule>
    <cfRule type="cellIs" dxfId="1190" priority="1444" stopIfTrue="1" operator="lessThan">
      <formula>$H$3</formula>
    </cfRule>
  </conditionalFormatting>
  <conditionalFormatting sqref="D263:D264">
    <cfRule type="cellIs" dxfId="1189" priority="1447" stopIfTrue="1" operator="equal">
      <formula>$H$3</formula>
    </cfRule>
    <cfRule type="cellIs" dxfId="1188" priority="1446" stopIfTrue="1" operator="lessThan">
      <formula>$H$3</formula>
    </cfRule>
  </conditionalFormatting>
  <conditionalFormatting sqref="D266:D272">
    <cfRule type="cellIs" dxfId="1187" priority="1586" stopIfTrue="1" operator="lessThan">
      <formula>$H$3</formula>
    </cfRule>
    <cfRule type="cellIs" dxfId="1186" priority="1484" stopIfTrue="1" operator="lessThan">
      <formula>$H$3</formula>
    </cfRule>
  </conditionalFormatting>
  <conditionalFormatting sqref="D266:D299">
    <cfRule type="cellIs" dxfId="1185" priority="1231" stopIfTrue="1" operator="lessThan">
      <formula>$H$3</formula>
    </cfRule>
  </conditionalFormatting>
  <conditionalFormatting sqref="D273:D299">
    <cfRule type="cellIs" dxfId="1184" priority="1227" stopIfTrue="1" operator="lessThan">
      <formula>$H$3</formula>
    </cfRule>
    <cfRule type="cellIs" dxfId="1183" priority="1222" stopIfTrue="1" operator="equal">
      <formula>$H$3</formula>
    </cfRule>
    <cfRule type="cellIs" dxfId="1182" priority="1230" stopIfTrue="1" operator="equal">
      <formula>$H$3</formula>
    </cfRule>
  </conditionalFormatting>
  <conditionalFormatting sqref="D273:D301">
    <cfRule type="cellIs" dxfId="1181" priority="332" stopIfTrue="1" operator="lessThan">
      <formula>$H$3</formula>
    </cfRule>
  </conditionalFormatting>
  <conditionalFormatting sqref="D300:D301">
    <cfRule type="cellIs" dxfId="1180" priority="331" stopIfTrue="1" operator="equal">
      <formula>$H$3</formula>
    </cfRule>
    <cfRule type="cellIs" dxfId="1179" priority="328" stopIfTrue="1" operator="lessThan">
      <formula>$H$3</formula>
    </cfRule>
  </conditionalFormatting>
  <conditionalFormatting sqref="D300:D304">
    <cfRule type="cellIs" dxfId="1178" priority="318" stopIfTrue="1" operator="equal">
      <formula>$H$3</formula>
    </cfRule>
  </conditionalFormatting>
  <conditionalFormatting sqref="D305:D306 F305:F306">
    <cfRule type="cellIs" dxfId="1177" priority="1403" stopIfTrue="1" operator="lessThan">
      <formula>$H$3</formula>
    </cfRule>
  </conditionalFormatting>
  <conditionalFormatting sqref="D305:D306">
    <cfRule type="cellIs" dxfId="1176" priority="1396" stopIfTrue="1" operator="equal">
      <formula>$H$3</formula>
    </cfRule>
    <cfRule type="cellIs" dxfId="1175" priority="1283" stopIfTrue="1" operator="equal">
      <formula>$H$3</formula>
    </cfRule>
    <cfRule type="cellIs" dxfId="1174" priority="1389" stopIfTrue="1" operator="lessThan">
      <formula>$H$3</formula>
    </cfRule>
  </conditionalFormatting>
  <conditionalFormatting sqref="D306:D310">
    <cfRule type="cellIs" dxfId="1173" priority="1262" stopIfTrue="1" operator="equal">
      <formula>$H$3</formula>
    </cfRule>
  </conditionalFormatting>
  <conditionalFormatting sqref="D306:D312">
    <cfRule type="cellIs" dxfId="1172" priority="1266" stopIfTrue="1" operator="lessThan">
      <formula>$H$3</formula>
    </cfRule>
  </conditionalFormatting>
  <conditionalFormatting sqref="D311:D312">
    <cfRule type="cellIs" dxfId="1171" priority="1365" stopIfTrue="1" operator="lessThan">
      <formula>$H$3</formula>
    </cfRule>
    <cfRule type="cellIs" dxfId="1170" priority="1364" stopIfTrue="1" operator="equal">
      <formula>$H$3</formula>
    </cfRule>
  </conditionalFormatting>
  <conditionalFormatting sqref="D313:D330">
    <cfRule type="cellIs" dxfId="1169" priority="590" stopIfTrue="1" operator="lessThan">
      <formula>$H$3</formula>
    </cfRule>
    <cfRule type="cellIs" dxfId="1168" priority="585" stopIfTrue="1" operator="equal">
      <formula>$H$3</formula>
    </cfRule>
  </conditionalFormatting>
  <conditionalFormatting sqref="D331:D352">
    <cfRule type="cellIs" dxfId="1167" priority="1021" stopIfTrue="1" operator="lessThan">
      <formula>$H$3</formula>
    </cfRule>
    <cfRule type="cellIs" dxfId="1166" priority="1020" stopIfTrue="1" operator="equal">
      <formula>$H$3</formula>
    </cfRule>
  </conditionalFormatting>
  <conditionalFormatting sqref="D346:D352">
    <cfRule type="cellIs" dxfId="1165" priority="302" stopIfTrue="1" operator="lessThan">
      <formula>$H$3</formula>
    </cfRule>
  </conditionalFormatting>
  <conditionalFormatting sqref="D348:D352">
    <cfRule type="cellIs" dxfId="1164" priority="298" stopIfTrue="1" operator="equal">
      <formula>$H$3</formula>
    </cfRule>
  </conditionalFormatting>
  <conditionalFormatting sqref="D353:D354">
    <cfRule type="cellIs" dxfId="1163" priority="564" stopIfTrue="1" operator="equal">
      <formula>$H$3</formula>
    </cfRule>
  </conditionalFormatting>
  <conditionalFormatting sqref="D355:D357">
    <cfRule type="cellIs" dxfId="1162" priority="346" stopIfTrue="1" operator="equal">
      <formula>$H$3</formula>
    </cfRule>
    <cfRule type="cellIs" dxfId="1161" priority="354" stopIfTrue="1" operator="lessThan">
      <formula>$H$3</formula>
    </cfRule>
    <cfRule type="cellIs" dxfId="1160" priority="353" stopIfTrue="1" operator="equal">
      <formula>$H$3</formula>
    </cfRule>
    <cfRule type="cellIs" dxfId="1159" priority="350" stopIfTrue="1" operator="lessThan">
      <formula>$H$3</formula>
    </cfRule>
  </conditionalFormatting>
  <conditionalFormatting sqref="D355:D360">
    <cfRule type="cellIs" dxfId="1158" priority="341" stopIfTrue="1" operator="lessThan">
      <formula>$H$3</formula>
    </cfRule>
  </conditionalFormatting>
  <conditionalFormatting sqref="D358:D360">
    <cfRule type="cellIs" dxfId="1157" priority="340" stopIfTrue="1" operator="equal">
      <formula>$H$3</formula>
    </cfRule>
  </conditionalFormatting>
  <conditionalFormatting sqref="D374:D380">
    <cfRule type="cellIs" dxfId="1156" priority="786" stopIfTrue="1" operator="lessThan">
      <formula>$H$3</formula>
    </cfRule>
  </conditionalFormatting>
  <conditionalFormatting sqref="D382:D387">
    <cfRule type="cellIs" dxfId="1155" priority="286" stopIfTrue="1" operator="lessThan">
      <formula>$H$3</formula>
    </cfRule>
  </conditionalFormatting>
  <conditionalFormatting sqref="D386:D387">
    <cfRule type="cellIs" dxfId="1154" priority="285" stopIfTrue="1" operator="equal">
      <formula>$H$3</formula>
    </cfRule>
  </conditionalFormatting>
  <conditionalFormatting sqref="D396">
    <cfRule type="cellIs" dxfId="1153" priority="42" stopIfTrue="1" operator="equal">
      <formula>$H$3</formula>
    </cfRule>
    <cfRule type="cellIs" dxfId="1152" priority="43" stopIfTrue="1" operator="lessThan">
      <formula>$H$3</formula>
    </cfRule>
  </conditionalFormatting>
  <conditionalFormatting sqref="D397:D410">
    <cfRule type="cellIs" dxfId="1151" priority="29" stopIfTrue="1" operator="equal">
      <formula>$H$3</formula>
    </cfRule>
    <cfRule type="cellIs" dxfId="1150" priority="30" stopIfTrue="1" operator="lessThan">
      <formula>$H$3</formula>
    </cfRule>
  </conditionalFormatting>
  <conditionalFormatting sqref="D407:D410">
    <cfRule type="cellIs" dxfId="1149" priority="4" stopIfTrue="1" operator="equal">
      <formula>$H$3</formula>
    </cfRule>
    <cfRule type="cellIs" dxfId="1148" priority="5" stopIfTrue="1" operator="lessThan">
      <formula>$H$3</formula>
    </cfRule>
  </conditionalFormatting>
  <conditionalFormatting sqref="D4:E4">
    <cfRule type="expression" dxfId="1147" priority="424822">
      <formula>AND($D501&lt;$H$3,$D501&lt;&gt;"")</formula>
    </cfRule>
    <cfRule type="expression" dxfId="1146" priority="424823">
      <formula>AND($D501=$H$3,$D501&lt;&gt;"")</formula>
    </cfRule>
  </conditionalFormatting>
  <conditionalFormatting sqref="D33:E33">
    <cfRule type="expression" dxfId="1145" priority="424975">
      <formula>AND($D516=$H$3,$D516&lt;&gt;"")</formula>
    </cfRule>
    <cfRule type="expression" dxfId="1144" priority="424974">
      <formula>AND($D516&lt;$H$3,$D516&lt;&gt;"")</formula>
    </cfRule>
  </conditionalFormatting>
  <conditionalFormatting sqref="D62:E62">
    <cfRule type="expression" dxfId="1143" priority="424993">
      <formula>AND($D511=$H$3,$D511&lt;&gt;"")</formula>
    </cfRule>
    <cfRule type="expression" dxfId="1142" priority="424992">
      <formula>AND($D511&lt;$H$3,$D511&lt;&gt;"")</formula>
    </cfRule>
  </conditionalFormatting>
  <conditionalFormatting sqref="D76:E76">
    <cfRule type="expression" dxfId="1141" priority="424995">
      <formula>AND($D519=$H$3,$D519&lt;&gt;"")</formula>
    </cfRule>
    <cfRule type="expression" dxfId="1140" priority="424994">
      <formula>AND($D519&lt;$H$3,$D519&lt;&gt;"")</formula>
    </cfRule>
  </conditionalFormatting>
  <conditionalFormatting sqref="D124:E124">
    <cfRule type="expression" dxfId="1139" priority="424983">
      <formula>AND($D482=$H$3,$D482&lt;&gt;"")</formula>
    </cfRule>
    <cfRule type="expression" dxfId="1138" priority="424982">
      <formula>AND($D482&lt;$H$3,$D482&lt;&gt;"")</formula>
    </cfRule>
  </conditionalFormatting>
  <conditionalFormatting sqref="D138:E138">
    <cfRule type="expression" dxfId="1137" priority="424943">
      <formula>AND($D549=$H$3,$D549&lt;&gt;"")</formula>
    </cfRule>
    <cfRule type="expression" dxfId="1136" priority="424942">
      <formula>AND($D549&lt;$H$3,$D549&lt;&gt;"")</formula>
    </cfRule>
  </conditionalFormatting>
  <conditionalFormatting sqref="D152:E152">
    <cfRule type="expression" dxfId="1135" priority="424959">
      <formula>AND($D539=$H$3,$D539&lt;&gt;"")</formula>
    </cfRule>
    <cfRule type="expression" dxfId="1134" priority="424958">
      <formula>AND($D539&lt;$H$3,$D539&lt;&gt;"")</formula>
    </cfRule>
  </conditionalFormatting>
  <conditionalFormatting sqref="D163:E163">
    <cfRule type="expression" dxfId="1133" priority="424938">
      <formula>AND($D576&lt;$H$3,$D576&lt;&gt;"")</formula>
    </cfRule>
    <cfRule type="expression" dxfId="1132" priority="424939">
      <formula>AND($D576=$H$3,$D576&lt;&gt;"")</formula>
    </cfRule>
  </conditionalFormatting>
  <conditionalFormatting sqref="D175:E175">
    <cfRule type="expression" dxfId="1131" priority="424940">
      <formula>AND($D550=$H$3,$D550&lt;&gt;"")</formula>
    </cfRule>
    <cfRule type="expression" dxfId="1130" priority="424941">
      <formula>AND($D550&lt;$H$3,$D550&lt;&gt;"")</formula>
    </cfRule>
  </conditionalFormatting>
  <conditionalFormatting sqref="D218:E218">
    <cfRule type="expression" dxfId="1129" priority="424831">
      <formula>AND($D590=$H$3,$D590&lt;&gt;"")</formula>
    </cfRule>
    <cfRule type="expression" dxfId="1128" priority="424830">
      <formula>AND($D590&lt;$H$3,$D590&lt;&gt;"")</formula>
    </cfRule>
  </conditionalFormatting>
  <conditionalFormatting sqref="D231:E231">
    <cfRule type="expression" dxfId="1127" priority="424926">
      <formula>AND($D592&lt;$H$3,$D592&lt;&gt;"")</formula>
    </cfRule>
    <cfRule type="expression" dxfId="1126" priority="424927">
      <formula>AND($D592=$H$3,$D592&lt;&gt;"")</formula>
    </cfRule>
  </conditionalFormatting>
  <conditionalFormatting sqref="D261:E261">
    <cfRule type="expression" dxfId="1125" priority="424918">
      <formula>AND($D645&lt;$H$3,$D645&lt;&gt;"")</formula>
    </cfRule>
    <cfRule type="expression" dxfId="1124" priority="424919">
      <formula>AND($D645=$H$3,$D645&lt;&gt;"")</formula>
    </cfRule>
  </conditionalFormatting>
  <conditionalFormatting sqref="D331:E331">
    <cfRule type="expression" dxfId="1123" priority="424897">
      <formula>AND($D650=$H$3,$D650&lt;&gt;"")</formula>
    </cfRule>
    <cfRule type="expression" dxfId="1122" priority="424896">
      <formula>AND($D650&lt;$H$3,$D650&lt;&gt;"")</formula>
    </cfRule>
  </conditionalFormatting>
  <conditionalFormatting sqref="D344:E344">
    <cfRule type="expression" dxfId="1121" priority="424901">
      <formula>AND($D505&lt;$H$3,$D505&lt;&gt;"")</formula>
    </cfRule>
    <cfRule type="expression" dxfId="1120" priority="424900">
      <formula>AND($D505=$H$3,$D505&lt;&gt;"")</formula>
    </cfRule>
  </conditionalFormatting>
  <conditionalFormatting sqref="D353:E353">
    <cfRule type="expression" dxfId="1119" priority="424898">
      <formula>AND($D628&lt;$H$3,$D628&lt;&gt;"")</formula>
    </cfRule>
    <cfRule type="expression" dxfId="1118" priority="424899">
      <formula>AND($D628=$H$3,$D628&lt;&gt;"")</formula>
    </cfRule>
  </conditionalFormatting>
  <conditionalFormatting sqref="D372:E372">
    <cfRule type="expression" dxfId="1117" priority="424858">
      <formula>AND($D612&lt;$H$3,$D612&lt;&gt;"")</formula>
    </cfRule>
    <cfRule type="expression" dxfId="1116" priority="424859">
      <formula>AND($D612=$H$3,$D612&lt;&gt;"")</formula>
    </cfRule>
  </conditionalFormatting>
  <conditionalFormatting sqref="D386:E386">
    <cfRule type="expression" dxfId="1115" priority="424884">
      <formula>AND($D789&lt;$H$3,$D789&lt;&gt;"")</formula>
    </cfRule>
    <cfRule type="expression" dxfId="1114" priority="424885">
      <formula>AND($D789=$H$3,$D789&lt;&gt;"")</formula>
    </cfRule>
  </conditionalFormatting>
  <conditionalFormatting sqref="D395:E395">
    <cfRule type="expression" dxfId="1113" priority="424806">
      <formula>AND($D796&lt;$H$3,$D796&lt;&gt;"")</formula>
    </cfRule>
    <cfRule type="expression" dxfId="1112" priority="424807">
      <formula>AND($D796=$H$3,$D796&lt;&gt;"")</formula>
    </cfRule>
  </conditionalFormatting>
  <conditionalFormatting sqref="D405:E405">
    <cfRule type="expression" dxfId="1111" priority="424870">
      <formula>AND($D462&lt;$H$3,$D462&lt;&gt;"")</formula>
    </cfRule>
    <cfRule type="expression" dxfId="1110" priority="424871">
      <formula>AND($D462=$H$3,$D462&lt;&gt;"")</formula>
    </cfRule>
  </conditionalFormatting>
  <conditionalFormatting sqref="D4:F5">
    <cfRule type="cellIs" dxfId="1109" priority="2955" stopIfTrue="1" operator="lessThan">
      <formula>$H$3</formula>
    </cfRule>
  </conditionalFormatting>
  <conditionalFormatting sqref="D33:F33">
    <cfRule type="cellIs" dxfId="1108" priority="3957" stopIfTrue="1" operator="lessThan">
      <formula>$H$3</formula>
    </cfRule>
  </conditionalFormatting>
  <conditionalFormatting sqref="D62:F63">
    <cfRule type="cellIs" dxfId="1107" priority="2758" stopIfTrue="1" operator="lessThan">
      <formula>$H$3</formula>
    </cfRule>
  </conditionalFormatting>
  <conditionalFormatting sqref="D76:F77">
    <cfRule type="cellIs" dxfId="1106" priority="2674" stopIfTrue="1" operator="lessThan">
      <formula>$H$3</formula>
    </cfRule>
  </conditionalFormatting>
  <conditionalFormatting sqref="D124:F125">
    <cfRule type="cellIs" dxfId="1105" priority="2200" stopIfTrue="1" operator="lessThan">
      <formula>$H$3</formula>
    </cfRule>
  </conditionalFormatting>
  <conditionalFormatting sqref="D138:F139">
    <cfRule type="cellIs" dxfId="1104" priority="2160" stopIfTrue="1" operator="lessThan">
      <formula>$H$3</formula>
    </cfRule>
  </conditionalFormatting>
  <conditionalFormatting sqref="D152:F153">
    <cfRule type="cellIs" dxfId="1103" priority="1866" stopIfTrue="1" operator="lessThan">
      <formula>$H$3</formula>
    </cfRule>
  </conditionalFormatting>
  <conditionalFormatting sqref="D163:F164">
    <cfRule type="cellIs" dxfId="1102" priority="1727" stopIfTrue="1" operator="lessThan">
      <formula>$H$3</formula>
    </cfRule>
  </conditionalFormatting>
  <conditionalFormatting sqref="D175:F176">
    <cfRule type="cellIs" dxfId="1101" priority="1582" stopIfTrue="1" operator="lessThan">
      <formula>$H$3</formula>
    </cfRule>
  </conditionalFormatting>
  <conditionalFormatting sqref="D218:F219">
    <cfRule type="cellIs" dxfId="1100" priority="1532" stopIfTrue="1" operator="lessThan">
      <formula>$H$3</formula>
    </cfRule>
  </conditionalFormatting>
  <conditionalFormatting sqref="D231:F232">
    <cfRule type="cellIs" dxfId="1099" priority="1512" stopIfTrue="1" operator="lessThan">
      <formula>$H$3</formula>
    </cfRule>
  </conditionalFormatting>
  <conditionalFormatting sqref="D261:F262">
    <cfRule type="cellIs" dxfId="1098" priority="1456" stopIfTrue="1" operator="lessThan">
      <formula>$H$3</formula>
    </cfRule>
  </conditionalFormatting>
  <conditionalFormatting sqref="D331:F332">
    <cfRule type="cellIs" dxfId="1097" priority="1017" stopIfTrue="1" operator="lessThan">
      <formula>$H$3</formula>
    </cfRule>
  </conditionalFormatting>
  <conditionalFormatting sqref="D344:F345">
    <cfRule type="cellIs" dxfId="1096" priority="882" stopIfTrue="1" operator="lessThan">
      <formula>$H$3</formula>
    </cfRule>
  </conditionalFormatting>
  <conditionalFormatting sqref="D353:F354">
    <cfRule type="cellIs" dxfId="1095" priority="560" stopIfTrue="1" operator="lessThan">
      <formula>$H$3</formula>
    </cfRule>
  </conditionalFormatting>
  <conditionalFormatting sqref="D372:F373">
    <cfRule type="cellIs" dxfId="1094" priority="802" stopIfTrue="1" operator="lessThan">
      <formula>$H$3</formula>
    </cfRule>
  </conditionalFormatting>
  <conditionalFormatting sqref="D386:F387">
    <cfRule type="cellIs" dxfId="1093" priority="282" stopIfTrue="1" operator="lessThan">
      <formula>$H$3</formula>
    </cfRule>
  </conditionalFormatting>
  <conditionalFormatting sqref="D395:F396">
    <cfRule type="cellIs" dxfId="1092" priority="41" stopIfTrue="1" operator="lessThan">
      <formula>$H$3</formula>
    </cfRule>
  </conditionalFormatting>
  <conditionalFormatting sqref="D405:F406">
    <cfRule type="cellIs" dxfId="1091" priority="17" stopIfTrue="1" operator="lessThan">
      <formula>$H$3</formula>
    </cfRule>
  </conditionalFormatting>
  <conditionalFormatting sqref="E4">
    <cfRule type="expression" dxfId="1090" priority="424824" stopIfTrue="1">
      <formula>$D501=$H$3</formula>
    </cfRule>
  </conditionalFormatting>
  <conditionalFormatting sqref="E6:E22">
    <cfRule type="expression" dxfId="1089" priority="2343" stopIfTrue="1">
      <formula>D6&lt;$H$3</formula>
    </cfRule>
  </conditionalFormatting>
  <conditionalFormatting sqref="E24:E31 C107 C110:C111">
    <cfRule type="expression" dxfId="1088" priority="173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87" priority="9460" stopIfTrue="1">
      <formula>B30&lt;$H$3</formula>
    </cfRule>
  </conditionalFormatting>
  <conditionalFormatting sqref="E33">
    <cfRule type="expression" dxfId="1086" priority="424976" stopIfTrue="1">
      <formula>$D516=$H$3</formula>
    </cfRule>
  </conditionalFormatting>
  <conditionalFormatting sqref="E34">
    <cfRule type="expression" dxfId="1085" priority="3955" stopIfTrue="1">
      <formula>D34&lt;#REF!</formula>
    </cfRule>
    <cfRule type="expression" dxfId="1084" priority="3954" stopIfTrue="1">
      <formula>$D34=#REF!</formula>
    </cfRule>
  </conditionalFormatting>
  <conditionalFormatting sqref="E53 E85 E306">
    <cfRule type="expression" dxfId="1083" priority="40853" stopIfTrue="1">
      <formula>$D53=$H$3</formula>
    </cfRule>
  </conditionalFormatting>
  <conditionalFormatting sqref="E62">
    <cfRule type="expression" dxfId="1082" priority="424996" stopIfTrue="1">
      <formula>$D511=$H$3</formula>
    </cfRule>
  </conditionalFormatting>
  <conditionalFormatting sqref="E76">
    <cfRule type="expression" dxfId="1081" priority="424997" stopIfTrue="1">
      <formula>$D519=$H$3</formula>
    </cfRule>
  </conditionalFormatting>
  <conditionalFormatting sqref="E100:E105">
    <cfRule type="expression" dxfId="1080" priority="1804" stopIfTrue="1">
      <formula>D100&lt;$H$3</formula>
    </cfRule>
  </conditionalFormatting>
  <conditionalFormatting sqref="E107 E110:E111 E233:E260 G233:G260">
    <cfRule type="expression" dxfId="1079" priority="1829" stopIfTrue="1">
      <formula>$F107=$H$3</formula>
    </cfRule>
    <cfRule type="expression" dxfId="1078" priority="1830" stopIfTrue="1">
      <formula>$B107=$H$3</formula>
    </cfRule>
  </conditionalFormatting>
  <conditionalFormatting sqref="E107">
    <cfRule type="expression" dxfId="1077" priority="1750" stopIfTrue="1">
      <formula>D107&lt;$H$3</formula>
    </cfRule>
  </conditionalFormatting>
  <conditionalFormatting sqref="E110:E111">
    <cfRule type="expression" dxfId="1076" priority="1615" stopIfTrue="1">
      <formula>D110&lt;$H$3</formula>
    </cfRule>
  </conditionalFormatting>
  <conditionalFormatting sqref="E113:E119">
    <cfRule type="expression" dxfId="1075" priority="1595" stopIfTrue="1">
      <formula>D113&lt;$H$3</formula>
    </cfRule>
    <cfRule type="expression" dxfId="1074" priority="1596" stopIfTrue="1">
      <formula>$F113=$H$3</formula>
    </cfRule>
  </conditionalFormatting>
  <conditionalFormatting sqref="E113:E122">
    <cfRule type="expression" dxfId="1073" priority="1597" stopIfTrue="1">
      <formula>$B113=$H$3</formula>
    </cfRule>
  </conditionalFormatting>
  <conditionalFormatting sqref="E120:E122">
    <cfRule type="expression" dxfId="1072" priority="1637" stopIfTrue="1">
      <formula>D120&lt;$H$3</formula>
    </cfRule>
  </conditionalFormatting>
  <conditionalFormatting sqref="E124">
    <cfRule type="expression" dxfId="1071" priority="424984" stopIfTrue="1">
      <formula>$D482=$H$3</formula>
    </cfRule>
  </conditionalFormatting>
  <conditionalFormatting sqref="E135:E136">
    <cfRule type="expression" dxfId="1070" priority="1796" stopIfTrue="1">
      <formula>D135&lt;$H$3</formula>
    </cfRule>
  </conditionalFormatting>
  <conditionalFormatting sqref="E138">
    <cfRule type="expression" dxfId="1069" priority="424946" stopIfTrue="1">
      <formula>$D549=$H$3</formula>
    </cfRule>
  </conditionalFormatting>
  <conditionalFormatting sqref="E140:E150">
    <cfRule type="expression" dxfId="1068" priority="1753" stopIfTrue="1">
      <formula>D140&lt;$H$3</formula>
    </cfRule>
  </conditionalFormatting>
  <conditionalFormatting sqref="E152">
    <cfRule type="expression" dxfId="1067" priority="424960" stopIfTrue="1">
      <formula>$D539=$H$3</formula>
    </cfRule>
  </conditionalFormatting>
  <conditionalFormatting sqref="E154:E155 E157">
    <cfRule type="expression" dxfId="1066" priority="1832" stopIfTrue="1">
      <formula>D154&lt;$H$3</formula>
    </cfRule>
  </conditionalFormatting>
  <conditionalFormatting sqref="E163">
    <cfRule type="expression" dxfId="1065" priority="424944" stopIfTrue="1">
      <formula>$D576=$H$3</formula>
    </cfRule>
  </conditionalFormatting>
  <conditionalFormatting sqref="E175">
    <cfRule type="expression" dxfId="1064" priority="424776" stopIfTrue="1">
      <formula>$D550=$H$3</formula>
    </cfRule>
  </conditionalFormatting>
  <conditionalFormatting sqref="E218">
    <cfRule type="expression" dxfId="1063" priority="424832" stopIfTrue="1">
      <formula>$D590=$H$3</formula>
    </cfRule>
  </conditionalFormatting>
  <conditionalFormatting sqref="E220:E229">
    <cfRule type="expression" dxfId="1062" priority="1354" stopIfTrue="1">
      <formula>D220&lt;$H$3</formula>
    </cfRule>
  </conditionalFormatting>
  <conditionalFormatting sqref="E231">
    <cfRule type="expression" dxfId="1061" priority="424928" stopIfTrue="1">
      <formula>$D592=$H$3</formula>
    </cfRule>
  </conditionalFormatting>
  <conditionalFormatting sqref="E233:E256">
    <cfRule type="expression" dxfId="1060" priority="1058" stopIfTrue="1">
      <formula>D233&lt;$H$3</formula>
    </cfRule>
  </conditionalFormatting>
  <conditionalFormatting sqref="E261">
    <cfRule type="expression" dxfId="1059" priority="424878" stopIfTrue="1">
      <formula>$D645=$H$3</formula>
    </cfRule>
  </conditionalFormatting>
  <conditionalFormatting sqref="E305:E330">
    <cfRule type="expression" dxfId="1058" priority="630" stopIfTrue="1">
      <formula>D305&lt;$H$3</formula>
    </cfRule>
  </conditionalFormatting>
  <conditionalFormatting sqref="E331">
    <cfRule type="expression" dxfId="1057" priority="424902" stopIfTrue="1">
      <formula>$D650=$H$3</formula>
    </cfRule>
  </conditionalFormatting>
  <conditionalFormatting sqref="E344">
    <cfRule type="expression" dxfId="1056" priority="424904" stopIfTrue="1">
      <formula>$D505=$H$3</formula>
    </cfRule>
  </conditionalFormatting>
  <conditionalFormatting sqref="E353">
    <cfRule type="expression" dxfId="1055" priority="424903" stopIfTrue="1">
      <formula>$D628=$H$3</formula>
    </cfRule>
  </conditionalFormatting>
  <conditionalFormatting sqref="E355:E360 E362">
    <cfRule type="expression" dxfId="1054" priority="336" stopIfTrue="1">
      <formula>D355&lt;$H$3</formula>
    </cfRule>
  </conditionalFormatting>
  <conditionalFormatting sqref="E372">
    <cfRule type="expression" dxfId="1053" priority="424861" stopIfTrue="1">
      <formula>$D612=$H$3</formula>
    </cfRule>
  </conditionalFormatting>
  <conditionalFormatting sqref="E386">
    <cfRule type="expression" dxfId="1052" priority="424886" stopIfTrue="1">
      <formula>$D789=$H$3</formula>
    </cfRule>
  </conditionalFormatting>
  <conditionalFormatting sqref="E388:E394">
    <cfRule type="expression" dxfId="1051" priority="40" stopIfTrue="1">
      <formula>D388&lt;$H$3</formula>
    </cfRule>
  </conditionalFormatting>
  <conditionalFormatting sqref="E395">
    <cfRule type="expression" dxfId="1050" priority="424808" stopIfTrue="1">
      <formula>$D796=$H$3</formula>
    </cfRule>
  </conditionalFormatting>
  <conditionalFormatting sqref="E397:E398">
    <cfRule type="expression" dxfId="1049" priority="28" stopIfTrue="1">
      <formula>D397&lt;$H$3</formula>
    </cfRule>
  </conditionalFormatting>
  <conditionalFormatting sqref="E405">
    <cfRule type="expression" dxfId="1048" priority="424872" stopIfTrue="1">
      <formula>$D462=$H$3</formula>
    </cfRule>
  </conditionalFormatting>
  <conditionalFormatting sqref="F4:F14">
    <cfRule type="cellIs" dxfId="1047" priority="2856" stopIfTrue="1" operator="equal">
      <formula>$H$3</formula>
    </cfRule>
  </conditionalFormatting>
  <conditionalFormatting sqref="F6">
    <cfRule type="cellIs" dxfId="1046" priority="2854" stopIfTrue="1" operator="equal">
      <formula>$H$3</formula>
    </cfRule>
    <cfRule type="cellIs" dxfId="1045" priority="2855" stopIfTrue="1" operator="lessThan">
      <formula>$H$3</formula>
    </cfRule>
  </conditionalFormatting>
  <conditionalFormatting sqref="F6:F14">
    <cfRule type="cellIs" dxfId="1044" priority="2857" stopIfTrue="1" operator="lessThan">
      <formula>$H$3</formula>
    </cfRule>
  </conditionalFormatting>
  <conditionalFormatting sqref="F15:F22">
    <cfRule type="cellIs" dxfId="1043" priority="2691" stopIfTrue="1" operator="equal">
      <formula>$H$3</formula>
    </cfRule>
    <cfRule type="cellIs" dxfId="1042" priority="2692" stopIfTrue="1" operator="lessThan">
      <formula>$H$3</formula>
    </cfRule>
  </conditionalFormatting>
  <conditionalFormatting sqref="F24:F31">
    <cfRule type="cellIs" dxfId="1041" priority="2081" stopIfTrue="1" operator="lessThan">
      <formula>$H$3</formula>
    </cfRule>
  </conditionalFormatting>
  <conditionalFormatting sqref="F24:F32">
    <cfRule type="cellIs" dxfId="1040" priority="2080" stopIfTrue="1" operator="equal">
      <formula>$H$3</formula>
    </cfRule>
  </conditionalFormatting>
  <conditionalFormatting sqref="F26:F29 D24:D29">
    <cfRule type="cellIs" dxfId="1039" priority="2072" stopIfTrue="1" operator="lessThan">
      <formula>$H$3</formula>
    </cfRule>
  </conditionalFormatting>
  <conditionalFormatting sqref="F26:F29">
    <cfRule type="cellIs" dxfId="1038" priority="2071" stopIfTrue="1" operator="equal">
      <formula>$H$3</formula>
    </cfRule>
  </conditionalFormatting>
  <conditionalFormatting sqref="F33">
    <cfRule type="cellIs" dxfId="1037" priority="17219" stopIfTrue="1" operator="equal">
      <formula>$H$3</formula>
    </cfRule>
    <cfRule type="cellIs" dxfId="1036" priority="17224" stopIfTrue="1" operator="lessThan">
      <formula>$H$3</formula>
    </cfRule>
  </conditionalFormatting>
  <conditionalFormatting sqref="F35:F53">
    <cfRule type="cellIs" dxfId="1035" priority="3926" stopIfTrue="1" operator="equal">
      <formula>$H$3</formula>
    </cfRule>
  </conditionalFormatting>
  <conditionalFormatting sqref="F52:F53">
    <cfRule type="cellIs" dxfId="1034" priority="2709" stopIfTrue="1" operator="lessThan">
      <formula>$H$3</formula>
    </cfRule>
    <cfRule type="cellIs" dxfId="1033" priority="2708" stopIfTrue="1" operator="equal">
      <formula>$H$3</formula>
    </cfRule>
  </conditionalFormatting>
  <conditionalFormatting sqref="F53">
    <cfRule type="cellIs" dxfId="1032" priority="2707" stopIfTrue="1" operator="lessThan">
      <formula>$H$3</formula>
    </cfRule>
  </conditionalFormatting>
  <conditionalFormatting sqref="F53:F60 D52:D60">
    <cfRule type="cellIs" dxfId="1031" priority="2317" stopIfTrue="1" operator="equal">
      <formula>$H$3</formula>
    </cfRule>
  </conditionalFormatting>
  <conditionalFormatting sqref="F54:F60">
    <cfRule type="cellIs" dxfId="1030" priority="2316" stopIfTrue="1" operator="lessThan">
      <formula>$H$3</formula>
    </cfRule>
  </conditionalFormatting>
  <conditionalFormatting sqref="F61:F85">
    <cfRule type="cellIs" dxfId="1029" priority="3122" stopIfTrue="1" operator="equal">
      <formula>$H$3</formula>
    </cfRule>
  </conditionalFormatting>
  <conditionalFormatting sqref="F67:F71">
    <cfRule type="cellIs" dxfId="1028" priority="2399" stopIfTrue="1" operator="lessThan">
      <formula>$H$3</formula>
    </cfRule>
  </conditionalFormatting>
  <conditionalFormatting sqref="F67:F73">
    <cfRule type="cellIs" dxfId="1027" priority="2253" stopIfTrue="1" operator="equal">
      <formula>$H$3</formula>
    </cfRule>
  </conditionalFormatting>
  <conditionalFormatting sqref="F72:F73">
    <cfRule type="cellIs" dxfId="1026" priority="2251" stopIfTrue="1" operator="equal">
      <formula>$H$3</formula>
    </cfRule>
    <cfRule type="cellIs" dxfId="1025" priority="2252" stopIfTrue="1" operator="lessThan">
      <formula>$H$3</formula>
    </cfRule>
  </conditionalFormatting>
  <conditionalFormatting sqref="F75">
    <cfRule type="cellIs" dxfId="1024" priority="2231" stopIfTrue="1" operator="equal">
      <formula>$H$3</formula>
    </cfRule>
    <cfRule type="cellIs" dxfId="1023" priority="2232" stopIfTrue="1" operator="lessThan">
      <formula>$H$3</formula>
    </cfRule>
  </conditionalFormatting>
  <conditionalFormatting sqref="F76:F78 D78">
    <cfRule type="cellIs" dxfId="1022" priority="2448" stopIfTrue="1" operator="equal">
      <formula>$H$3</formula>
    </cfRule>
  </conditionalFormatting>
  <conditionalFormatting sqref="F78">
    <cfRule type="cellIs" dxfId="1021" priority="2445" stopIfTrue="1" operator="lessThan">
      <formula>$H$3</formula>
    </cfRule>
  </conditionalFormatting>
  <conditionalFormatting sqref="F78:F83">
    <cfRule type="cellIs" dxfId="1020" priority="2430" stopIfTrue="1" operator="equal">
      <formula>$H$3</formula>
    </cfRule>
  </conditionalFormatting>
  <conditionalFormatting sqref="F79 D79">
    <cfRule type="cellIs" dxfId="1019" priority="2421" stopIfTrue="1" operator="lessThan">
      <formula>$H$3</formula>
    </cfRule>
  </conditionalFormatting>
  <conditionalFormatting sqref="F83">
    <cfRule type="cellIs" dxfId="1018" priority="2540" stopIfTrue="1" operator="lessThan">
      <formula>$H$3</formula>
    </cfRule>
  </conditionalFormatting>
  <conditionalFormatting sqref="F84">
    <cfRule type="cellIs" dxfId="1017" priority="2624" stopIfTrue="1" operator="equal">
      <formula>$H$3</formula>
    </cfRule>
    <cfRule type="cellIs" dxfId="1016" priority="2625" stopIfTrue="1" operator="lessThan">
      <formula>$H$3</formula>
    </cfRule>
  </conditionalFormatting>
  <conditionalFormatting sqref="F84:F85">
    <cfRule type="cellIs" dxfId="1015" priority="2622" stopIfTrue="1" operator="equal">
      <formula>$H$3</formula>
    </cfRule>
    <cfRule type="cellIs" dxfId="1014" priority="2623" stopIfTrue="1" operator="lessThan">
      <formula>$H$3</formula>
    </cfRule>
  </conditionalFormatting>
  <conditionalFormatting sqref="F85">
    <cfRule type="cellIs" dxfId="1013" priority="2620" stopIfTrue="1" operator="lessThan">
      <formula>$H$3</formula>
    </cfRule>
    <cfRule type="cellIs" dxfId="1012" priority="2618" stopIfTrue="1" operator="equal">
      <formula>$H$3</formula>
    </cfRule>
  </conditionalFormatting>
  <conditionalFormatting sqref="F85:F105 D85:D105">
    <cfRule type="cellIs" dxfId="1011" priority="2486" stopIfTrue="1" operator="lessThan">
      <formula>$H$3</formula>
    </cfRule>
  </conditionalFormatting>
  <conditionalFormatting sqref="F85:F105">
    <cfRule type="cellIs" dxfId="1010" priority="2485" stopIfTrue="1" operator="equal">
      <formula>$H$3</formula>
    </cfRule>
  </conditionalFormatting>
  <conditionalFormatting sqref="F86:F89">
    <cfRule type="cellIs" dxfId="1009" priority="2482" stopIfTrue="1" operator="equal">
      <formula>$H$3</formula>
    </cfRule>
    <cfRule type="cellIs" dxfId="1008" priority="2483" stopIfTrue="1" operator="lessThan">
      <formula>$H$3</formula>
    </cfRule>
  </conditionalFormatting>
  <conditionalFormatting sqref="F90:F105 F107">
    <cfRule type="cellIs" dxfId="1007" priority="2598" stopIfTrue="1" operator="lessThan">
      <formula>$H$3</formula>
    </cfRule>
    <cfRule type="cellIs" dxfId="1006" priority="2597" stopIfTrue="1" operator="equal">
      <formula>$H$3</formula>
    </cfRule>
  </conditionalFormatting>
  <conditionalFormatting sqref="F107">
    <cfRule type="cellIs" dxfId="1005" priority="1651" stopIfTrue="1" operator="lessThan">
      <formula>$H$3</formula>
    </cfRule>
    <cfRule type="cellIs" dxfId="1004" priority="1650" stopIfTrue="1" operator="equal">
      <formula>$H$3</formula>
    </cfRule>
  </conditionalFormatting>
  <conditionalFormatting sqref="F110:F111">
    <cfRule type="cellIs" dxfId="1003" priority="1620" stopIfTrue="1" operator="lessThan">
      <formula>$H$3</formula>
    </cfRule>
    <cfRule type="cellIs" dxfId="1002" priority="1619" stopIfTrue="1" operator="equal">
      <formula>$H$3</formula>
    </cfRule>
  </conditionalFormatting>
  <conditionalFormatting sqref="F113:F117">
    <cfRule type="expression" dxfId="1001" priority="1604" stopIfTrue="1">
      <formula>$F113=$H$3</formula>
    </cfRule>
    <cfRule type="cellIs" dxfId="1000" priority="1600" stopIfTrue="1" operator="lessThan">
      <formula>$H$3</formula>
    </cfRule>
    <cfRule type="cellIs" dxfId="999" priority="1599" stopIfTrue="1" operator="equal">
      <formula>$H$3</formula>
    </cfRule>
  </conditionalFormatting>
  <conditionalFormatting sqref="F113:F122">
    <cfRule type="cellIs" dxfId="998" priority="1605" stopIfTrue="1" operator="lessThan">
      <formula>$H$3</formula>
    </cfRule>
    <cfRule type="cellIs" dxfId="997" priority="1603" stopIfTrue="1" operator="equal">
      <formula>$H$3</formula>
    </cfRule>
  </conditionalFormatting>
  <conditionalFormatting sqref="F118:F151">
    <cfRule type="cellIs" dxfId="996" priority="2203" stopIfTrue="1" operator="equal">
      <formula>$H$3</formula>
    </cfRule>
  </conditionalFormatting>
  <conditionalFormatting sqref="F126:F132">
    <cfRule type="cellIs" dxfId="995" priority="2053" stopIfTrue="1" operator="equal">
      <formula>$H$3</formula>
    </cfRule>
  </conditionalFormatting>
  <conditionalFormatting sqref="F138:F151">
    <cfRule type="cellIs" dxfId="994" priority="1958" stopIfTrue="1" operator="equal">
      <formula>$H$3</formula>
    </cfRule>
  </conditionalFormatting>
  <conditionalFormatting sqref="F140:F141">
    <cfRule type="cellIs" dxfId="993" priority="1944" stopIfTrue="1" operator="lessThan">
      <formula>$H$3</formula>
    </cfRule>
    <cfRule type="cellIs" dxfId="992" priority="1943" stopIfTrue="1" operator="equal">
      <formula>$H$3</formula>
    </cfRule>
  </conditionalFormatting>
  <conditionalFormatting sqref="F142:F143">
    <cfRule type="cellIs" dxfId="991" priority="2111" stopIfTrue="1" operator="lessThan">
      <formula>$H$3</formula>
    </cfRule>
  </conditionalFormatting>
  <conditionalFormatting sqref="F144:F150">
    <cfRule type="cellIs" dxfId="990" priority="1756" stopIfTrue="1" operator="equal">
      <formula>$H$3</formula>
    </cfRule>
  </conditionalFormatting>
  <conditionalFormatting sqref="F144:F151">
    <cfRule type="cellIs" dxfId="989" priority="1757" stopIfTrue="1" operator="lessThan">
      <formula>$H$3</formula>
    </cfRule>
  </conditionalFormatting>
  <conditionalFormatting sqref="F154:F155 F157 F159:F160 F162">
    <cfRule type="cellIs" dxfId="988" priority="1858" stopIfTrue="1" operator="lessThan">
      <formula>$H$3</formula>
    </cfRule>
  </conditionalFormatting>
  <conditionalFormatting sqref="F154:F155 F157">
    <cfRule type="cellIs" dxfId="987" priority="1725" stopIfTrue="1" operator="equal">
      <formula>$H$3</formula>
    </cfRule>
  </conditionalFormatting>
  <conditionalFormatting sqref="F175:F217 D193:D217">
    <cfRule type="cellIs" dxfId="986" priority="1412" stopIfTrue="1" operator="equal">
      <formula>$H$3</formula>
    </cfRule>
  </conditionalFormatting>
  <conditionalFormatting sqref="F193:F217">
    <cfRule type="cellIs" dxfId="985" priority="1411" stopIfTrue="1" operator="lessThan">
      <formula>$H$3</formula>
    </cfRule>
  </conditionalFormatting>
  <conditionalFormatting sqref="F220:F230">
    <cfRule type="cellIs" dxfId="984" priority="1493" stopIfTrue="1" operator="lessThan">
      <formula>$H$3</formula>
    </cfRule>
  </conditionalFormatting>
  <conditionalFormatting sqref="F261:F262">
    <cfRule type="cellIs" dxfId="983" priority="1464" stopIfTrue="1" operator="equal">
      <formula>$H$3</formula>
    </cfRule>
  </conditionalFormatting>
  <conditionalFormatting sqref="F261:F264 B233:B236">
    <cfRule type="cellIs" dxfId="982" priority="1469" stopIfTrue="1" operator="lessThan">
      <formula>$H$3</formula>
    </cfRule>
  </conditionalFormatting>
  <conditionalFormatting sqref="F266:F272">
    <cfRule type="cellIs" dxfId="981" priority="1482" stopIfTrue="1" operator="lessThan">
      <formula>$H$3</formula>
    </cfRule>
  </conditionalFormatting>
  <conditionalFormatting sqref="F266:F304">
    <cfRule type="cellIs" dxfId="980" priority="951" stopIfTrue="1" operator="equal">
      <formula>$H$3</formula>
    </cfRule>
    <cfRule type="cellIs" dxfId="979" priority="653" stopIfTrue="1" operator="lessThan">
      <formula>$H$3</formula>
    </cfRule>
  </conditionalFormatting>
  <conditionalFormatting sqref="F273:F304">
    <cfRule type="cellIs" dxfId="978" priority="321" stopIfTrue="1" operator="equal">
      <formula>$H$3</formula>
    </cfRule>
    <cfRule type="cellIs" dxfId="977" priority="320" stopIfTrue="1" operator="lessThan">
      <formula>$H$3</formula>
    </cfRule>
  </conditionalFormatting>
  <conditionalFormatting sqref="F305">
    <cfRule type="cellIs" dxfId="976" priority="1393" stopIfTrue="1" operator="lessThan">
      <formula>$H$3</formula>
    </cfRule>
    <cfRule type="cellIs" dxfId="975" priority="1392" stopIfTrue="1" operator="equal">
      <formula>$H$3</formula>
    </cfRule>
  </conditionalFormatting>
  <conditionalFormatting sqref="F305:F306">
    <cfRule type="cellIs" dxfId="974" priority="1395" stopIfTrue="1" operator="equal">
      <formula>$H$3</formula>
    </cfRule>
    <cfRule type="cellIs" dxfId="973" priority="1391" stopIfTrue="1" operator="lessThan">
      <formula>$H$3</formula>
    </cfRule>
    <cfRule type="cellIs" dxfId="972" priority="1390" stopIfTrue="1" operator="equal">
      <formula>$H$3</formula>
    </cfRule>
  </conditionalFormatting>
  <conditionalFormatting sqref="F306">
    <cfRule type="cellIs" dxfId="971" priority="1386" stopIfTrue="1" operator="equal">
      <formula>$H$3</formula>
    </cfRule>
    <cfRule type="cellIs" dxfId="970" priority="1388" stopIfTrue="1" operator="lessThan">
      <formula>$H$3</formula>
    </cfRule>
  </conditionalFormatting>
  <conditionalFormatting sqref="F306:F312">
    <cfRule type="cellIs" dxfId="969" priority="1267" stopIfTrue="1" operator="lessThan">
      <formula>$H$3</formula>
    </cfRule>
  </conditionalFormatting>
  <conditionalFormatting sqref="F306:F329 F331:F332">
    <cfRule type="cellIs" dxfId="968" priority="1261" stopIfTrue="1" operator="equal">
      <formula>$H$3</formula>
    </cfRule>
  </conditionalFormatting>
  <conditionalFormatting sqref="F307:F329">
    <cfRule type="cellIs" dxfId="967" priority="1251" stopIfTrue="1" operator="lessThan">
      <formula>$H$3</formula>
    </cfRule>
  </conditionalFormatting>
  <conditionalFormatting sqref="F307:F330">
    <cfRule type="cellIs" dxfId="966" priority="639" stopIfTrue="1" operator="equal">
      <formula>$H$3</formula>
    </cfRule>
  </conditionalFormatting>
  <conditionalFormatting sqref="F313:F330">
    <cfRule type="cellIs" dxfId="965" priority="638" stopIfTrue="1" operator="lessThan">
      <formula>$H$3</formula>
    </cfRule>
  </conditionalFormatting>
  <conditionalFormatting sqref="F330">
    <cfRule type="cellIs" dxfId="964" priority="637" stopIfTrue="1" operator="equal">
      <formula>$H$3</formula>
    </cfRule>
    <cfRule type="cellIs" dxfId="963" priority="594" stopIfTrue="1" operator="lessThan">
      <formula>$H$3</formula>
    </cfRule>
  </conditionalFormatting>
  <conditionalFormatting sqref="F333:F342 F353:F354">
    <cfRule type="cellIs" dxfId="962" priority="973" stopIfTrue="1" operator="equal">
      <formula>$H$3</formula>
    </cfRule>
  </conditionalFormatting>
  <conditionalFormatting sqref="F333:F342">
    <cfRule type="cellIs" dxfId="961" priority="970" stopIfTrue="1" operator="lessThan">
      <formula>$H$3</formula>
    </cfRule>
  </conditionalFormatting>
  <conditionalFormatting sqref="F333:F352">
    <cfRule type="cellIs" dxfId="960" priority="185" stopIfTrue="1" operator="lessThan">
      <formula>$H$3</formula>
    </cfRule>
    <cfRule type="cellIs" dxfId="959" priority="186" stopIfTrue="1" operator="equal">
      <formula>$H$3</formula>
    </cfRule>
  </conditionalFormatting>
  <conditionalFormatting sqref="F344:F347 D346:D347">
    <cfRule type="cellIs" dxfId="958" priority="683" stopIfTrue="1" operator="equal">
      <formula>$H$3</formula>
    </cfRule>
  </conditionalFormatting>
  <conditionalFormatting sqref="F346:F351">
    <cfRule type="cellIs" dxfId="957" priority="678" stopIfTrue="1" operator="lessThan">
      <formula>$H$3</formula>
    </cfRule>
  </conditionalFormatting>
  <conditionalFormatting sqref="F348:F352">
    <cfRule type="cellIs" dxfId="956" priority="307" stopIfTrue="1" operator="equal">
      <formula>$H$3</formula>
    </cfRule>
  </conditionalFormatting>
  <conditionalFormatting sqref="F352">
    <cfRule type="cellIs" dxfId="955" priority="305" stopIfTrue="1" operator="equal">
      <formula>$H$3</formula>
    </cfRule>
    <cfRule type="cellIs" dxfId="954" priority="306" stopIfTrue="1" operator="lessThan">
      <formula>$H$3</formula>
    </cfRule>
    <cfRule type="cellIs" dxfId="953" priority="303" stopIfTrue="1" operator="lessThan">
      <formula>$H$3</formula>
    </cfRule>
  </conditionalFormatting>
  <conditionalFormatting sqref="F353:F357">
    <cfRule type="cellIs" dxfId="952" priority="349" stopIfTrue="1" operator="lessThan">
      <formula>$H$3</formula>
    </cfRule>
  </conditionalFormatting>
  <conditionalFormatting sqref="F355:F360">
    <cfRule type="cellIs" dxfId="951" priority="345" stopIfTrue="1" operator="equal">
      <formula>$H$3</formula>
    </cfRule>
    <cfRule type="cellIs" dxfId="950" priority="344" stopIfTrue="1" operator="lessThan">
      <formula>$H$3</formula>
    </cfRule>
  </conditionalFormatting>
  <conditionalFormatting sqref="F358:F360">
    <cfRule type="cellIs" dxfId="949" priority="343" stopIfTrue="1" operator="equal">
      <formula>$H$3</formula>
    </cfRule>
    <cfRule type="cellIs" dxfId="948" priority="342" stopIfTrue="1" operator="lessThan">
      <formula>$H$3</formula>
    </cfRule>
  </conditionalFormatting>
  <conditionalFormatting sqref="F374:F380 F382:F385 D374:D380 D382:D395">
    <cfRule type="cellIs" dxfId="947" priority="788" stopIfTrue="1" operator="equal">
      <formula>$H$3</formula>
    </cfRule>
  </conditionalFormatting>
  <conditionalFormatting sqref="F374:F380 F382:F385">
    <cfRule type="cellIs" dxfId="946" priority="787" stopIfTrue="1" operator="lessThan">
      <formula>$H$3</formula>
    </cfRule>
  </conditionalFormatting>
  <conditionalFormatting sqref="F388:F394 F397:F410">
    <cfRule type="cellIs" dxfId="945" priority="210" stopIfTrue="1" operator="lessThan">
      <formula>$H$3</formula>
    </cfRule>
  </conditionalFormatting>
  <conditionalFormatting sqref="F388:F394">
    <cfRule type="cellIs" dxfId="944" priority="39" stopIfTrue="1" operator="equal">
      <formula>$H$3</formula>
    </cfRule>
    <cfRule type="cellIs" dxfId="943" priority="38" stopIfTrue="1" operator="lessThan">
      <formula>$H$3</formula>
    </cfRule>
  </conditionalFormatting>
  <conditionalFormatting sqref="F397:F398">
    <cfRule type="cellIs" dxfId="942" priority="27" stopIfTrue="1" operator="equal">
      <formula>$H$3</formula>
    </cfRule>
    <cfRule type="cellIs" dxfId="941" priority="26" stopIfTrue="1" operator="lessThan">
      <formula>$H$3</formula>
    </cfRule>
  </conditionalFormatting>
  <conditionalFormatting sqref="F399:F410">
    <cfRule type="cellIs" dxfId="940" priority="273" stopIfTrue="1" operator="equal">
      <formula>$H$3</formula>
    </cfRule>
  </conditionalFormatting>
  <conditionalFormatting sqref="F4:G4">
    <cfRule type="expression" dxfId="939" priority="424826">
      <formula>AND($F501=$H$3,$F501&lt;&gt;"")</formula>
    </cfRule>
    <cfRule type="expression" dxfId="938" priority="424825">
      <formula>AND($F501&lt;$H$3,$F501&lt;&gt;"")</formula>
    </cfRule>
  </conditionalFormatting>
  <conditionalFormatting sqref="F33:G33">
    <cfRule type="expression" dxfId="937" priority="424977">
      <formula>AND($F516&lt;$H$3,$F516&lt;&gt;"")</formula>
    </cfRule>
    <cfRule type="expression" dxfId="936" priority="424978">
      <formula>AND($F516=$H$3,$F516&lt;&gt;"")</formula>
    </cfRule>
  </conditionalFormatting>
  <conditionalFormatting sqref="F62:G62">
    <cfRule type="expression" dxfId="935" priority="424998">
      <formula>AND($F511&lt;$H$3,$F511&lt;&gt;"")</formula>
    </cfRule>
    <cfRule type="expression" dxfId="934" priority="424999">
      <formula>AND($F511=$H$3,$F511&lt;&gt;"")</formula>
    </cfRule>
  </conditionalFormatting>
  <conditionalFormatting sqref="F76:G76">
    <cfRule type="expression" dxfId="933" priority="425000">
      <formula>AND($F519&lt;$H$3,$F519&lt;&gt;"")</formula>
    </cfRule>
    <cfRule type="expression" dxfId="932" priority="425001">
      <formula>AND($F519=$H$3,$F519&lt;&gt;"")</formula>
    </cfRule>
  </conditionalFormatting>
  <conditionalFormatting sqref="F124:G124">
    <cfRule type="expression" dxfId="931" priority="424985">
      <formula>AND($F482&lt;$H$3,$F482&lt;&gt;"")</formula>
    </cfRule>
    <cfRule type="expression" dxfId="930" priority="424986">
      <formula>AND($F482=$H$3,$F482&lt;&gt;"")</formula>
    </cfRule>
  </conditionalFormatting>
  <conditionalFormatting sqref="F138:G138">
    <cfRule type="expression" dxfId="929" priority="424951">
      <formula>AND($F549&lt;$H$3,$F549&lt;&gt;"")</formula>
    </cfRule>
    <cfRule type="expression" dxfId="928" priority="424952">
      <formula>AND($F549=$H$3,$F549&lt;&gt;"")</formula>
    </cfRule>
  </conditionalFormatting>
  <conditionalFormatting sqref="F152:G152">
    <cfRule type="expression" dxfId="927" priority="424961">
      <formula>AND($F539=$H$3,$F539&lt;&gt;"")</formula>
    </cfRule>
    <cfRule type="expression" dxfId="926" priority="424962">
      <formula>AND($F539&lt;$H$3,$F539&lt;&gt;"")</formula>
    </cfRule>
  </conditionalFormatting>
  <conditionalFormatting sqref="F163:G163">
    <cfRule type="expression" dxfId="925" priority="424948">
      <formula>AND($F576=$H$3,$F576&lt;&gt;"")</formula>
    </cfRule>
    <cfRule type="expression" dxfId="924" priority="424947">
      <formula>AND($F576&lt;$H$3,$F576&lt;&gt;"")</formula>
    </cfRule>
  </conditionalFormatting>
  <conditionalFormatting sqref="F175:G175">
    <cfRule type="expression" dxfId="923" priority="424778">
      <formula>AND($F550=$H$3,$F550&lt;&gt;"")</formula>
    </cfRule>
    <cfRule type="expression" dxfId="922" priority="424777">
      <formula>AND($F550&lt;$H$3,$F550&lt;&gt;"")</formula>
    </cfRule>
  </conditionalFormatting>
  <conditionalFormatting sqref="F218:G218">
    <cfRule type="expression" dxfId="921" priority="424834">
      <formula>AND($F590=$H$3,$F590&lt;&gt;"")</formula>
    </cfRule>
    <cfRule type="expression" dxfId="920" priority="424833">
      <formula>AND($F590&lt;$H$3,$F590&lt;&gt;"")</formula>
    </cfRule>
  </conditionalFormatting>
  <conditionalFormatting sqref="F231:G231">
    <cfRule type="expression" dxfId="919" priority="424930">
      <formula>AND($F592=$H$3,$F592&lt;&gt;"")</formula>
    </cfRule>
    <cfRule type="expression" dxfId="918" priority="424929">
      <formula>AND($F592&lt;$H$3,$F592&lt;&gt;"")</formula>
    </cfRule>
  </conditionalFormatting>
  <conditionalFormatting sqref="F261:G261">
    <cfRule type="expression" dxfId="917" priority="424879">
      <formula>AND($F645&lt;$H$3,$F645&lt;&gt;"")</formula>
    </cfRule>
    <cfRule type="expression" dxfId="916" priority="424880">
      <formula>AND($F645=$H$3,$F645&lt;&gt;"")</formula>
    </cfRule>
  </conditionalFormatting>
  <conditionalFormatting sqref="F331:G331">
    <cfRule type="expression" dxfId="915" priority="424906">
      <formula>AND($F650=$H$3,$F650&lt;&gt;"")</formula>
    </cfRule>
    <cfRule type="expression" dxfId="914" priority="424905">
      <formula>AND($F650&lt;$H$3,$F650&lt;&gt;"")</formula>
    </cfRule>
  </conditionalFormatting>
  <conditionalFormatting sqref="F344:G344">
    <cfRule type="expression" dxfId="913" priority="424909">
      <formula>AND($F505&lt;$H$3,$F505&lt;&gt;"")</formula>
    </cfRule>
    <cfRule type="expression" dxfId="912" priority="424910">
      <formula>AND($F505=$H$3,$F505&lt;&gt;"")</formula>
    </cfRule>
  </conditionalFormatting>
  <conditionalFormatting sqref="F353:G353">
    <cfRule type="expression" dxfId="911" priority="424908">
      <formula>AND($F628=$H$3,$F628&lt;&gt;"")</formula>
    </cfRule>
    <cfRule type="expression" dxfId="910" priority="424907">
      <formula>AND($F628&lt;$H$3,$F628&lt;&gt;"")</formula>
    </cfRule>
  </conditionalFormatting>
  <conditionalFormatting sqref="F372:G372">
    <cfRule type="expression" dxfId="909" priority="424865">
      <formula>AND($F612=$H$3,$F612&lt;&gt;"")</formula>
    </cfRule>
    <cfRule type="expression" dxfId="908" priority="424864">
      <formula>AND($F612&lt;$H$3,$F612&lt;&gt;"")</formula>
    </cfRule>
  </conditionalFormatting>
  <conditionalFormatting sqref="F386:G386">
    <cfRule type="expression" dxfId="907" priority="424887">
      <formula>AND($F789&lt;$H$3,$F789&lt;&gt;"")</formula>
    </cfRule>
    <cfRule type="expression" dxfId="906" priority="424888">
      <formula>AND($F789=$H$3,$F789&lt;&gt;"")</formula>
    </cfRule>
  </conditionalFormatting>
  <conditionalFormatting sqref="F395:G395">
    <cfRule type="expression" dxfId="905" priority="424863">
      <formula>AND($F796=$H$3,$F796&lt;&gt;"")</formula>
    </cfRule>
    <cfRule type="expression" dxfId="904" priority="424862">
      <formula>AND($F796&lt;$H$3,$F796&lt;&gt;"")</formula>
    </cfRule>
  </conditionalFormatting>
  <conditionalFormatting sqref="F405:G405">
    <cfRule type="expression" dxfId="903" priority="424874">
      <formula>AND($F462=$H$3,$F462&lt;&gt;"")</formula>
    </cfRule>
    <cfRule type="expression" dxfId="902" priority="424873">
      <formula>AND($F462&lt;$H$3,$F462&lt;&gt;"")</formula>
    </cfRule>
  </conditionalFormatting>
  <conditionalFormatting sqref="G4">
    <cfRule type="expression" dxfId="901" priority="424827" stopIfTrue="1">
      <formula>$F501=$H$3</formula>
    </cfRule>
  </conditionalFormatting>
  <conditionalFormatting sqref="G6:G22">
    <cfRule type="expression" dxfId="900" priority="2387" stopIfTrue="1">
      <formula>F6&lt;$H$3</formula>
    </cfRule>
  </conditionalFormatting>
  <conditionalFormatting sqref="G24:G31">
    <cfRule type="expression" dxfId="899" priority="2065" stopIfTrue="1">
      <formula>F24&lt;$H$3</formula>
    </cfRule>
  </conditionalFormatting>
  <conditionalFormatting sqref="G33">
    <cfRule type="expression" dxfId="898" priority="424979" stopIfTrue="1">
      <formula>$F516=$H$3</formula>
    </cfRule>
  </conditionalFormatting>
  <conditionalFormatting sqref="G34">
    <cfRule type="expression" dxfId="897" priority="3948" stopIfTrue="1">
      <formula>F34&lt;#REF!</formula>
    </cfRule>
    <cfRule type="expression" dxfId="896" priority="3947" stopIfTrue="1">
      <formula>$F34=#REF!</formula>
    </cfRule>
  </conditionalFormatting>
  <conditionalFormatting sqref="G62">
    <cfRule type="expression" dxfId="895" priority="425002" stopIfTrue="1">
      <formula>$F511=$H$3</formula>
    </cfRule>
  </conditionalFormatting>
  <conditionalFormatting sqref="G67:G75">
    <cfRule type="expression" dxfId="894" priority="2400" stopIfTrue="1">
      <formula>F67&lt;$H$3</formula>
    </cfRule>
  </conditionalFormatting>
  <conditionalFormatting sqref="G76">
    <cfRule type="expression" dxfId="893" priority="425003" stopIfTrue="1">
      <formula>$F519=$H$3</formula>
    </cfRule>
  </conditionalFormatting>
  <conditionalFormatting sqref="G107 G110:G111">
    <cfRule type="expression" dxfId="892" priority="1649" stopIfTrue="1">
      <formula>$F107=$H$3</formula>
    </cfRule>
    <cfRule type="expression" dxfId="891" priority="1653" stopIfTrue="1">
      <formula>F107&lt;$H$3</formula>
    </cfRule>
    <cfRule type="expression" dxfId="890" priority="1652" stopIfTrue="1">
      <formula>$B107=$H$3</formula>
    </cfRule>
  </conditionalFormatting>
  <conditionalFormatting sqref="G113:G123">
    <cfRule type="expression" dxfId="889" priority="1810" stopIfTrue="1">
      <formula>$F113=$H$3</formula>
    </cfRule>
    <cfRule type="expression" dxfId="888" priority="1811" stopIfTrue="1">
      <formula>F113&lt;$H$3</formula>
    </cfRule>
  </conditionalFormatting>
  <conditionalFormatting sqref="G124">
    <cfRule type="expression" dxfId="887" priority="424987" stopIfTrue="1">
      <formula>$F482=$H$3</formula>
    </cfRule>
  </conditionalFormatting>
  <conditionalFormatting sqref="G138">
    <cfRule type="expression" dxfId="886" priority="424955" stopIfTrue="1">
      <formula>$F549=$H$3</formula>
    </cfRule>
  </conditionalFormatting>
  <conditionalFormatting sqref="G140:G151">
    <cfRule type="expression" dxfId="885" priority="1768" stopIfTrue="1">
      <formula>F140&lt;$H$3</formula>
    </cfRule>
  </conditionalFormatting>
  <conditionalFormatting sqref="G152">
    <cfRule type="expression" dxfId="884" priority="424963" stopIfTrue="1">
      <formula>$F539=$H$3</formula>
    </cfRule>
  </conditionalFormatting>
  <conditionalFormatting sqref="G154:G155 G157">
    <cfRule type="expression" dxfId="883" priority="1803" stopIfTrue="1">
      <formula>F154&lt;$H$3</formula>
    </cfRule>
  </conditionalFormatting>
  <conditionalFormatting sqref="G163">
    <cfRule type="expression" dxfId="882" priority="424953" stopIfTrue="1">
      <formula>$F576=$H$3</formula>
    </cfRule>
  </conditionalFormatting>
  <conditionalFormatting sqref="G175">
    <cfRule type="expression" dxfId="881" priority="424779" stopIfTrue="1">
      <formula>$F550=$H$3</formula>
    </cfRule>
  </conditionalFormatting>
  <conditionalFormatting sqref="G218">
    <cfRule type="expression" dxfId="880" priority="424835" stopIfTrue="1">
      <formula>$F590=$H$3</formula>
    </cfRule>
  </conditionalFormatting>
  <conditionalFormatting sqref="G231">
    <cfRule type="expression" dxfId="879" priority="424931" stopIfTrue="1">
      <formula>$F592=$H$3</formula>
    </cfRule>
  </conditionalFormatting>
  <conditionalFormatting sqref="G233:G260 E257:E260 B75 C165:C174 E165:E174 G165:G174 C233:C260 C266:C304 E266:E304 G305:G330 C333:C343 E333:E343 G343 C346:C351 E346:E351 G346:G351 C374:C380 E377:E380 G379:G380 C382:C385 E382:E385 G382:G385 G397:G404 E399:E404 C397:C404">
    <cfRule type="expression" dxfId="878" priority="2182" stopIfTrue="1">
      <formula>A75&lt;$H$3</formula>
    </cfRule>
  </conditionalFormatting>
  <conditionalFormatting sqref="G261">
    <cfRule type="expression" dxfId="877" priority="424881" stopIfTrue="1">
      <formula>$F645=$H$3</formula>
    </cfRule>
  </conditionalFormatting>
  <conditionalFormatting sqref="G266:G301">
    <cfRule type="expression" dxfId="876" priority="335" stopIfTrue="1">
      <formula>F266&lt;$H$3</formula>
    </cfRule>
  </conditionalFormatting>
  <conditionalFormatting sqref="G331">
    <cfRule type="expression" dxfId="875" priority="424911" stopIfTrue="1">
      <formula>$F650=$H$3</formula>
    </cfRule>
  </conditionalFormatting>
  <conditionalFormatting sqref="G333:G342">
    <cfRule type="expression" dxfId="874" priority="603" stopIfTrue="1">
      <formula>F333&lt;$H$3</formula>
    </cfRule>
  </conditionalFormatting>
  <conditionalFormatting sqref="G344">
    <cfRule type="expression" dxfId="873" priority="424913" stopIfTrue="1">
      <formula>$F505=$H$3</formula>
    </cfRule>
  </conditionalFormatting>
  <conditionalFormatting sqref="G353">
    <cfRule type="expression" dxfId="872" priority="424912" stopIfTrue="1">
      <formula>$F628=$H$3</formula>
    </cfRule>
  </conditionalFormatting>
  <conditionalFormatting sqref="G362">
    <cfRule type="expression" dxfId="871" priority="159" stopIfTrue="1">
      <formula>F362&lt;$H$3</formula>
    </cfRule>
  </conditionalFormatting>
  <conditionalFormatting sqref="G372">
    <cfRule type="expression" dxfId="870" priority="424867" stopIfTrue="1">
      <formula>$F612=$H$3</formula>
    </cfRule>
  </conditionalFormatting>
  <conditionalFormatting sqref="G374:G377">
    <cfRule type="expression" dxfId="869" priority="189" stopIfTrue="1">
      <formula>F374&lt;$H$3</formula>
    </cfRule>
    <cfRule type="expression" dxfId="868" priority="188" stopIfTrue="1">
      <formula>$F374=$H$3</formula>
    </cfRule>
    <cfRule type="expression" dxfId="867" priority="187" stopIfTrue="1">
      <formula>F374&lt;$H$3</formula>
    </cfRule>
    <cfRule type="expression" dxfId="866" priority="191" stopIfTrue="1">
      <formula>$B374=$H$3</formula>
    </cfRule>
  </conditionalFormatting>
  <conditionalFormatting sqref="G386">
    <cfRule type="expression" dxfId="865" priority="424889" stopIfTrue="1">
      <formula>$F789=$H$3</formula>
    </cfRule>
  </conditionalFormatting>
  <conditionalFormatting sqref="G388:G390">
    <cfRule type="expression" dxfId="864" priority="173" stopIfTrue="1">
      <formula>F388&lt;$H$3</formula>
    </cfRule>
  </conditionalFormatting>
  <conditionalFormatting sqref="G393:G394">
    <cfRule type="expression" dxfId="863" priority="131" stopIfTrue="1">
      <formula>F393&lt;$H$3</formula>
    </cfRule>
  </conditionalFormatting>
  <conditionalFormatting sqref="G395">
    <cfRule type="expression" dxfId="862" priority="424811" stopIfTrue="1">
      <formula>$F796=$H$3</formula>
    </cfRule>
  </conditionalFormatting>
  <conditionalFormatting sqref="G402">
    <cfRule type="expression" dxfId="861" priority="129" stopIfTrue="1">
      <formula>$F402=$H$3</formula>
    </cfRule>
    <cfRule type="expression" dxfId="860" priority="124" stopIfTrue="1">
      <formula>$F402=$H$3</formula>
    </cfRule>
    <cfRule type="expression" dxfId="859" priority="126" stopIfTrue="1">
      <formula>F402&lt;$H$3</formula>
    </cfRule>
  </conditionalFormatting>
  <conditionalFormatting sqref="G402:G403">
    <cfRule type="expression" dxfId="858" priority="97" stopIfTrue="1">
      <formula>F402&lt;$H$3</formula>
    </cfRule>
  </conditionalFormatting>
  <conditionalFormatting sqref="G403">
    <cfRule type="expression" dxfId="857" priority="95" stopIfTrue="1">
      <formula>$F403=$H$3</formula>
    </cfRule>
    <cfRule type="expression" dxfId="856" priority="92" stopIfTrue="1">
      <formula>F403&lt;$H$3</formula>
    </cfRule>
    <cfRule type="expression" dxfId="855" priority="90" stopIfTrue="1">
      <formula>$F403=$H$3</formula>
    </cfRule>
    <cfRule type="expression" dxfId="854" priority="87" stopIfTrue="1">
      <formula>F403&lt;$H$3</formula>
    </cfRule>
  </conditionalFormatting>
  <conditionalFormatting sqref="G403:G404">
    <cfRule type="expression" dxfId="853" priority="68" stopIfTrue="1">
      <formula>$F403=$H$3</formula>
    </cfRule>
  </conditionalFormatting>
  <conditionalFormatting sqref="G404">
    <cfRule type="expression" dxfId="852" priority="65" stopIfTrue="1">
      <formula>F404&lt;$H$3</formula>
    </cfRule>
    <cfRule type="expression" dxfId="851" priority="63" stopIfTrue="1">
      <formula>$F404=$H$3</formula>
    </cfRule>
    <cfRule type="expression" dxfId="850" priority="57" stopIfTrue="1">
      <formula>F404&lt;$H$3</formula>
    </cfRule>
    <cfRule type="expression" dxfId="849" priority="60" stopIfTrue="1">
      <formula>F404&lt;$H$3</formula>
    </cfRule>
    <cfRule type="expression" dxfId="848" priority="58" stopIfTrue="1">
      <formula>$F404=$H$3</formula>
    </cfRule>
  </conditionalFormatting>
  <conditionalFormatting sqref="G405">
    <cfRule type="expression" dxfId="847" priority="424875" stopIfTrue="1">
      <formula>$F462=$H$3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zoomScaleNormal="100" workbookViewId="0">
      <selection activeCell="G198" sqref="G198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6"/>
      <c r="B1" s="136"/>
      <c r="C1" s="137" t="s">
        <v>0</v>
      </c>
      <c r="D1" s="138"/>
      <c r="E1" s="138"/>
      <c r="F1" s="138"/>
      <c r="G1" s="138"/>
      <c r="H1" s="138"/>
      <c r="I1" s="138"/>
    </row>
    <row r="2" spans="1:14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4" ht="25.35" customHeight="1">
      <c r="A3" s="141"/>
      <c r="B3" s="141"/>
      <c r="C3" s="141"/>
      <c r="D3" s="141"/>
      <c r="E3" s="141"/>
      <c r="F3" s="141"/>
      <c r="G3" s="141"/>
      <c r="H3" s="32">
        <v>46241</v>
      </c>
      <c r="I3" s="53"/>
    </row>
    <row r="4" spans="1:14" ht="24" hidden="1" customHeight="1">
      <c r="A4" s="151" t="s">
        <v>544</v>
      </c>
      <c r="B4" s="152"/>
      <c r="C4" s="152"/>
      <c r="D4" s="152"/>
      <c r="E4" s="152"/>
      <c r="F4" s="152"/>
      <c r="G4" s="152"/>
      <c r="H4" s="152"/>
      <c r="I4" s="152"/>
    </row>
    <row r="5" spans="1:14" ht="24" hidden="1" customHeight="1">
      <c r="A5" s="5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1" t="s">
        <v>585</v>
      </c>
      <c r="B43" s="152"/>
      <c r="C43" s="152"/>
      <c r="D43" s="152"/>
      <c r="E43" s="152"/>
      <c r="F43" s="152"/>
      <c r="G43" s="152"/>
      <c r="H43" s="152"/>
      <c r="I43" s="152"/>
    </row>
    <row r="44" spans="1:14" ht="24" hidden="1" customHeight="1">
      <c r="A44" s="55" t="s">
        <v>3</v>
      </c>
      <c r="B44" s="126" t="s">
        <v>4</v>
      </c>
      <c r="C44" s="127"/>
      <c r="D44" s="126" t="s">
        <v>5</v>
      </c>
      <c r="E44" s="127"/>
      <c r="F44" s="126" t="s">
        <v>6</v>
      </c>
      <c r="G44" s="12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1" t="s">
        <v>1243</v>
      </c>
      <c r="B60" s="152"/>
      <c r="C60" s="152"/>
      <c r="D60" s="152"/>
      <c r="E60" s="152"/>
      <c r="F60" s="152"/>
      <c r="G60" s="152"/>
      <c r="H60" s="152"/>
      <c r="I60" s="152"/>
    </row>
    <row r="61" spans="1:14" ht="24" customHeight="1">
      <c r="A61" s="55" t="s">
        <v>3</v>
      </c>
      <c r="B61" s="126" t="s">
        <v>4</v>
      </c>
      <c r="C61" s="127"/>
      <c r="D61" s="126" t="s">
        <v>5</v>
      </c>
      <c r="E61" s="127"/>
      <c r="F61" s="126" t="s">
        <v>6</v>
      </c>
      <c r="G61" s="12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1157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1166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1167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1168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1189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1194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customHeight="1">
      <c r="A131" s="54" t="s">
        <v>1216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1217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1223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1229</v>
      </c>
      <c r="B134" s="42">
        <f>F133+4</f>
        <v>46241</v>
      </c>
      <c r="C134" s="23">
        <v>0.75</v>
      </c>
      <c r="D134" s="28">
        <f>B134+2</f>
        <v>46243</v>
      </c>
      <c r="E134" s="23">
        <v>0</v>
      </c>
      <c r="F134" s="38">
        <f>D134</f>
        <v>46243</v>
      </c>
      <c r="G134" s="23">
        <v>0.54166666666666663</v>
      </c>
      <c r="H134" s="60"/>
      <c r="I134" s="59"/>
    </row>
    <row r="135" spans="1:14" ht="25.35" customHeight="1">
      <c r="A135" s="54" t="s">
        <v>1244</v>
      </c>
      <c r="B135" s="38">
        <f>F134</f>
        <v>46243</v>
      </c>
      <c r="C135" s="23">
        <v>0.79166666666666663</v>
      </c>
      <c r="D135" s="28">
        <f>B135</f>
        <v>46243</v>
      </c>
      <c r="E135" s="23">
        <v>0.91666666666666663</v>
      </c>
      <c r="F135" s="38">
        <f>D135+1</f>
        <v>46244</v>
      </c>
      <c r="G135" s="23">
        <v>1.3333333333333333</v>
      </c>
      <c r="H135" s="60"/>
      <c r="I135" s="59"/>
    </row>
    <row r="136" spans="1:14" ht="25.35" customHeight="1">
      <c r="A136" s="54" t="s">
        <v>1260</v>
      </c>
      <c r="B136" s="38">
        <f>F135+4</f>
        <v>46248</v>
      </c>
      <c r="C136" s="23">
        <v>0.83333333333333337</v>
      </c>
      <c r="D136" s="28">
        <f>B136</f>
        <v>46248</v>
      </c>
      <c r="E136" s="23">
        <v>0.97916666666666663</v>
      </c>
      <c r="F136" s="38">
        <f t="shared" si="26"/>
        <v>46249</v>
      </c>
      <c r="G136" s="23">
        <v>0.47916666666666669</v>
      </c>
      <c r="H136" s="60"/>
      <c r="I136" s="59"/>
    </row>
    <row r="137" spans="1:14" ht="25.35" customHeight="1">
      <c r="A137" s="54" t="s">
        <v>1289</v>
      </c>
      <c r="B137" s="38">
        <f>F136</f>
        <v>46249</v>
      </c>
      <c r="C137" s="23">
        <v>0.64583333333333337</v>
      </c>
      <c r="D137" s="28">
        <f>B137</f>
        <v>46249</v>
      </c>
      <c r="E137" s="23">
        <v>0.77083333333333337</v>
      </c>
      <c r="F137" s="38">
        <f t="shared" si="26"/>
        <v>46250</v>
      </c>
      <c r="G137" s="23">
        <v>0.9375</v>
      </c>
      <c r="H137" s="60"/>
      <c r="I137" s="59"/>
    </row>
    <row r="138" spans="1:14" ht="25.35" customHeight="1">
      <c r="A138" s="54" t="s">
        <v>1293</v>
      </c>
      <c r="B138" s="38">
        <f t="shared" ref="B138" si="27">F137</f>
        <v>46250</v>
      </c>
      <c r="C138" s="23">
        <v>0.95833333333333337</v>
      </c>
      <c r="D138" s="28">
        <f t="shared" ref="D138:D139" si="28">B138</f>
        <v>46250</v>
      </c>
      <c r="E138" s="23">
        <v>0.97916666666666663</v>
      </c>
      <c r="F138" s="38">
        <f t="shared" si="26"/>
        <v>46251</v>
      </c>
      <c r="G138" s="23">
        <v>0.66666666666666663</v>
      </c>
      <c r="H138" s="60"/>
      <c r="I138" s="59"/>
    </row>
    <row r="139" spans="1:14" ht="25.35" customHeight="1">
      <c r="A139" s="54" t="s">
        <v>1294</v>
      </c>
      <c r="B139" s="38">
        <f>F138</f>
        <v>46251</v>
      </c>
      <c r="C139" s="23">
        <v>0.875</v>
      </c>
      <c r="D139" s="28">
        <f t="shared" si="28"/>
        <v>46251</v>
      </c>
      <c r="E139" s="23">
        <v>0.91666666666666663</v>
      </c>
      <c r="F139" s="38">
        <f t="shared" si="26"/>
        <v>46252</v>
      </c>
      <c r="G139" s="23">
        <v>0.41666666666666669</v>
      </c>
      <c r="H139" s="60"/>
      <c r="I139" s="59"/>
    </row>
    <row r="140" spans="1:14" ht="24" customHeight="1">
      <c r="A140" s="151" t="s">
        <v>1332</v>
      </c>
      <c r="B140" s="152"/>
      <c r="C140" s="152"/>
      <c r="D140" s="152"/>
      <c r="E140" s="152"/>
      <c r="F140" s="152"/>
      <c r="G140" s="152"/>
      <c r="H140" s="152"/>
      <c r="I140" s="152"/>
    </row>
    <row r="141" spans="1:14" ht="24" customHeight="1">
      <c r="A141" s="55" t="s">
        <v>3</v>
      </c>
      <c r="B141" s="126" t="s">
        <v>4</v>
      </c>
      <c r="C141" s="127"/>
      <c r="D141" s="126" t="s">
        <v>5</v>
      </c>
      <c r="E141" s="127"/>
      <c r="F141" s="126" t="s">
        <v>6</v>
      </c>
      <c r="G141" s="127"/>
      <c r="H141" s="56" t="s">
        <v>7</v>
      </c>
      <c r="I141" s="56" t="s">
        <v>8</v>
      </c>
      <c r="N141" s="51" t="s">
        <v>309</v>
      </c>
    </row>
    <row r="142" spans="1:14" ht="24.6" hidden="1" customHeight="1">
      <c r="A142" s="61" t="s">
        <v>575</v>
      </c>
      <c r="B142" s="28">
        <v>46115</v>
      </c>
      <c r="C142" s="34">
        <v>0.60416666666666696</v>
      </c>
      <c r="D142" s="28">
        <v>46116</v>
      </c>
      <c r="E142" s="34">
        <v>0.67500000000000004</v>
      </c>
      <c r="F142" s="28">
        <v>46117</v>
      </c>
      <c r="G142" s="34">
        <v>0.116666666666667</v>
      </c>
      <c r="H142" s="60" t="s">
        <v>576</v>
      </c>
      <c r="I142" s="59"/>
    </row>
    <row r="143" spans="1:14" ht="24.6" hidden="1" customHeight="1">
      <c r="A143" s="62" t="s">
        <v>577</v>
      </c>
      <c r="B143" s="28">
        <v>46117</v>
      </c>
      <c r="C143" s="63">
        <v>0.375</v>
      </c>
      <c r="D143" s="28">
        <v>46117</v>
      </c>
      <c r="E143" s="63">
        <v>0.5</v>
      </c>
      <c r="F143" s="28">
        <v>46117</v>
      </c>
      <c r="G143" s="63">
        <v>0.94583333333333297</v>
      </c>
      <c r="H143" s="60"/>
      <c r="I143" s="59"/>
    </row>
    <row r="144" spans="1:14" ht="24.6" hidden="1" customHeight="1">
      <c r="A144" s="62" t="s">
        <v>578</v>
      </c>
      <c r="B144" s="28">
        <v>46122</v>
      </c>
      <c r="C144" s="63">
        <v>0.8125</v>
      </c>
      <c r="D144" s="28">
        <f>B144</f>
        <v>46122</v>
      </c>
      <c r="E144" s="63">
        <v>0.85416666666666696</v>
      </c>
      <c r="F144" s="28">
        <v>46123</v>
      </c>
      <c r="G144" s="63">
        <v>0.25</v>
      </c>
      <c r="H144" s="60"/>
      <c r="I144" s="59"/>
    </row>
    <row r="145" spans="1:9" ht="24.6" hidden="1" customHeight="1">
      <c r="A145" s="62" t="s">
        <v>579</v>
      </c>
      <c r="B145" s="28">
        <f>F144</f>
        <v>46123</v>
      </c>
      <c r="C145" s="63">
        <v>0.33333333333333298</v>
      </c>
      <c r="D145" s="28">
        <f>B145+1</f>
        <v>46124</v>
      </c>
      <c r="E145" s="63">
        <v>4.1666666666666664E-2</v>
      </c>
      <c r="F145" s="28">
        <f>D145</f>
        <v>46124</v>
      </c>
      <c r="G145" s="63">
        <v>0.92500000000000004</v>
      </c>
      <c r="H145" s="60"/>
      <c r="I145" s="59"/>
    </row>
    <row r="146" spans="1:9" ht="24.6" hidden="1" customHeight="1">
      <c r="A146" s="54" t="s">
        <v>580</v>
      </c>
      <c r="B146" s="28">
        <f>F145</f>
        <v>46124</v>
      </c>
      <c r="C146" s="63">
        <v>0.97916666666666663</v>
      </c>
      <c r="D146" s="28">
        <f>B146+1</f>
        <v>46125</v>
      </c>
      <c r="E146" s="63">
        <v>7.4305555555555555E-2</v>
      </c>
      <c r="F146" s="28">
        <f>D146</f>
        <v>46125</v>
      </c>
      <c r="G146" s="63">
        <v>0.41805555555555557</v>
      </c>
      <c r="H146" s="60"/>
      <c r="I146" s="59"/>
    </row>
    <row r="147" spans="1:9" ht="24.6" hidden="1" customHeight="1">
      <c r="A147" s="54" t="s">
        <v>581</v>
      </c>
      <c r="B147" s="28">
        <f>F146</f>
        <v>46125</v>
      </c>
      <c r="C147" s="63">
        <v>0.58333333333333304</v>
      </c>
      <c r="D147" s="28">
        <f t="shared" ref="D147:D148" si="29">B147</f>
        <v>46125</v>
      </c>
      <c r="E147" s="63">
        <v>0.625</v>
      </c>
      <c r="F147" s="28">
        <f>D147+1</f>
        <v>46126</v>
      </c>
      <c r="G147" s="63">
        <v>6.9444444444444447E-4</v>
      </c>
      <c r="I147" s="59"/>
    </row>
    <row r="148" spans="1:9" ht="24.6" hidden="1" customHeight="1">
      <c r="A148" s="62" t="s">
        <v>582</v>
      </c>
      <c r="B148" s="28">
        <f>F147+4</f>
        <v>46130</v>
      </c>
      <c r="C148" s="63">
        <v>0.41666666666666669</v>
      </c>
      <c r="D148" s="28">
        <f t="shared" si="29"/>
        <v>46130</v>
      </c>
      <c r="E148" s="63">
        <v>0.79166666666666663</v>
      </c>
      <c r="F148" s="28">
        <f>D148+1</f>
        <v>46131</v>
      </c>
      <c r="G148" s="63">
        <v>0.20833333333333334</v>
      </c>
      <c r="H148" s="60"/>
      <c r="I148" s="59"/>
    </row>
    <row r="149" spans="1:9" ht="24.6" hidden="1" customHeight="1">
      <c r="A149" s="62" t="s">
        <v>583</v>
      </c>
      <c r="B149" s="28">
        <f>F148</f>
        <v>46131</v>
      </c>
      <c r="C149" s="63">
        <v>0.45833333333333331</v>
      </c>
      <c r="D149" s="28">
        <f>B149+1</f>
        <v>46132</v>
      </c>
      <c r="E149" s="63">
        <v>0.54166666666666663</v>
      </c>
      <c r="F149" s="28">
        <f>D149</f>
        <v>46132</v>
      </c>
      <c r="G149" s="63">
        <v>0.95833333333333337</v>
      </c>
      <c r="H149" s="20" t="s">
        <v>12</v>
      </c>
      <c r="I149" s="59"/>
    </row>
    <row r="150" spans="1:9" ht="24.6" hidden="1" customHeight="1">
      <c r="A150" s="62" t="s">
        <v>584</v>
      </c>
      <c r="B150" s="28">
        <f>F149+5</f>
        <v>46137</v>
      </c>
      <c r="C150" s="63">
        <v>0.875</v>
      </c>
      <c r="D150" s="28">
        <f>B150+1</f>
        <v>46138</v>
      </c>
      <c r="E150" s="63">
        <v>8.3333333333333332E-3</v>
      </c>
      <c r="F150" s="28">
        <f>D150</f>
        <v>46138</v>
      </c>
      <c r="G150" s="63">
        <v>0.24583333333333332</v>
      </c>
      <c r="H150" s="60"/>
      <c r="I150" s="59"/>
    </row>
    <row r="151" spans="1:9" ht="24.6" hidden="1" customHeight="1">
      <c r="A151" s="62" t="s">
        <v>757</v>
      </c>
      <c r="B151" s="28">
        <f>F150</f>
        <v>46138</v>
      </c>
      <c r="C151" s="63">
        <v>0.375</v>
      </c>
      <c r="D151" s="28">
        <f>B151+1</f>
        <v>46139</v>
      </c>
      <c r="E151" s="63">
        <v>0.05</v>
      </c>
      <c r="F151" s="28">
        <f>D151+1</f>
        <v>46140</v>
      </c>
      <c r="G151" s="63">
        <v>0.16666666666666666</v>
      </c>
      <c r="H151" s="60"/>
      <c r="I151" s="59"/>
    </row>
    <row r="152" spans="1:9" ht="24.6" hidden="1" customHeight="1">
      <c r="A152" s="54" t="s">
        <v>760</v>
      </c>
      <c r="B152" s="28">
        <f>F151</f>
        <v>46140</v>
      </c>
      <c r="C152" s="63">
        <v>0.1875</v>
      </c>
      <c r="D152" s="28">
        <f>B152+1</f>
        <v>46141</v>
      </c>
      <c r="E152" s="63">
        <v>0.05</v>
      </c>
      <c r="F152" s="28">
        <f t="shared" ref="F152" si="30">D152</f>
        <v>46141</v>
      </c>
      <c r="G152" s="63">
        <v>0.54166666666666663</v>
      </c>
      <c r="H152" s="60" t="s">
        <v>862</v>
      </c>
      <c r="I152" s="59"/>
    </row>
    <row r="153" spans="1:9" ht="24.6" hidden="1" customHeight="1">
      <c r="A153" s="54" t="s">
        <v>761</v>
      </c>
      <c r="B153" s="28">
        <f>F152</f>
        <v>46141</v>
      </c>
      <c r="C153" s="63">
        <v>0.75</v>
      </c>
      <c r="D153" s="28">
        <f>B153</f>
        <v>46141</v>
      </c>
      <c r="E153" s="63">
        <v>0.79166666666666663</v>
      </c>
      <c r="F153" s="28">
        <f>D153+1</f>
        <v>46142</v>
      </c>
      <c r="G153" s="63">
        <v>8.3333333333333332E-3</v>
      </c>
      <c r="H153" s="60"/>
      <c r="I153" s="59"/>
    </row>
    <row r="154" spans="1:9" ht="24.6" hidden="1" customHeight="1">
      <c r="A154" s="62" t="s">
        <v>806</v>
      </c>
      <c r="B154" s="28">
        <f>F153+4</f>
        <v>46146</v>
      </c>
      <c r="C154" s="63">
        <v>0.45833333333333331</v>
      </c>
      <c r="D154" s="28">
        <f>B154</f>
        <v>46146</v>
      </c>
      <c r="E154" s="63">
        <v>0.66666666666666663</v>
      </c>
      <c r="F154" s="28">
        <f>D154+1</f>
        <v>46147</v>
      </c>
      <c r="G154" s="63">
        <v>0.25</v>
      </c>
      <c r="H154" s="60"/>
      <c r="I154" s="59"/>
    </row>
    <row r="155" spans="1:9" ht="24.6" hidden="1" customHeight="1">
      <c r="A155" s="62" t="s">
        <v>817</v>
      </c>
      <c r="B155" s="28">
        <f>F154</f>
        <v>46147</v>
      </c>
      <c r="C155" s="63">
        <v>0.5</v>
      </c>
      <c r="D155" s="28">
        <f>B155</f>
        <v>46147</v>
      </c>
      <c r="E155" s="63">
        <v>0.79166666666666663</v>
      </c>
      <c r="F155" s="28">
        <f>D155+1</f>
        <v>46148</v>
      </c>
      <c r="G155" s="63">
        <v>0.27083333333333331</v>
      </c>
      <c r="H155" s="60"/>
      <c r="I155" s="59"/>
    </row>
    <row r="156" spans="1:9" ht="24.6" hidden="1" customHeight="1">
      <c r="A156" s="62" t="s">
        <v>851</v>
      </c>
      <c r="B156" s="28">
        <f>F155+5</f>
        <v>46153</v>
      </c>
      <c r="C156" s="63">
        <v>4.1666666666666664E-2</v>
      </c>
      <c r="D156" s="28">
        <f t="shared" ref="D156" si="31">B156</f>
        <v>46153</v>
      </c>
      <c r="E156" s="63">
        <v>0.25</v>
      </c>
      <c r="F156" s="28">
        <f>D156</f>
        <v>46153</v>
      </c>
      <c r="G156" s="63">
        <v>0.45833333333333331</v>
      </c>
      <c r="H156" s="60"/>
      <c r="I156" s="59"/>
    </row>
    <row r="157" spans="1:9" ht="24.6" hidden="1" customHeight="1">
      <c r="A157" s="62" t="s">
        <v>859</v>
      </c>
      <c r="B157" s="28">
        <f>F156</f>
        <v>46153</v>
      </c>
      <c r="C157" s="63">
        <v>0.58333333333333337</v>
      </c>
      <c r="D157" s="28">
        <f>B157+1</f>
        <v>46154</v>
      </c>
      <c r="E157" s="63">
        <v>4.1666666666666664E-2</v>
      </c>
      <c r="F157" s="28">
        <f>D157</f>
        <v>46154</v>
      </c>
      <c r="G157" s="63">
        <v>0.70833333333333337</v>
      </c>
      <c r="H157" s="60"/>
      <c r="I157" s="59"/>
    </row>
    <row r="158" spans="1:9" ht="24.6" hidden="1" customHeight="1">
      <c r="A158" s="54" t="s">
        <v>865</v>
      </c>
      <c r="B158" s="28">
        <f>F157</f>
        <v>46154</v>
      </c>
      <c r="C158" s="63">
        <v>0.72916666666666663</v>
      </c>
      <c r="D158" s="28">
        <f>B158</f>
        <v>46154</v>
      </c>
      <c r="E158" s="63">
        <v>0.7416666666666667</v>
      </c>
      <c r="F158" s="28">
        <f>D158+1</f>
        <v>46155</v>
      </c>
      <c r="G158" s="63">
        <v>6.9444444444444447E-4</v>
      </c>
      <c r="H158" s="60"/>
      <c r="I158" s="59"/>
    </row>
    <row r="159" spans="1:9" ht="24.6" hidden="1" customHeight="1">
      <c r="A159" s="54" t="s">
        <v>867</v>
      </c>
      <c r="B159" s="28">
        <f>F158</f>
        <v>46155</v>
      </c>
      <c r="C159" s="63">
        <v>0.25</v>
      </c>
      <c r="D159" s="28">
        <f>B159</f>
        <v>46155</v>
      </c>
      <c r="E159" s="34">
        <v>0.27916666666666667</v>
      </c>
      <c r="F159" s="28">
        <f>D159</f>
        <v>46155</v>
      </c>
      <c r="G159" s="63">
        <v>0.66666666666666663</v>
      </c>
      <c r="H159" s="60"/>
      <c r="I159" s="59"/>
    </row>
    <row r="160" spans="1:9" ht="24.6" hidden="1" customHeight="1">
      <c r="A160" s="62" t="s">
        <v>886</v>
      </c>
      <c r="B160" s="28">
        <f>F159+5</f>
        <v>46160</v>
      </c>
      <c r="C160" s="63">
        <v>8.3333333333333329E-2</v>
      </c>
      <c r="D160" s="28">
        <f>B160</f>
        <v>46160</v>
      </c>
      <c r="E160" s="34">
        <v>0.20833333333333334</v>
      </c>
      <c r="F160" s="28">
        <f>D160</f>
        <v>46160</v>
      </c>
      <c r="G160" s="63">
        <v>0.66666666666666663</v>
      </c>
      <c r="H160" s="60"/>
      <c r="I160" s="59"/>
    </row>
    <row r="161" spans="1:9" ht="24.6" hidden="1" customHeight="1">
      <c r="A161" s="62" t="s">
        <v>893</v>
      </c>
      <c r="B161" s="28">
        <f>F160</f>
        <v>46160</v>
      </c>
      <c r="C161" s="63">
        <v>0.91666666666666663</v>
      </c>
      <c r="D161" s="28">
        <f>B161+1</f>
        <v>46161</v>
      </c>
      <c r="E161" s="34">
        <v>0.91666666666666663</v>
      </c>
      <c r="F161" s="28">
        <f>D161+1</f>
        <v>46162</v>
      </c>
      <c r="G161" s="63">
        <v>0.4375</v>
      </c>
      <c r="H161" s="20" t="s">
        <v>12</v>
      </c>
      <c r="I161" s="59"/>
    </row>
    <row r="162" spans="1:9" ht="24.6" hidden="1" customHeight="1">
      <c r="A162" s="62" t="s">
        <v>914</v>
      </c>
      <c r="B162" s="28">
        <f>F161+5</f>
        <v>46167</v>
      </c>
      <c r="C162" s="63">
        <v>0.29166666666666669</v>
      </c>
      <c r="D162" s="28">
        <f>B162</f>
        <v>46167</v>
      </c>
      <c r="E162" s="34">
        <v>0.34166666666666667</v>
      </c>
      <c r="F162" s="28">
        <f>D162</f>
        <v>46167</v>
      </c>
      <c r="G162" s="63">
        <v>0.58333333333333337</v>
      </c>
      <c r="H162" s="60"/>
      <c r="I162" s="59"/>
    </row>
    <row r="163" spans="1:9" ht="24.6" hidden="1" customHeight="1">
      <c r="A163" s="62" t="s">
        <v>924</v>
      </c>
      <c r="B163" s="28">
        <f>F162</f>
        <v>46167</v>
      </c>
      <c r="C163" s="63">
        <v>0.75</v>
      </c>
      <c r="D163" s="28">
        <f>B163+1</f>
        <v>46168</v>
      </c>
      <c r="E163" s="34">
        <v>0.98333333333333328</v>
      </c>
      <c r="F163" s="28">
        <f>D163+1</f>
        <v>46169</v>
      </c>
      <c r="G163" s="63">
        <v>0.66666666666666663</v>
      </c>
      <c r="H163" s="20" t="s">
        <v>990</v>
      </c>
      <c r="I163" s="59"/>
    </row>
    <row r="164" spans="1:9" ht="24.6" hidden="1" customHeight="1">
      <c r="A164" s="54" t="s">
        <v>928</v>
      </c>
      <c r="B164" s="28">
        <f>F163</f>
        <v>46169</v>
      </c>
      <c r="C164" s="63">
        <v>0.6875</v>
      </c>
      <c r="D164" s="28">
        <f>B164</f>
        <v>46169</v>
      </c>
      <c r="E164" s="63">
        <v>0.70833333333333337</v>
      </c>
      <c r="F164" s="28">
        <f t="shared" ref="F164:F168" si="32">D164</f>
        <v>46169</v>
      </c>
      <c r="G164" s="63">
        <v>0.95</v>
      </c>
      <c r="H164" s="60"/>
      <c r="I164" s="59"/>
    </row>
    <row r="165" spans="1:9" ht="24.6" hidden="1" customHeight="1">
      <c r="A165" s="54" t="s">
        <v>945</v>
      </c>
      <c r="B165" s="28">
        <f>F164+1</f>
        <v>46170</v>
      </c>
      <c r="C165" s="63">
        <v>0.15277777777777779</v>
      </c>
      <c r="D165" s="28">
        <f>B165</f>
        <v>46170</v>
      </c>
      <c r="E165" s="34">
        <v>0.39583333333333331</v>
      </c>
      <c r="F165" s="28">
        <f t="shared" si="32"/>
        <v>46170</v>
      </c>
      <c r="G165" s="63">
        <v>0.625</v>
      </c>
      <c r="H165" s="60"/>
      <c r="I165" s="59"/>
    </row>
    <row r="166" spans="1:9" ht="24.6" hidden="1" customHeight="1">
      <c r="A166" s="62" t="s">
        <v>961</v>
      </c>
      <c r="B166" s="28">
        <f>F165+5</f>
        <v>46175</v>
      </c>
      <c r="C166" s="63">
        <v>0.20833333333333334</v>
      </c>
      <c r="D166" s="28">
        <f>B166</f>
        <v>46175</v>
      </c>
      <c r="E166" s="63">
        <v>0.32916666666666666</v>
      </c>
      <c r="F166" s="28">
        <f t="shared" si="32"/>
        <v>46175</v>
      </c>
      <c r="G166" s="63">
        <v>0.84583333333333333</v>
      </c>
      <c r="H166" s="60"/>
      <c r="I166" s="59"/>
    </row>
    <row r="167" spans="1:9" ht="24.6" hidden="1" customHeight="1">
      <c r="A167" s="62" t="s">
        <v>962</v>
      </c>
      <c r="B167" s="28">
        <f>F166+1</f>
        <v>46176</v>
      </c>
      <c r="C167" s="63">
        <v>0.125</v>
      </c>
      <c r="D167" s="28">
        <f>B167</f>
        <v>46176</v>
      </c>
      <c r="E167" s="63">
        <v>0.24583333333333332</v>
      </c>
      <c r="F167" s="28">
        <f t="shared" si="32"/>
        <v>46176</v>
      </c>
      <c r="G167" s="63">
        <v>0.6166666666666667</v>
      </c>
      <c r="H167" s="60"/>
      <c r="I167" s="59"/>
    </row>
    <row r="168" spans="1:9" ht="24.6" hidden="1" customHeight="1">
      <c r="A168" s="62" t="s">
        <v>979</v>
      </c>
      <c r="B168" s="28">
        <f>F167+5</f>
        <v>46181</v>
      </c>
      <c r="C168" s="63">
        <v>0.54166666666666663</v>
      </c>
      <c r="D168" s="28">
        <f>B168+1</f>
        <v>46182</v>
      </c>
      <c r="E168" s="63">
        <v>0.35416666666666669</v>
      </c>
      <c r="F168" s="28">
        <f t="shared" si="32"/>
        <v>46182</v>
      </c>
      <c r="G168" s="63">
        <v>0.58333333333333337</v>
      </c>
      <c r="H168" s="60" t="s">
        <v>796</v>
      </c>
      <c r="I168" s="59"/>
    </row>
    <row r="169" spans="1:9" ht="24.6" hidden="1" customHeight="1">
      <c r="A169" s="62" t="s">
        <v>1006</v>
      </c>
      <c r="B169" s="28">
        <f>F168</f>
        <v>46182</v>
      </c>
      <c r="C169" s="63">
        <v>0.70833333333333337</v>
      </c>
      <c r="D169" s="28">
        <f t="shared" ref="D169:D171" si="33">B169</f>
        <v>46182</v>
      </c>
      <c r="E169" s="63">
        <v>0.83750000000000002</v>
      </c>
      <c r="F169" s="28">
        <f t="shared" ref="F169:F171" si="34">D169+1</f>
        <v>46183</v>
      </c>
      <c r="G169" s="63">
        <v>0.6333333333333333</v>
      </c>
      <c r="H169" s="60"/>
      <c r="I169" s="59"/>
    </row>
    <row r="170" spans="1:9" ht="24.6" hidden="1" customHeight="1">
      <c r="A170" s="54" t="s">
        <v>1007</v>
      </c>
      <c r="B170" s="28">
        <f>F169</f>
        <v>46183</v>
      </c>
      <c r="C170" s="63">
        <v>0.66666666666666663</v>
      </c>
      <c r="D170" s="28">
        <f t="shared" si="33"/>
        <v>46183</v>
      </c>
      <c r="E170" s="63">
        <v>0.67500000000000004</v>
      </c>
      <c r="F170" s="28">
        <f t="shared" si="34"/>
        <v>46184</v>
      </c>
      <c r="G170" s="63">
        <v>1.2500000000000001E-2</v>
      </c>
      <c r="H170" s="60"/>
      <c r="I170" s="59"/>
    </row>
    <row r="171" spans="1:9" ht="24.6" hidden="1" customHeight="1">
      <c r="A171" s="54" t="s">
        <v>1011</v>
      </c>
      <c r="B171" s="28">
        <f>F170</f>
        <v>46184</v>
      </c>
      <c r="C171" s="63">
        <v>0.20833333333333334</v>
      </c>
      <c r="D171" s="28">
        <f t="shared" si="33"/>
        <v>46184</v>
      </c>
      <c r="E171" s="63">
        <v>0.70833333333333337</v>
      </c>
      <c r="F171" s="28">
        <f t="shared" si="34"/>
        <v>46185</v>
      </c>
      <c r="G171" s="63">
        <v>0.28333333333333333</v>
      </c>
      <c r="H171" s="60" t="s">
        <v>1076</v>
      </c>
      <c r="I171" s="59"/>
    </row>
    <row r="172" spans="1:9" ht="24.6" hidden="1" customHeight="1">
      <c r="A172" s="62" t="s">
        <v>1028</v>
      </c>
      <c r="B172" s="28">
        <f>F171+4</f>
        <v>46189</v>
      </c>
      <c r="C172" s="63">
        <v>0.77083333333333337</v>
      </c>
      <c r="D172" s="28">
        <f>B172+1</f>
        <v>46190</v>
      </c>
      <c r="E172" s="34">
        <v>0.49583333333333335</v>
      </c>
      <c r="F172" s="28">
        <f>D172+1</f>
        <v>46191</v>
      </c>
      <c r="G172" s="63">
        <v>0.15833333333333333</v>
      </c>
      <c r="H172" s="60" t="s">
        <v>796</v>
      </c>
      <c r="I172" s="59"/>
    </row>
    <row r="173" spans="1:9" ht="24.6" hidden="1" customHeight="1">
      <c r="A173" s="62" t="s">
        <v>1029</v>
      </c>
      <c r="B173" s="28">
        <f>F172</f>
        <v>46191</v>
      </c>
      <c r="C173" s="63">
        <v>0.41666666666666669</v>
      </c>
      <c r="D173" s="28">
        <f>B173+1</f>
        <v>46192</v>
      </c>
      <c r="E173" s="34">
        <v>7.4999999999999997E-2</v>
      </c>
      <c r="F173" s="28">
        <f>D173</f>
        <v>46192</v>
      </c>
      <c r="G173" s="63">
        <v>0.46180555555555558</v>
      </c>
      <c r="H173" s="60" t="s">
        <v>1105</v>
      </c>
      <c r="I173" s="59"/>
    </row>
    <row r="174" spans="1:9" ht="24.6" hidden="1" customHeight="1">
      <c r="A174" s="62" t="s">
        <v>1047</v>
      </c>
      <c r="B174" s="28">
        <f>F173+5</f>
        <v>46197</v>
      </c>
      <c r="C174" s="63">
        <v>0.375</v>
      </c>
      <c r="D174" s="28">
        <f>B174</f>
        <v>46197</v>
      </c>
      <c r="E174" s="63">
        <v>0.43361111111111111</v>
      </c>
      <c r="F174" s="28">
        <f>D174</f>
        <v>46197</v>
      </c>
      <c r="G174" s="63">
        <v>0.70833333333333337</v>
      </c>
      <c r="H174" s="60"/>
      <c r="I174" s="59"/>
    </row>
    <row r="175" spans="1:9" ht="24.6" hidden="1" customHeight="1">
      <c r="A175" s="62" t="s">
        <v>1063</v>
      </c>
      <c r="B175" s="28">
        <f>F174</f>
        <v>46197</v>
      </c>
      <c r="C175" s="63">
        <v>0.79166666666666663</v>
      </c>
      <c r="D175" s="28">
        <f>B175</f>
        <v>46197</v>
      </c>
      <c r="E175" s="63">
        <v>0.9375</v>
      </c>
      <c r="F175" s="28">
        <f t="shared" ref="F175:F179" si="35">D175+1</f>
        <v>46198</v>
      </c>
      <c r="G175" s="63">
        <v>0.69166666666666665</v>
      </c>
      <c r="H175" s="60"/>
      <c r="I175" s="59"/>
    </row>
    <row r="176" spans="1:9" ht="24.6" hidden="1" customHeight="1">
      <c r="A176" s="62" t="s">
        <v>1069</v>
      </c>
      <c r="B176" s="28">
        <f>F175</f>
        <v>46198</v>
      </c>
      <c r="C176" s="63">
        <v>0.72916666666666663</v>
      </c>
      <c r="D176" s="28">
        <f>B176</f>
        <v>46198</v>
      </c>
      <c r="E176" s="63">
        <v>0.73750000000000004</v>
      </c>
      <c r="F176" s="28">
        <f t="shared" si="35"/>
        <v>46199</v>
      </c>
      <c r="G176" s="63">
        <v>6.6666666666666666E-2</v>
      </c>
      <c r="H176" s="60"/>
      <c r="I176" s="59"/>
    </row>
    <row r="177" spans="1:9" ht="24.6" hidden="1" customHeight="1">
      <c r="A177" s="62" t="s">
        <v>1072</v>
      </c>
      <c r="B177" s="28">
        <f>F176</f>
        <v>46199</v>
      </c>
      <c r="C177" s="63">
        <v>0.25</v>
      </c>
      <c r="D177" s="28">
        <f t="shared" ref="D177:D178" si="36">B177</f>
        <v>46199</v>
      </c>
      <c r="E177" s="63">
        <v>0.79166666666666663</v>
      </c>
      <c r="F177" s="28">
        <f t="shared" si="35"/>
        <v>46200</v>
      </c>
      <c r="G177" s="63">
        <v>9.1666666666666674E-2</v>
      </c>
      <c r="H177" s="60" t="s">
        <v>796</v>
      </c>
      <c r="I177" s="59"/>
    </row>
    <row r="178" spans="1:9" ht="24.6" hidden="1" customHeight="1">
      <c r="A178" s="62" t="s">
        <v>1073</v>
      </c>
      <c r="B178" s="28">
        <f>F177+4</f>
        <v>46204</v>
      </c>
      <c r="C178" s="63">
        <v>0.52083333333333337</v>
      </c>
      <c r="D178" s="28">
        <f t="shared" si="36"/>
        <v>46204</v>
      </c>
      <c r="E178" s="63">
        <v>0.64583333333333337</v>
      </c>
      <c r="F178" s="28">
        <f t="shared" si="35"/>
        <v>46205</v>
      </c>
      <c r="G178" s="63">
        <v>0.25</v>
      </c>
      <c r="H178" s="60"/>
      <c r="I178" s="59"/>
    </row>
    <row r="179" spans="1:9" ht="24.6" hidden="1" customHeight="1">
      <c r="A179" s="62" t="s">
        <v>1101</v>
      </c>
      <c r="B179" s="28">
        <f>F178</f>
        <v>46205</v>
      </c>
      <c r="C179" s="63">
        <v>0.5</v>
      </c>
      <c r="D179" s="28">
        <f t="shared" ref="D179:D183" si="37">B179</f>
        <v>46205</v>
      </c>
      <c r="E179" s="63">
        <v>0.8666666666666667</v>
      </c>
      <c r="F179" s="28">
        <f t="shared" si="35"/>
        <v>46206</v>
      </c>
      <c r="G179" s="63">
        <v>0.28333333333333333</v>
      </c>
      <c r="H179" s="60" t="s">
        <v>1173</v>
      </c>
      <c r="I179" s="59"/>
    </row>
    <row r="180" spans="1:9" ht="24.6" hidden="1" customHeight="1">
      <c r="A180" s="62" t="s">
        <v>1102</v>
      </c>
      <c r="B180" s="28">
        <f>F179+5</f>
        <v>46211</v>
      </c>
      <c r="C180" s="63">
        <v>0.70833333333333337</v>
      </c>
      <c r="D180" s="28">
        <f t="shared" si="37"/>
        <v>46211</v>
      </c>
      <c r="E180" s="63">
        <v>0.75</v>
      </c>
      <c r="F180" s="28">
        <f t="shared" ref="F180" si="38">D180+1</f>
        <v>46212</v>
      </c>
      <c r="G180" s="63">
        <v>6.9444444444444447E-4</v>
      </c>
      <c r="H180" s="60"/>
      <c r="I180" s="59"/>
    </row>
    <row r="181" spans="1:9" ht="24.6" hidden="1" customHeight="1">
      <c r="A181" s="62" t="s">
        <v>1137</v>
      </c>
      <c r="B181" s="28">
        <f>F180</f>
        <v>46212</v>
      </c>
      <c r="C181" s="63">
        <v>8.3333333333333329E-2</v>
      </c>
      <c r="D181" s="28">
        <f>B181</f>
        <v>46212</v>
      </c>
      <c r="E181" s="63">
        <v>0.96666666666666667</v>
      </c>
      <c r="F181" s="28">
        <f>D181+1</f>
        <v>46213</v>
      </c>
      <c r="G181" s="63">
        <v>0.53749999999999998</v>
      </c>
      <c r="H181" s="60" t="s">
        <v>796</v>
      </c>
      <c r="I181" s="59"/>
    </row>
    <row r="182" spans="1:9" ht="24.6" hidden="1" customHeight="1">
      <c r="A182" s="62" t="s">
        <v>1138</v>
      </c>
      <c r="B182" s="28">
        <f>F181</f>
        <v>46213</v>
      </c>
      <c r="C182" s="63">
        <v>0.5625</v>
      </c>
      <c r="D182" s="28">
        <f t="shared" si="37"/>
        <v>46213</v>
      </c>
      <c r="E182" s="63">
        <v>0.57916666666666672</v>
      </c>
      <c r="F182" s="28">
        <f t="shared" ref="F182:F183" si="39">D182</f>
        <v>46213</v>
      </c>
      <c r="G182" s="63">
        <v>0.90833333333333333</v>
      </c>
      <c r="H182" s="60"/>
      <c r="I182" s="59"/>
    </row>
    <row r="183" spans="1:9" ht="24.6" hidden="1" customHeight="1">
      <c r="A183" s="62" t="s">
        <v>1139</v>
      </c>
      <c r="B183" s="28">
        <f>F182+1</f>
        <v>46214</v>
      </c>
      <c r="C183" s="63">
        <v>0.125</v>
      </c>
      <c r="D183" s="28">
        <f t="shared" si="37"/>
        <v>46214</v>
      </c>
      <c r="E183" s="63">
        <v>0.26250000000000001</v>
      </c>
      <c r="F183" s="28">
        <f t="shared" si="39"/>
        <v>46214</v>
      </c>
      <c r="G183" s="63">
        <v>0.52083333333333337</v>
      </c>
      <c r="H183" s="60"/>
      <c r="I183" s="59"/>
    </row>
    <row r="184" spans="1:9" ht="24.6" hidden="1" customHeight="1">
      <c r="A184" s="62" t="s">
        <v>1142</v>
      </c>
      <c r="B184" s="28">
        <f>F183+4</f>
        <v>46218</v>
      </c>
      <c r="C184" s="63">
        <v>0.95833333333333337</v>
      </c>
      <c r="D184" s="28">
        <f>B184+1</f>
        <v>46219</v>
      </c>
      <c r="E184" s="34">
        <v>0.5708333333333333</v>
      </c>
      <c r="F184" s="28">
        <f>D184+1</f>
        <v>46220</v>
      </c>
      <c r="G184" s="63">
        <v>0.20833333333333334</v>
      </c>
      <c r="H184" s="60" t="s">
        <v>1215</v>
      </c>
      <c r="I184" s="59"/>
    </row>
    <row r="185" spans="1:9" ht="24.6" hidden="1" customHeight="1">
      <c r="A185" s="62" t="s">
        <v>1174</v>
      </c>
      <c r="B185" s="28">
        <f>F184</f>
        <v>46220</v>
      </c>
      <c r="C185" s="63">
        <v>0.45833333333333331</v>
      </c>
      <c r="D185" s="28">
        <f>B185+2</f>
        <v>46222</v>
      </c>
      <c r="E185" s="34">
        <v>8.7500000000000008E-2</v>
      </c>
      <c r="F185" s="28">
        <f>D185</f>
        <v>46222</v>
      </c>
      <c r="G185" s="63">
        <v>0.65833333333333333</v>
      </c>
      <c r="H185" s="60" t="s">
        <v>796</v>
      </c>
      <c r="I185" s="59"/>
    </row>
    <row r="186" spans="1:9" ht="24.6" hidden="1" customHeight="1">
      <c r="A186" s="62" t="s">
        <v>1176</v>
      </c>
      <c r="B186" s="28">
        <f>F185+5</f>
        <v>46227</v>
      </c>
      <c r="C186" s="63">
        <v>0.77083333333333337</v>
      </c>
      <c r="D186" s="28">
        <f t="shared" ref="D186" si="40">B186</f>
        <v>46227</v>
      </c>
      <c r="E186" s="63">
        <v>0.80833333333333324</v>
      </c>
      <c r="F186" s="28">
        <f>D186+1</f>
        <v>46228</v>
      </c>
      <c r="G186" s="63">
        <v>3.7499999999999999E-2</v>
      </c>
      <c r="H186" s="60"/>
      <c r="I186" s="59"/>
    </row>
    <row r="187" spans="1:9" ht="24.6" hidden="1" customHeight="1">
      <c r="A187" s="62" t="s">
        <v>1196</v>
      </c>
      <c r="B187" s="28">
        <f>F186</f>
        <v>46228</v>
      </c>
      <c r="C187" s="63">
        <v>0.15416666666666667</v>
      </c>
      <c r="D187" s="28">
        <f>B187</f>
        <v>46228</v>
      </c>
      <c r="E187" s="63">
        <v>0.59583333333333333</v>
      </c>
      <c r="F187" s="28">
        <f>D187+1</f>
        <v>46229</v>
      </c>
      <c r="G187" s="63">
        <v>0.53333333333333333</v>
      </c>
      <c r="H187" s="60" t="s">
        <v>796</v>
      </c>
      <c r="I187" s="59"/>
    </row>
    <row r="188" spans="1:9" ht="24.6" customHeight="1">
      <c r="A188" s="62" t="s">
        <v>1233</v>
      </c>
      <c r="B188" s="28">
        <f>F187</f>
        <v>46229</v>
      </c>
      <c r="C188" s="63">
        <v>0.56666666666666665</v>
      </c>
      <c r="D188" s="28">
        <f>B188</f>
        <v>46229</v>
      </c>
      <c r="E188" s="63">
        <v>0.58333333333333337</v>
      </c>
      <c r="F188" s="28">
        <f t="shared" ref="F188:F189" si="41">D188</f>
        <v>46229</v>
      </c>
      <c r="G188" s="63">
        <v>0.95416666666666672</v>
      </c>
      <c r="H188" s="60"/>
      <c r="I188" s="59"/>
    </row>
    <row r="189" spans="1:9" ht="24.6" customHeight="1">
      <c r="A189" s="62" t="s">
        <v>1234</v>
      </c>
      <c r="B189" s="28">
        <f>F188+1</f>
        <v>46230</v>
      </c>
      <c r="C189" s="63">
        <v>0.16666666666666666</v>
      </c>
      <c r="D189" s="28">
        <f>B189+1</f>
        <v>46231</v>
      </c>
      <c r="E189" s="63">
        <v>0.33750000000000002</v>
      </c>
      <c r="F189" s="28">
        <f t="shared" si="41"/>
        <v>46231</v>
      </c>
      <c r="G189" s="63">
        <v>0.625</v>
      </c>
      <c r="H189" s="60" t="s">
        <v>796</v>
      </c>
      <c r="I189" s="59"/>
    </row>
    <row r="190" spans="1:9" ht="24.6" customHeight="1">
      <c r="A190" s="76" t="s">
        <v>1235</v>
      </c>
      <c r="B190" s="28">
        <f>F189+5</f>
        <v>46236</v>
      </c>
      <c r="C190" s="63">
        <v>0.10416666666666667</v>
      </c>
      <c r="D190" s="28">
        <f>B190</f>
        <v>46236</v>
      </c>
      <c r="E190" s="63">
        <v>0.58750000000000002</v>
      </c>
      <c r="F190" s="28">
        <f>D190+1</f>
        <v>46237</v>
      </c>
      <c r="G190" s="63">
        <v>0.97499999999999998</v>
      </c>
      <c r="H190" s="60" t="s">
        <v>796</v>
      </c>
      <c r="I190" s="59"/>
    </row>
    <row r="191" spans="1:9" ht="24.6" customHeight="1">
      <c r="A191" s="76" t="s">
        <v>1236</v>
      </c>
      <c r="B191" s="105">
        <f>F190+1</f>
        <v>46238</v>
      </c>
      <c r="C191" s="102">
        <v>0.29166666666666669</v>
      </c>
      <c r="D191" s="38">
        <f>B191+4</f>
        <v>46242</v>
      </c>
      <c r="E191" s="23">
        <v>0.75</v>
      </c>
      <c r="F191" s="38">
        <f>D191+1</f>
        <v>46243</v>
      </c>
      <c r="G191" s="23">
        <v>0.16666666666666666</v>
      </c>
      <c r="H191" s="60" t="s">
        <v>796</v>
      </c>
      <c r="I191" s="59"/>
    </row>
    <row r="192" spans="1:9" ht="24.6" customHeight="1">
      <c r="A192" s="76" t="s">
        <v>1242</v>
      </c>
      <c r="B192" s="38">
        <f>F191+4</f>
        <v>46247</v>
      </c>
      <c r="C192" s="63">
        <v>0.66666666666666663</v>
      </c>
      <c r="D192" s="38">
        <f t="shared" ref="D192:D195" si="42">B192</f>
        <v>46247</v>
      </c>
      <c r="E192" s="63">
        <v>0.70833333333333337</v>
      </c>
      <c r="F192" s="38">
        <f>D192+1</f>
        <v>46248</v>
      </c>
      <c r="G192" s="63">
        <v>1.125</v>
      </c>
      <c r="H192" s="60"/>
      <c r="I192" s="59"/>
    </row>
    <row r="193" spans="1:9" ht="24.6" customHeight="1">
      <c r="A193" s="76" t="s">
        <v>1264</v>
      </c>
      <c r="B193" s="38">
        <f>F192</f>
        <v>46248</v>
      </c>
      <c r="C193" s="63">
        <v>0.20833333333333334</v>
      </c>
      <c r="D193" s="38">
        <f t="shared" si="42"/>
        <v>46248</v>
      </c>
      <c r="E193" s="63">
        <v>0.33333333333333331</v>
      </c>
      <c r="F193" s="38">
        <f>D193+1</f>
        <v>46249</v>
      </c>
      <c r="G193" s="63">
        <v>1.125</v>
      </c>
      <c r="H193" s="60"/>
      <c r="I193" s="59"/>
    </row>
    <row r="194" spans="1:9" ht="24.6" customHeight="1">
      <c r="A194" s="76" t="s">
        <v>1272</v>
      </c>
      <c r="B194" s="38">
        <f>F193</f>
        <v>46249</v>
      </c>
      <c r="C194" s="63">
        <v>0.14583333333333334</v>
      </c>
      <c r="D194" s="38">
        <f t="shared" si="42"/>
        <v>46249</v>
      </c>
      <c r="E194" s="63">
        <v>0.16666666666666666</v>
      </c>
      <c r="F194" s="38">
        <f t="shared" ref="F194" si="43">D194</f>
        <v>46249</v>
      </c>
      <c r="G194" s="63">
        <v>0.58333333333333337</v>
      </c>
      <c r="H194" s="60"/>
      <c r="I194" s="59"/>
    </row>
    <row r="195" spans="1:9" ht="24.6" customHeight="1">
      <c r="A195" s="76" t="s">
        <v>1273</v>
      </c>
      <c r="B195" s="38">
        <f>F194</f>
        <v>46249</v>
      </c>
      <c r="C195" s="63">
        <v>0.79166666666666663</v>
      </c>
      <c r="D195" s="38">
        <f t="shared" si="42"/>
        <v>46249</v>
      </c>
      <c r="E195" s="63">
        <v>0.83333333333333337</v>
      </c>
      <c r="F195" s="38">
        <f>D195+1</f>
        <v>46250</v>
      </c>
      <c r="G195" s="63">
        <v>0.25</v>
      </c>
      <c r="H195" s="60"/>
      <c r="I195" s="59"/>
    </row>
    <row r="196" spans="1:9" ht="24.6" customHeight="1">
      <c r="A196" s="76" t="s">
        <v>1284</v>
      </c>
      <c r="B196" s="38">
        <f>F195+4</f>
        <v>46254</v>
      </c>
      <c r="C196" s="63">
        <v>0.75</v>
      </c>
      <c r="D196" s="38">
        <f>B196+1</f>
        <v>46255</v>
      </c>
      <c r="E196" s="63">
        <v>0.375</v>
      </c>
      <c r="F196" s="38">
        <f>D196</f>
        <v>46255</v>
      </c>
      <c r="G196" s="63">
        <v>0.79166666666666663</v>
      </c>
      <c r="H196" s="60"/>
      <c r="I19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0:I140"/>
    <mergeCell ref="A60:I60"/>
    <mergeCell ref="B61:C61"/>
    <mergeCell ref="D61:E61"/>
    <mergeCell ref="F61:G61"/>
    <mergeCell ref="B141:C141"/>
    <mergeCell ref="D141:E141"/>
    <mergeCell ref="F141:G141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3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2:B190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3:C190 G156:G190 E159:E190 C192:C196 E192:E196 G192:G196 E6:E21">
    <cfRule type="expression" dxfId="836" priority="1913" stopIfTrue="1">
      <formula>B6&lt;$H$3</formula>
    </cfRule>
  </conditionalFormatting>
  <conditionalFormatting sqref="C6:C18 E6:E21 G156:G190 E158:E190 C163:C190 C192:C196 E192:E196 G192:G196 C45:C59 E45:E59 G45:G59 C62:C80 E62:E80 G62:G80 E142:E154 C151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2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2:C151">
    <cfRule type="expression" dxfId="829" priority="1529" stopIfTrue="1">
      <formula>$F142=$H$3</formula>
    </cfRule>
    <cfRule type="expression" dxfId="828" priority="1528" stopIfTrue="1">
      <formula>$B142=$H$3</formula>
    </cfRule>
    <cfRule type="expression" dxfId="827" priority="1522" stopIfTrue="1">
      <formula>$F142=$H$3</formula>
    </cfRule>
    <cfRule type="expression" dxfId="826" priority="1506" stopIfTrue="1">
      <formula>B142&lt;$H$3</formula>
    </cfRule>
  </conditionalFormatting>
  <conditionalFormatting sqref="C151">
    <cfRule type="expression" dxfId="825" priority="1521" stopIfTrue="1">
      <formula>B151&lt;$H$3</formula>
    </cfRule>
    <cfRule type="expression" dxfId="824" priority="1520" stopIfTrue="1">
      <formula>$B151=$H$3</formula>
    </cfRule>
    <cfRule type="expression" dxfId="823" priority="1477" stopIfTrue="1">
      <formula>$F151=$H$3</formula>
    </cfRule>
    <cfRule type="expression" dxfId="822" priority="1473" stopIfTrue="1">
      <formula>B151&lt;$H$3</formula>
    </cfRule>
    <cfRule type="expression" dxfId="821" priority="1472" stopIfTrue="1">
      <formula>$B151=$H$3</formula>
    </cfRule>
    <cfRule type="expression" dxfId="820" priority="1507" stopIfTrue="1">
      <formula>$F151=$H$3</formula>
    </cfRule>
    <cfRule type="expression" dxfId="819" priority="1393" stopIfTrue="1">
      <formula>B151&lt;$H$3</formula>
    </cfRule>
    <cfRule type="expression" dxfId="818" priority="1398" stopIfTrue="1">
      <formula>B151&lt;$H$3</formula>
    </cfRule>
    <cfRule type="expression" dxfId="817" priority="1397" stopIfTrue="1">
      <formula>$B151=$H$3</formula>
    </cfRule>
    <cfRule type="expression" dxfId="816" priority="1396" stopIfTrue="1">
      <formula>$F151=$H$3</formula>
    </cfRule>
    <cfRule type="expression" dxfId="815" priority="1395" stopIfTrue="1">
      <formula>B151&lt;$H$3</formula>
    </cfRule>
    <cfRule type="expression" dxfId="814" priority="1394" stopIfTrue="1">
      <formula>$B151=$H$3</formula>
    </cfRule>
    <cfRule type="expression" dxfId="813" priority="1392" stopIfTrue="1">
      <formula>$B151=$H$3</formula>
    </cfRule>
    <cfRule type="expression" dxfId="812" priority="1391" stopIfTrue="1">
      <formula>$F151=$H$3</formula>
    </cfRule>
    <cfRule type="expression" dxfId="811" priority="1390" stopIfTrue="1">
      <formula>$B151=$H$3</formula>
    </cfRule>
  </conditionalFormatting>
  <conditionalFormatting sqref="C151:C154">
    <cfRule type="expression" dxfId="810" priority="1004" stopIfTrue="1">
      <formula>B151&lt;$H$3</formula>
    </cfRule>
  </conditionalFormatting>
  <conditionalFormatting sqref="C152 E155:E157">
    <cfRule type="expression" dxfId="809" priority="1000" stopIfTrue="1">
      <formula>$B152=$H$3</formula>
    </cfRule>
  </conditionalFormatting>
  <conditionalFormatting sqref="C152 E155:E163">
    <cfRule type="expression" dxfId="808" priority="1001" stopIfTrue="1">
      <formula>B152&lt;$H$3</formula>
    </cfRule>
    <cfRule type="expression" dxfId="807" priority="1002" stopIfTrue="1">
      <formula>$F152=$H$3</formula>
    </cfRule>
  </conditionalFormatting>
  <conditionalFormatting sqref="C152">
    <cfRule type="expression" dxfId="806" priority="999" stopIfTrue="1">
      <formula>B152&lt;$H$3</formula>
    </cfRule>
  </conditionalFormatting>
  <conditionalFormatting sqref="C153:C154">
    <cfRule type="expression" dxfId="805" priority="1272" stopIfTrue="1">
      <formula>$F153=$H$3</formula>
    </cfRule>
    <cfRule type="expression" dxfId="804" priority="1270" stopIfTrue="1">
      <formula>$B153=$H$3</formula>
    </cfRule>
    <cfRule type="expression" dxfId="803" priority="1269" stopIfTrue="1">
      <formula>$F153=$H$3</formula>
    </cfRule>
    <cfRule type="expression" dxfId="802" priority="1268" stopIfTrue="1">
      <formula>B153&lt;$H$3</formula>
    </cfRule>
    <cfRule type="expression" dxfId="801" priority="1267" stopIfTrue="1">
      <formula>$B153=$H$3</formula>
    </cfRule>
    <cfRule type="expression" dxfId="800" priority="1266" stopIfTrue="1">
      <formula>$F153=$H$3</formula>
    </cfRule>
    <cfRule type="expression" dxfId="799" priority="1265" stopIfTrue="1">
      <formula>B153&lt;$H$3</formula>
    </cfRule>
    <cfRule type="expression" dxfId="798" priority="1264" stopIfTrue="1">
      <formula>$B153=$H$3</formula>
    </cfRule>
    <cfRule type="expression" dxfId="797" priority="1263" stopIfTrue="1">
      <formula>B153&lt;$H$3</formula>
    </cfRule>
    <cfRule type="expression" dxfId="796" priority="1262" stopIfTrue="1">
      <formula>$B153=$H$3</formula>
    </cfRule>
    <cfRule type="expression" dxfId="795" priority="1261" stopIfTrue="1">
      <formula>$F153=$H$3</formula>
    </cfRule>
    <cfRule type="expression" dxfId="794" priority="1260" stopIfTrue="1">
      <formula>B153&lt;$H$3</formula>
    </cfRule>
    <cfRule type="expression" dxfId="793" priority="1259" stopIfTrue="1">
      <formula>$B153=$H$3</formula>
    </cfRule>
    <cfRule type="expression" dxfId="792" priority="1258" stopIfTrue="1">
      <formula>B153&lt;$H$3</formula>
    </cfRule>
    <cfRule type="expression" dxfId="791" priority="1257" stopIfTrue="1">
      <formula>$B153=$H$3</formula>
    </cfRule>
    <cfRule type="expression" dxfId="790" priority="1256" stopIfTrue="1">
      <formula>$F153=$H$3</formula>
    </cfRule>
    <cfRule type="expression" dxfId="789" priority="1255" stopIfTrue="1">
      <formula>$B153=$H$3</formula>
    </cfRule>
    <cfRule type="expression" dxfId="788" priority="1179" stopIfTrue="1">
      <formula>$F153=$H$3</formula>
    </cfRule>
  </conditionalFormatting>
  <conditionalFormatting sqref="C155:C160 E142:E157">
    <cfRule type="expression" dxfId="787" priority="616" stopIfTrue="1">
      <formula>B142&lt;$H$3</formula>
    </cfRule>
  </conditionalFormatting>
  <conditionalFormatting sqref="C155:C167">
    <cfRule type="expression" dxfId="786" priority="410" stopIfTrue="1">
      <formula>B155&lt;$H$3</formula>
    </cfRule>
    <cfRule type="expression" dxfId="785" priority="416" stopIfTrue="1">
      <formula>$F155=$H$3</formula>
    </cfRule>
  </conditionalFormatting>
  <conditionalFormatting sqref="C163:C165">
    <cfRule type="expression" dxfId="784" priority="403" stopIfTrue="1">
      <formula>$B163=$H$3</formula>
    </cfRule>
    <cfRule type="expression" dxfId="783" priority="404" stopIfTrue="1">
      <formula>B163&lt;$H$3</formula>
    </cfRule>
    <cfRule type="expression" dxfId="782" priority="405" stopIfTrue="1">
      <formula>$F163=$H$3</formula>
    </cfRule>
    <cfRule type="expression" dxfId="781" priority="407" stopIfTrue="1">
      <formula>$B163=$H$3</formula>
    </cfRule>
    <cfRule type="expression" dxfId="780" priority="408" stopIfTrue="1">
      <formula>B163&lt;$H$3</formula>
    </cfRule>
    <cfRule type="expression" dxfId="779" priority="409" stopIfTrue="1">
      <formula>$F163=$H$3</formula>
    </cfRule>
    <cfRule type="expression" dxfId="778" priority="411" stopIfTrue="1">
      <formula>$F163=$H$3</formula>
    </cfRule>
    <cfRule type="expression" dxfId="777" priority="415" stopIfTrue="1">
      <formula>$B163=$H$3</formula>
    </cfRule>
  </conditionalFormatting>
  <conditionalFormatting sqref="C166:C167 E166:E168 G166:G173">
    <cfRule type="expression" dxfId="776" priority="262" stopIfTrue="1">
      <formula>B166&lt;$H$3</formula>
    </cfRule>
    <cfRule type="expression" dxfId="775" priority="261" stopIfTrue="1">
      <formula>$B166=$H$3</formula>
    </cfRule>
    <cfRule type="expression" dxfId="774" priority="263" stopIfTrue="1">
      <formula>$F166=$H$3</formula>
    </cfRule>
    <cfRule type="expression" dxfId="773" priority="260" stopIfTrue="1">
      <formula>B166&lt;$H$3</formula>
    </cfRule>
  </conditionalFormatting>
  <conditionalFormatting sqref="C166:C172">
    <cfRule type="expression" dxfId="772" priority="245" stopIfTrue="1">
      <formula>$F166=$H$3</formula>
    </cfRule>
    <cfRule type="expression" dxfId="771" priority="244" stopIfTrue="1">
      <formula>B166&lt;$H$3</formula>
    </cfRule>
  </conditionalFormatting>
  <conditionalFormatting sqref="C168:C172">
    <cfRule type="expression" dxfId="770" priority="243" stopIfTrue="1">
      <formula>$F168=$H$3</formula>
    </cfRule>
    <cfRule type="expression" dxfId="769" priority="242" stopIfTrue="1">
      <formula>B168&lt;$H$3</formula>
    </cfRule>
    <cfRule type="expression" dxfId="768" priority="241" stopIfTrue="1">
      <formula>$B168=$H$3</formula>
    </cfRule>
  </conditionalFormatting>
  <conditionalFormatting sqref="C169:C172">
    <cfRule type="expression" dxfId="767" priority="239" stopIfTrue="1">
      <formula>$F169=$H$3</formula>
    </cfRule>
    <cfRule type="expression" dxfId="766" priority="238" stopIfTrue="1">
      <formula>B169&lt;$H$3</formula>
    </cfRule>
    <cfRule type="expression" dxfId="765" priority="237" stopIfTrue="1">
      <formula>$B169=$H$3</formula>
    </cfRule>
    <cfRule type="expression" dxfId="764" priority="236" stopIfTrue="1">
      <formula>$F169=$H$3</formula>
    </cfRule>
    <cfRule type="expression" dxfId="763" priority="235" stopIfTrue="1">
      <formula>B169&lt;$H$3</formula>
    </cfRule>
    <cfRule type="expression" dxfId="762" priority="234" stopIfTrue="1">
      <formula>$B169=$H$3</formula>
    </cfRule>
    <cfRule type="expression" dxfId="761" priority="233" stopIfTrue="1">
      <formula>B169&lt;$H$3</formula>
    </cfRule>
  </conditionalFormatting>
  <conditionalFormatting sqref="C171:C172">
    <cfRule type="expression" dxfId="760" priority="165" stopIfTrue="1">
      <formula>$F171=$H$3</formula>
    </cfRule>
    <cfRule type="expression" dxfId="759" priority="166" stopIfTrue="1">
      <formula>B171&lt;$H$3</formula>
    </cfRule>
    <cfRule type="expression" dxfId="758" priority="167" stopIfTrue="1">
      <formula>$F171=$H$3</formula>
    </cfRule>
    <cfRule type="expression" dxfId="757" priority="169" stopIfTrue="1">
      <formula>$F171=$H$3</formula>
    </cfRule>
    <cfRule type="expression" dxfId="756" priority="170" stopIfTrue="1">
      <formula>$B171=$H$3</formula>
    </cfRule>
    <cfRule type="expression" dxfId="755" priority="171" stopIfTrue="1">
      <formula>B171&lt;$H$3</formula>
    </cfRule>
    <cfRule type="expression" dxfId="754" priority="172" stopIfTrue="1">
      <formula>$F171=$H$3</formula>
    </cfRule>
    <cfRule type="expression" dxfId="753" priority="173" stopIfTrue="1">
      <formula>B171&lt;$H$3</formula>
    </cfRule>
    <cfRule type="expression" dxfId="752" priority="174" stopIfTrue="1">
      <formula>$B171=$H$3</formula>
    </cfRule>
    <cfRule type="expression" dxfId="751" priority="175" stopIfTrue="1">
      <formula>B171&lt;$H$3</formula>
    </cfRule>
    <cfRule type="expression" dxfId="750" priority="176" stopIfTrue="1">
      <formula>$F171=$H$3</formula>
    </cfRule>
    <cfRule type="expression" dxfId="749" priority="177" stopIfTrue="1">
      <formula>$B171=$H$3</formula>
    </cfRule>
    <cfRule type="expression" dxfId="748" priority="178" stopIfTrue="1">
      <formula>B171&lt;$H$3</formula>
    </cfRule>
    <cfRule type="expression" dxfId="747" priority="179" stopIfTrue="1">
      <formula>$F171=$H$3</formula>
    </cfRule>
    <cfRule type="expression" dxfId="746" priority="168" stopIfTrue="1">
      <formula>$B171=$H$3</formula>
    </cfRule>
    <cfRule type="expression" dxfId="745" priority="164" stopIfTrue="1">
      <formula>B171&lt;$H$3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39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2:D190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2:G190 C6:C12 C142:C190 E142:E190 G192:G196 C192:C196 E192:E196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3 G82:G133 C82:C139 E135:E139 G135:G139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7:E154 G143:G144">
    <cfRule type="expression" dxfId="724" priority="1385" stopIfTrue="1">
      <formula>$F143=$H$3</formula>
    </cfRule>
  </conditionalFormatting>
  <conditionalFormatting sqref="E147:E154">
    <cfRule type="expression" dxfId="723" priority="1384" stopIfTrue="1">
      <formula>D147&lt;$H$3</formula>
    </cfRule>
  </conditionalFormatting>
  <conditionalFormatting sqref="E147:E163 C152">
    <cfRule type="expression" dxfId="722" priority="1003" stopIfTrue="1">
      <formula>$B147=$H$3</formula>
    </cfRule>
  </conditionalFormatting>
  <conditionalFormatting sqref="E158:E163">
    <cfRule type="expression" dxfId="721" priority="1091" stopIfTrue="1">
      <formula>$B158=$H$3</formula>
    </cfRule>
    <cfRule type="expression" dxfId="720" priority="1090" stopIfTrue="1">
      <formula>$F158=$H$3</formula>
    </cfRule>
    <cfRule type="expression" dxfId="719" priority="1089" stopIfTrue="1">
      <formula>D158&lt;$H$3</formula>
    </cfRule>
    <cfRule type="expression" dxfId="718" priority="1088" stopIfTrue="1">
      <formula>$F158=$H$3</formula>
    </cfRule>
    <cfRule type="expression" dxfId="717" priority="1087" stopIfTrue="1">
      <formula>$B158=$H$3</formula>
    </cfRule>
    <cfRule type="expression" dxfId="716" priority="1086" stopIfTrue="1">
      <formula>$F158=$H$3</formula>
    </cfRule>
    <cfRule type="expression" dxfId="715" priority="1085" stopIfTrue="1">
      <formula>D158&lt;$H$3</formula>
    </cfRule>
    <cfRule type="expression" dxfId="714" priority="1084" stopIfTrue="1">
      <formula>$B158=$H$3</formula>
    </cfRule>
    <cfRule type="expression" dxfId="713" priority="1083" stopIfTrue="1">
      <formula>$F158=$H$3</formula>
    </cfRule>
    <cfRule type="expression" dxfId="712" priority="1082" stopIfTrue="1">
      <formula>D158&lt;$H$3</formula>
    </cfRule>
    <cfRule type="expression" dxfId="711" priority="1081" stopIfTrue="1">
      <formula>$B158=$H$3</formula>
    </cfRule>
    <cfRule type="expression" dxfId="710" priority="1080" stopIfTrue="1">
      <formula>D158&lt;$H$3</formula>
    </cfRule>
    <cfRule type="expression" dxfId="709" priority="1079" stopIfTrue="1">
      <formula>$B158=$H$3</formula>
    </cfRule>
    <cfRule type="expression" dxfId="708" priority="1078" stopIfTrue="1">
      <formula>$F158=$H$3</formula>
    </cfRule>
    <cfRule type="expression" dxfId="707" priority="1077" stopIfTrue="1">
      <formula>D158&lt;$H$3</formula>
    </cfRule>
    <cfRule type="expression" dxfId="706" priority="1076" stopIfTrue="1">
      <formula>$B158=$H$3</formula>
    </cfRule>
    <cfRule type="expression" dxfId="705" priority="1075" stopIfTrue="1">
      <formula>D158&lt;$H$3</formula>
    </cfRule>
    <cfRule type="expression" dxfId="704" priority="1074" stopIfTrue="1">
      <formula>$B158=$H$3</formula>
    </cfRule>
    <cfRule type="expression" dxfId="703" priority="1073" stopIfTrue="1">
      <formula>$F158=$H$3</formula>
    </cfRule>
    <cfRule type="expression" dxfId="702" priority="1118" stopIfTrue="1">
      <formula>$B158=$H$3</formula>
    </cfRule>
    <cfRule type="expression" dxfId="701" priority="1095" stopIfTrue="1">
      <formula>$F158=$H$3</formula>
    </cfRule>
    <cfRule type="expression" dxfId="700" priority="1110" stopIfTrue="1">
      <formula>$F158=$H$3</formula>
    </cfRule>
    <cfRule type="expression" dxfId="699" priority="1109" stopIfTrue="1">
      <formula>D158&lt;$H$3</formula>
    </cfRule>
    <cfRule type="expression" dxfId="698" priority="1100" stopIfTrue="1">
      <formula>$F158=$H$3</formula>
    </cfRule>
    <cfRule type="expression" dxfId="697" priority="1099" stopIfTrue="1">
      <formula>$B158=$H$3</formula>
    </cfRule>
    <cfRule type="expression" dxfId="696" priority="1098" stopIfTrue="1">
      <formula>$F158=$H$3</formula>
    </cfRule>
    <cfRule type="expression" dxfId="695" priority="1097" stopIfTrue="1">
      <formula>D158&lt;$H$3</formula>
    </cfRule>
    <cfRule type="expression" dxfId="694" priority="1096" stopIfTrue="1">
      <formula>$B158=$H$3</formula>
    </cfRule>
    <cfRule type="expression" dxfId="693" priority="1094" stopIfTrue="1">
      <formula>D158&lt;$H$3</formula>
    </cfRule>
    <cfRule type="expression" dxfId="692" priority="1093" stopIfTrue="1">
      <formula>$F158=$H$3</formula>
    </cfRule>
    <cfRule type="expression" dxfId="691" priority="1092" stopIfTrue="1">
      <formula>D158&lt;$H$3</formula>
    </cfRule>
    <cfRule type="expression" dxfId="690" priority="1163" stopIfTrue="1">
      <formula>$F158=$H$3</formula>
    </cfRule>
    <cfRule type="expression" dxfId="689" priority="1162" stopIfTrue="1">
      <formula>D158&lt;$H$3</formula>
    </cfRule>
    <cfRule type="expression" dxfId="688" priority="1139" stopIfTrue="1">
      <formula>$F158=$H$3</formula>
    </cfRule>
    <cfRule type="expression" dxfId="687" priority="1138" stopIfTrue="1">
      <formula>$B158=$H$3</formula>
    </cfRule>
    <cfRule type="expression" dxfId="686" priority="1137" stopIfTrue="1">
      <formula>$F158=$H$3</formula>
    </cfRule>
    <cfRule type="expression" dxfId="685" priority="1136" stopIfTrue="1">
      <formula>D158&lt;$H$3</formula>
    </cfRule>
    <cfRule type="expression" dxfId="684" priority="1135" stopIfTrue="1">
      <formula>$B158=$H$3</formula>
    </cfRule>
    <cfRule type="expression" dxfId="683" priority="1134" stopIfTrue="1">
      <formula>$F158=$H$3</formula>
    </cfRule>
    <cfRule type="expression" dxfId="682" priority="1133" stopIfTrue="1">
      <formula>D158&lt;$H$3</formula>
    </cfRule>
    <cfRule type="expression" dxfId="681" priority="1132" stopIfTrue="1">
      <formula>$F158=$H$3</formula>
    </cfRule>
    <cfRule type="expression" dxfId="680" priority="1131" stopIfTrue="1">
      <formula>D158&lt;$H$3</formula>
    </cfRule>
    <cfRule type="expression" dxfId="679" priority="1130" stopIfTrue="1">
      <formula>$B158=$H$3</formula>
    </cfRule>
    <cfRule type="expression" dxfId="678" priority="1129" stopIfTrue="1">
      <formula>$F158=$H$3</formula>
    </cfRule>
    <cfRule type="expression" dxfId="677" priority="1128" stopIfTrue="1">
      <formula>D158&lt;$H$3</formula>
    </cfRule>
    <cfRule type="expression" dxfId="676" priority="1127" stopIfTrue="1">
      <formula>$F158=$H$3</formula>
    </cfRule>
    <cfRule type="expression" dxfId="675" priority="1126" stopIfTrue="1">
      <formula>$B158=$H$3</formula>
    </cfRule>
    <cfRule type="expression" dxfId="674" priority="1125" stopIfTrue="1">
      <formula>$F158=$H$3</formula>
    </cfRule>
    <cfRule type="expression" dxfId="673" priority="1124" stopIfTrue="1">
      <formula>D158&lt;$H$3</formula>
    </cfRule>
    <cfRule type="expression" dxfId="672" priority="1123" stopIfTrue="1">
      <formula>$B158=$H$3</formula>
    </cfRule>
    <cfRule type="expression" dxfId="671" priority="1122" stopIfTrue="1">
      <formula>$F158=$H$3</formula>
    </cfRule>
    <cfRule type="expression" dxfId="670" priority="1121" stopIfTrue="1">
      <formula>D158&lt;$H$3</formula>
    </cfRule>
    <cfRule type="expression" dxfId="669" priority="1120" stopIfTrue="1">
      <formula>$B158=$H$3</formula>
    </cfRule>
    <cfRule type="expression" dxfId="668" priority="1119" stopIfTrue="1">
      <formula>D158&lt;$H$3</formula>
    </cfRule>
    <cfRule type="expression" dxfId="667" priority="1117" stopIfTrue="1">
      <formula>$F158=$H$3</formula>
    </cfRule>
    <cfRule type="expression" dxfId="666" priority="1116" stopIfTrue="1">
      <formula>D158&lt;$H$3</formula>
    </cfRule>
    <cfRule type="expression" dxfId="665" priority="1115" stopIfTrue="1">
      <formula>$B158=$H$3</formula>
    </cfRule>
    <cfRule type="expression" dxfId="664" priority="1114" stopIfTrue="1">
      <formula>D158&lt;$H$3</formula>
    </cfRule>
    <cfRule type="expression" dxfId="663" priority="1113" stopIfTrue="1">
      <formula>$B158=$H$3</formula>
    </cfRule>
    <cfRule type="expression" dxfId="662" priority="1112" stopIfTrue="1">
      <formula>$F158=$H$3</formula>
    </cfRule>
    <cfRule type="expression" dxfId="661" priority="1111" stopIfTrue="1">
      <formula>$B158=$H$3</formula>
    </cfRule>
  </conditionalFormatting>
  <conditionalFormatting sqref="E158:E173 G183:G187">
    <cfRule type="expression" dxfId="660" priority="1337" stopIfTrue="1">
      <formula>D158&lt;$H$3</formula>
    </cfRule>
    <cfRule type="expression" dxfId="659" priority="1161" stopIfTrue="1">
      <formula>$B158=$H$3</formula>
    </cfRule>
  </conditionalFormatting>
  <conditionalFormatting sqref="E159:E163">
    <cfRule type="expression" dxfId="658" priority="844" stopIfTrue="1">
      <formula>D159&lt;$H$3</formula>
    </cfRule>
    <cfRule type="expression" dxfId="657" priority="843" stopIfTrue="1">
      <formula>$F159=$H$3</formula>
    </cfRule>
    <cfRule type="expression" dxfId="656" priority="842" stopIfTrue="1">
      <formula>$B159=$H$3</formula>
    </cfRule>
    <cfRule type="expression" dxfId="655" priority="841" stopIfTrue="1">
      <formula>$F159=$H$3</formula>
    </cfRule>
    <cfRule type="expression" dxfId="654" priority="840" stopIfTrue="1">
      <formula>D159&lt;$H$3</formula>
    </cfRule>
    <cfRule type="expression" dxfId="653" priority="839" stopIfTrue="1">
      <formula>$B159=$H$3</formula>
    </cfRule>
    <cfRule type="expression" dxfId="652" priority="838" stopIfTrue="1">
      <formula>$F159=$H$3</formula>
    </cfRule>
    <cfRule type="expression" dxfId="651" priority="837" stopIfTrue="1">
      <formula>D159&lt;$H$3</formula>
    </cfRule>
    <cfRule type="expression" dxfId="650" priority="836" stopIfTrue="1">
      <formula>$F159=$H$3</formula>
    </cfRule>
    <cfRule type="expression" dxfId="649" priority="835" stopIfTrue="1">
      <formula>D159&lt;$H$3</formula>
    </cfRule>
    <cfRule type="expression" dxfId="648" priority="834" stopIfTrue="1">
      <formula>$B159=$H$3</formula>
    </cfRule>
    <cfRule type="expression" dxfId="647" priority="833" stopIfTrue="1">
      <formula>$F159=$H$3</formula>
    </cfRule>
    <cfRule type="expression" dxfId="646" priority="832" stopIfTrue="1">
      <formula>D159&lt;$H$3</formula>
    </cfRule>
    <cfRule type="expression" dxfId="645" priority="831" stopIfTrue="1">
      <formula>$F159=$H$3</formula>
    </cfRule>
    <cfRule type="expression" dxfId="644" priority="830" stopIfTrue="1">
      <formula>$B159=$H$3</formula>
    </cfRule>
    <cfRule type="expression" dxfId="643" priority="829" stopIfTrue="1">
      <formula>$F159=$H$3</formula>
    </cfRule>
    <cfRule type="expression" dxfId="642" priority="828" stopIfTrue="1">
      <formula>D159&lt;$H$3</formula>
    </cfRule>
    <cfRule type="expression" dxfId="641" priority="857" stopIfTrue="1">
      <formula>$F159=$H$3</formula>
    </cfRule>
    <cfRule type="expression" dxfId="640" priority="827" stopIfTrue="1">
      <formula>$B159=$H$3</formula>
    </cfRule>
    <cfRule type="expression" dxfId="639" priority="826" stopIfTrue="1">
      <formula>$F159=$H$3</formula>
    </cfRule>
    <cfRule type="expression" dxfId="638" priority="825" stopIfTrue="1">
      <formula>D159&lt;$H$3</formula>
    </cfRule>
    <cfRule type="expression" dxfId="637" priority="824" stopIfTrue="1">
      <formula>$B159=$H$3</formula>
    </cfRule>
    <cfRule type="expression" dxfId="636" priority="823" stopIfTrue="1">
      <formula>D159&lt;$H$3</formula>
    </cfRule>
    <cfRule type="expression" dxfId="635" priority="822" stopIfTrue="1">
      <formula>$B159=$H$3</formula>
    </cfRule>
    <cfRule type="expression" dxfId="634" priority="821" stopIfTrue="1">
      <formula>$F159=$H$3</formula>
    </cfRule>
    <cfRule type="expression" dxfId="633" priority="820" stopIfTrue="1">
      <formula>D159&lt;$H$3</formula>
    </cfRule>
    <cfRule type="expression" dxfId="632" priority="819" stopIfTrue="1">
      <formula>$B159=$H$3</formula>
    </cfRule>
    <cfRule type="expression" dxfId="631" priority="818" stopIfTrue="1">
      <formula>D159&lt;$H$3</formula>
    </cfRule>
    <cfRule type="expression" dxfId="630" priority="817" stopIfTrue="1">
      <formula>$B159=$H$3</formula>
    </cfRule>
    <cfRule type="expression" dxfId="629" priority="816" stopIfTrue="1">
      <formula>$F159=$H$3</formula>
    </cfRule>
    <cfRule type="expression" dxfId="628" priority="850" stopIfTrue="1">
      <formula>$B159=$H$3</formula>
    </cfRule>
    <cfRule type="expression" dxfId="627" priority="858" stopIfTrue="1">
      <formula>$B159=$H$3</formula>
    </cfRule>
    <cfRule type="expression" dxfId="626" priority="859" stopIfTrue="1">
      <formula>D159&lt;$H$3</formula>
    </cfRule>
    <cfRule type="expression" dxfId="625" priority="860" stopIfTrue="1">
      <formula>$F159=$H$3</formula>
    </cfRule>
    <cfRule type="expression" dxfId="624" priority="861" stopIfTrue="1">
      <formula>$B159=$H$3</formula>
    </cfRule>
    <cfRule type="expression" dxfId="623" priority="862" stopIfTrue="1">
      <formula>$F159=$H$3</formula>
    </cfRule>
    <cfRule type="expression" dxfId="622" priority="863" stopIfTrue="1">
      <formula>D159&lt;$H$3</formula>
    </cfRule>
    <cfRule type="expression" dxfId="621" priority="864" stopIfTrue="1">
      <formula>$F159=$H$3</formula>
    </cfRule>
    <cfRule type="expression" dxfId="620" priority="865" stopIfTrue="1">
      <formula>$B159=$H$3</formula>
    </cfRule>
    <cfRule type="expression" dxfId="619" priority="866" stopIfTrue="1">
      <formula>D159&lt;$H$3</formula>
    </cfRule>
    <cfRule type="expression" dxfId="618" priority="868" stopIfTrue="1">
      <formula>D159&lt;$H$3</formula>
    </cfRule>
    <cfRule type="expression" dxfId="617" priority="869" stopIfTrue="1">
      <formula>$F159=$H$3</formula>
    </cfRule>
    <cfRule type="expression" dxfId="616" priority="870" stopIfTrue="1">
      <formula>$B159=$H$3</formula>
    </cfRule>
    <cfRule type="expression" dxfId="615" priority="871" stopIfTrue="1">
      <formula>D159&lt;$H$3</formula>
    </cfRule>
    <cfRule type="expression" dxfId="614" priority="872" stopIfTrue="1">
      <formula>$F159=$H$3</formula>
    </cfRule>
    <cfRule type="expression" dxfId="613" priority="873" stopIfTrue="1">
      <formula>$B159=$H$3</formula>
    </cfRule>
    <cfRule type="expression" dxfId="612" priority="874" stopIfTrue="1">
      <formula>$F159=$H$3</formula>
    </cfRule>
    <cfRule type="expression" dxfId="611" priority="875" stopIfTrue="1">
      <formula>$B159=$H$3</formula>
    </cfRule>
    <cfRule type="expression" dxfId="610" priority="876" stopIfTrue="1">
      <formula>D159&lt;$H$3</formula>
    </cfRule>
    <cfRule type="expression" dxfId="609" priority="877" stopIfTrue="1">
      <formula>$F159=$H$3</formula>
    </cfRule>
    <cfRule type="expression" dxfId="608" priority="878" stopIfTrue="1">
      <formula>D159&lt;$H$3</formula>
    </cfRule>
    <cfRule type="expression" dxfId="607" priority="879" stopIfTrue="1">
      <formula>$B159=$H$3</formula>
    </cfRule>
    <cfRule type="expression" dxfId="606" priority="880" stopIfTrue="1">
      <formula>D159&lt;$H$3</formula>
    </cfRule>
    <cfRule type="expression" dxfId="605" priority="881" stopIfTrue="1">
      <formula>$F159=$H$3</formula>
    </cfRule>
    <cfRule type="expression" dxfId="604" priority="882" stopIfTrue="1">
      <formula>$B159=$H$3</formula>
    </cfRule>
    <cfRule type="expression" dxfId="603" priority="883" stopIfTrue="1">
      <formula>D159&lt;$H$3</formula>
    </cfRule>
    <cfRule type="expression" dxfId="602" priority="885" stopIfTrue="1">
      <formula>$F159=$H$3</formula>
    </cfRule>
    <cfRule type="expression" dxfId="601" priority="886" stopIfTrue="1">
      <formula>D159&lt;$H$3</formula>
    </cfRule>
    <cfRule type="expression" dxfId="600" priority="887" stopIfTrue="1">
      <formula>$B159=$H$3</formula>
    </cfRule>
    <cfRule type="expression" dxfId="599" priority="888" stopIfTrue="1">
      <formula>D159&lt;$H$3</formula>
    </cfRule>
    <cfRule type="expression" dxfId="598" priority="889" stopIfTrue="1">
      <formula>$F159=$H$3</formula>
    </cfRule>
    <cfRule type="expression" dxfId="597" priority="890" stopIfTrue="1">
      <formula>$B159=$H$3</formula>
    </cfRule>
    <cfRule type="expression" dxfId="596" priority="891" stopIfTrue="1">
      <formula>D159&lt;$H$3</formula>
    </cfRule>
    <cfRule type="expression" dxfId="595" priority="892" stopIfTrue="1">
      <formula>$F159=$H$3</formula>
    </cfRule>
    <cfRule type="expression" dxfId="594" priority="893" stopIfTrue="1">
      <formula>D159&lt;$H$3</formula>
    </cfRule>
    <cfRule type="expression" dxfId="593" priority="894" stopIfTrue="1">
      <formula>$F159=$H$3</formula>
    </cfRule>
    <cfRule type="expression" dxfId="592" priority="895" stopIfTrue="1">
      <formula>$B159=$H$3</formula>
    </cfRule>
    <cfRule type="expression" dxfId="591" priority="896" stopIfTrue="1">
      <formula>$F159=$H$3</formula>
    </cfRule>
    <cfRule type="expression" dxfId="590" priority="897" stopIfTrue="1">
      <formula>$B159=$H$3</formula>
    </cfRule>
    <cfRule type="expression" dxfId="589" priority="898" stopIfTrue="1">
      <formula>D159&lt;$H$3</formula>
    </cfRule>
    <cfRule type="expression" dxfId="588" priority="899" stopIfTrue="1">
      <formula>$B159=$H$3</formula>
    </cfRule>
    <cfRule type="expression" dxfId="587" priority="900" stopIfTrue="1">
      <formula>D159&lt;$H$3</formula>
    </cfRule>
    <cfRule type="expression" dxfId="586" priority="901" stopIfTrue="1">
      <formula>$F159=$H$3</formula>
    </cfRule>
    <cfRule type="expression" dxfId="585" priority="902" stopIfTrue="1">
      <formula>$B159=$H$3</formula>
    </cfRule>
    <cfRule type="expression" dxfId="584" priority="903" stopIfTrue="1">
      <formula>D159&lt;$H$3</formula>
    </cfRule>
    <cfRule type="expression" dxfId="583" priority="904" stopIfTrue="1">
      <formula>$B159=$H$3</formula>
    </cfRule>
    <cfRule type="expression" dxfId="582" priority="905" stopIfTrue="1">
      <formula>D159&lt;$H$3</formula>
    </cfRule>
    <cfRule type="expression" dxfId="581" priority="906" stopIfTrue="1">
      <formula>$F159=$H$3</formula>
    </cfRule>
    <cfRule type="expression" dxfId="580" priority="907" stopIfTrue="1">
      <formula>$B159=$H$3</formula>
    </cfRule>
    <cfRule type="expression" dxfId="579" priority="908" stopIfTrue="1">
      <formula>D159&lt;$H$3</formula>
    </cfRule>
    <cfRule type="expression" dxfId="578" priority="867" stopIfTrue="1">
      <formula>$F159=$H$3</formula>
    </cfRule>
    <cfRule type="expression" dxfId="577" priority="910" stopIfTrue="1">
      <formula>$B159=$H$3</formula>
    </cfRule>
    <cfRule type="expression" dxfId="576" priority="911" stopIfTrue="1">
      <formula>$F159=$H$3</formula>
    </cfRule>
    <cfRule type="expression" dxfId="575" priority="912" stopIfTrue="1">
      <formula>D159&lt;$H$3</formula>
    </cfRule>
    <cfRule type="expression" dxfId="574" priority="913" stopIfTrue="1">
      <formula>$F159=$H$3</formula>
    </cfRule>
    <cfRule type="expression" dxfId="573" priority="914" stopIfTrue="1">
      <formula>$B159=$H$3</formula>
    </cfRule>
    <cfRule type="expression" dxfId="572" priority="915" stopIfTrue="1">
      <formula>D159&lt;$H$3</formula>
    </cfRule>
    <cfRule type="expression" dxfId="571" priority="916" stopIfTrue="1">
      <formula>$F159=$H$3</formula>
    </cfRule>
    <cfRule type="expression" dxfId="570" priority="917" stopIfTrue="1">
      <formula>D159&lt;$H$3</formula>
    </cfRule>
    <cfRule type="expression" dxfId="569" priority="918" stopIfTrue="1">
      <formula>$F159=$H$3</formula>
    </cfRule>
    <cfRule type="expression" dxfId="568" priority="919" stopIfTrue="1">
      <formula>$B159=$H$3</formula>
    </cfRule>
    <cfRule type="expression" dxfId="567" priority="920" stopIfTrue="1">
      <formula>D159&lt;$H$3</formula>
    </cfRule>
    <cfRule type="expression" dxfId="566" priority="921" stopIfTrue="1">
      <formula>$F159=$H$3</formula>
    </cfRule>
    <cfRule type="expression" dxfId="565" priority="922" stopIfTrue="1">
      <formula>$B159=$H$3</formula>
    </cfRule>
    <cfRule type="expression" dxfId="564" priority="923" stopIfTrue="1">
      <formula>$F159=$H$3</formula>
    </cfRule>
    <cfRule type="expression" dxfId="563" priority="856" stopIfTrue="1">
      <formula>D159&lt;$H$3</formula>
    </cfRule>
    <cfRule type="expression" dxfId="562" priority="855" stopIfTrue="1">
      <formula>$B159=$H$3</formula>
    </cfRule>
    <cfRule type="expression" dxfId="561" priority="854" stopIfTrue="1">
      <formula>D159&lt;$H$3</formula>
    </cfRule>
    <cfRule type="expression" dxfId="560" priority="853" stopIfTrue="1">
      <formula>$B159=$H$3</formula>
    </cfRule>
    <cfRule type="expression" dxfId="559" priority="852" stopIfTrue="1">
      <formula>$F159=$H$3</formula>
    </cfRule>
    <cfRule type="expression" dxfId="558" priority="909" stopIfTrue="1">
      <formula>$F159=$H$3</formula>
    </cfRule>
    <cfRule type="expression" dxfId="557" priority="851" stopIfTrue="1">
      <formula>D159&lt;$H$3</formula>
    </cfRule>
    <cfRule type="expression" dxfId="556" priority="849" stopIfTrue="1">
      <formula>D159&lt;$H$3</formula>
    </cfRule>
    <cfRule type="expression" dxfId="555" priority="848" stopIfTrue="1">
      <formula>$B159=$H$3</formula>
    </cfRule>
    <cfRule type="expression" dxfId="554" priority="847" stopIfTrue="1">
      <formula>$F159=$H$3</formula>
    </cfRule>
    <cfRule type="expression" dxfId="553" priority="846" stopIfTrue="1">
      <formula>$B159=$H$3</formula>
    </cfRule>
    <cfRule type="expression" dxfId="552" priority="845" stopIfTrue="1">
      <formula>$F159=$H$3</formula>
    </cfRule>
  </conditionalFormatting>
  <conditionalFormatting sqref="E165">
    <cfRule type="expression" dxfId="551" priority="335" stopIfTrue="1">
      <formula>$B165=$H$3</formula>
    </cfRule>
    <cfRule type="expression" dxfId="550" priority="339" stopIfTrue="1">
      <formula>$B165=$H$3</formula>
    </cfRule>
    <cfRule type="expression" dxfId="549" priority="338" stopIfTrue="1">
      <formula>D165&lt;$H$3</formula>
    </cfRule>
    <cfRule type="expression" dxfId="548" priority="337" stopIfTrue="1">
      <formula>$F165=$H$3</formula>
    </cfRule>
    <cfRule type="expression" dxfId="547" priority="336" stopIfTrue="1">
      <formula>D165&lt;$H$3</formula>
    </cfRule>
    <cfRule type="expression" dxfId="546" priority="327" stopIfTrue="1">
      <formula>$B165=$H$3</formula>
    </cfRule>
    <cfRule type="expression" dxfId="545" priority="324" stopIfTrue="1">
      <formula>$B165=$H$3</formula>
    </cfRule>
    <cfRule type="expression" dxfId="544" priority="325" stopIfTrue="1">
      <formula>D165&lt;$H$3</formula>
    </cfRule>
    <cfRule type="expression" dxfId="543" priority="346" stopIfTrue="1">
      <formula>D165&lt;$H$3</formula>
    </cfRule>
    <cfRule type="expression" dxfId="542" priority="326" stopIfTrue="1">
      <formula>$F165=$H$3</formula>
    </cfRule>
    <cfRule type="expression" dxfId="541" priority="341" stopIfTrue="1">
      <formula>$F165=$H$3</formula>
    </cfRule>
    <cfRule type="expression" dxfId="540" priority="334" stopIfTrue="1">
      <formula>$F165=$H$3</formula>
    </cfRule>
    <cfRule type="expression" dxfId="539" priority="328" stopIfTrue="1">
      <formula>$F165=$H$3</formula>
    </cfRule>
    <cfRule type="expression" dxfId="538" priority="329" stopIfTrue="1">
      <formula>D165&lt;$H$3</formula>
    </cfRule>
    <cfRule type="expression" dxfId="537" priority="347" stopIfTrue="1">
      <formula>$F165=$H$3</formula>
    </cfRule>
    <cfRule type="expression" dxfId="536" priority="348" stopIfTrue="1">
      <formula>D165&lt;$H$3</formula>
    </cfRule>
    <cfRule type="expression" dxfId="535" priority="349" stopIfTrue="1">
      <formula>$F165=$H$3</formula>
    </cfRule>
    <cfRule type="expression" dxfId="534" priority="321" stopIfTrue="1">
      <formula>$B165=$H$3</formula>
    </cfRule>
    <cfRule type="expression" dxfId="533" priority="350" stopIfTrue="1">
      <formula>$B165=$H$3</formula>
    </cfRule>
    <cfRule type="expression" dxfId="532" priority="351" stopIfTrue="1">
      <formula>$F165=$H$3</formula>
    </cfRule>
    <cfRule type="expression" dxfId="531" priority="352" stopIfTrue="1">
      <formula>$B165=$H$3</formula>
    </cfRule>
    <cfRule type="expression" dxfId="530" priority="353" stopIfTrue="1">
      <formula>D165&lt;$H$3</formula>
    </cfRule>
    <cfRule type="expression" dxfId="529" priority="354" stopIfTrue="1">
      <formula>$F165=$H$3</formula>
    </cfRule>
    <cfRule type="expression" dxfId="528" priority="316" stopIfTrue="1">
      <formula>$B165=$H$3</formula>
    </cfRule>
    <cfRule type="expression" dxfId="527" priority="317" stopIfTrue="1">
      <formula>D165&lt;$H$3</formula>
    </cfRule>
    <cfRule type="expression" dxfId="526" priority="318" stopIfTrue="1">
      <formula>$F165=$H$3</formula>
    </cfRule>
    <cfRule type="expression" dxfId="525" priority="319" stopIfTrue="1">
      <formula>$B165=$H$3</formula>
    </cfRule>
    <cfRule type="expression" dxfId="524" priority="320" stopIfTrue="1">
      <formula>D165&lt;$H$3</formula>
    </cfRule>
    <cfRule type="expression" dxfId="523" priority="322" stopIfTrue="1">
      <formula>D165&lt;$H$3</formula>
    </cfRule>
    <cfRule type="expression" dxfId="522" priority="345" stopIfTrue="1">
      <formula>$B165=$H$3</formula>
    </cfRule>
    <cfRule type="expression" dxfId="521" priority="333" stopIfTrue="1">
      <formula>D165&lt;$H$3</formula>
    </cfRule>
    <cfRule type="expression" dxfId="520" priority="330" stopIfTrue="1">
      <formula>$F165=$H$3</formula>
    </cfRule>
    <cfRule type="expression" dxfId="519" priority="323" stopIfTrue="1">
      <formula>$F165=$H$3</formula>
    </cfRule>
    <cfRule type="expression" dxfId="518" priority="331" stopIfTrue="1">
      <formula>D165&lt;$H$3</formula>
    </cfRule>
    <cfRule type="expression" dxfId="517" priority="332" stopIfTrue="1">
      <formula>$B165=$H$3</formula>
    </cfRule>
    <cfRule type="expression" dxfId="516" priority="340" stopIfTrue="1">
      <formula>D165&lt;$H$3</formula>
    </cfRule>
    <cfRule type="expression" dxfId="515" priority="344" stopIfTrue="1">
      <formula>$F165=$H$3</formula>
    </cfRule>
    <cfRule type="expression" dxfId="514" priority="343" stopIfTrue="1">
      <formula>D165&lt;$H$3</formula>
    </cfRule>
    <cfRule type="expression" dxfId="513" priority="342" stopIfTrue="1">
      <formula>$B165=$H$3</formula>
    </cfRule>
  </conditionalFormatting>
  <conditionalFormatting sqref="E165:E168 C166:C167 G166:G173">
    <cfRule type="expression" dxfId="512" priority="264" stopIfTrue="1">
      <formula>$B165=$H$3</formula>
    </cfRule>
  </conditionalFormatting>
  <conditionalFormatting sqref="E166:E168 G166:G173 C166:C167">
    <cfRule type="expression" dxfId="511" priority="259" stopIfTrue="1">
      <formula>$B166=$H$3</formula>
    </cfRule>
  </conditionalFormatting>
  <conditionalFormatting sqref="E166:E168 G166:G173">
    <cfRule type="expression" dxfId="510" priority="258" stopIfTrue="1">
      <formula>$F166=$H$3</formula>
    </cfRule>
  </conditionalFormatting>
  <conditionalFormatting sqref="E166:E173">
    <cfRule type="expression" dxfId="509" priority="231" stopIfTrue="1">
      <formula>D166&lt;$H$3</formula>
    </cfRule>
  </conditionalFormatting>
  <conditionalFormatting sqref="E169:E173">
    <cfRule type="expression" dxfId="508" priority="227" stopIfTrue="1">
      <formula>$F169=$H$3</formula>
    </cfRule>
    <cfRule type="expression" dxfId="507" priority="226" stopIfTrue="1">
      <formula>D169&lt;$H$3</formula>
    </cfRule>
    <cfRule type="expression" dxfId="506" priority="225" stopIfTrue="1">
      <formula>$F169=$H$3</formula>
    </cfRule>
    <cfRule type="expression" dxfId="505" priority="224" stopIfTrue="1">
      <formula>D169&lt;$H$3</formula>
    </cfRule>
    <cfRule type="expression" dxfId="504" priority="223" stopIfTrue="1">
      <formula>$B169=$H$3</formula>
    </cfRule>
    <cfRule type="expression" dxfId="503" priority="222" stopIfTrue="1">
      <formula>$F169=$H$3</formula>
    </cfRule>
    <cfRule type="expression" dxfId="502" priority="221" stopIfTrue="1">
      <formula>D169&lt;$H$3</formula>
    </cfRule>
    <cfRule type="expression" dxfId="501" priority="220" stopIfTrue="1">
      <formula>$B169=$H$3</formula>
    </cfRule>
    <cfRule type="expression" dxfId="500" priority="219" stopIfTrue="1">
      <formula>$F169=$H$3</formula>
    </cfRule>
    <cfRule type="expression" dxfId="499" priority="218" stopIfTrue="1">
      <formula>D169&lt;$H$3</formula>
    </cfRule>
    <cfRule type="expression" dxfId="498" priority="217" stopIfTrue="1">
      <formula>$B169=$H$3</formula>
    </cfRule>
    <cfRule type="expression" dxfId="497" priority="208" stopIfTrue="1">
      <formula>D169&lt;$H$3</formula>
    </cfRule>
    <cfRule type="expression" dxfId="496" priority="229" stopIfTrue="1">
      <formula>$F169=$H$3</formula>
    </cfRule>
    <cfRule type="expression" dxfId="495" priority="230" stopIfTrue="1">
      <formula>$B169=$H$3</formula>
    </cfRule>
    <cfRule type="expression" dxfId="494" priority="228" stopIfTrue="1">
      <formula>$B169=$H$3</formula>
    </cfRule>
  </conditionalFormatting>
  <conditionalFormatting sqref="E171:E173">
    <cfRule type="expression" dxfId="493" priority="130" stopIfTrue="1">
      <formula>D171&lt;$H$3</formula>
    </cfRule>
    <cfRule type="expression" dxfId="492" priority="155" stopIfTrue="1">
      <formula>$F171=$H$3</formula>
    </cfRule>
    <cfRule type="expression" dxfId="491" priority="154" stopIfTrue="1">
      <formula>D171&lt;$H$3</formula>
    </cfRule>
    <cfRule type="expression" dxfId="490" priority="153" stopIfTrue="1">
      <formula>$B171=$H$3</formula>
    </cfRule>
    <cfRule type="expression" dxfId="489" priority="138" stopIfTrue="1">
      <formula>$F171=$H$3</formula>
    </cfRule>
    <cfRule type="expression" dxfId="488" priority="125" stopIfTrue="1">
      <formula>D171&lt;$H$3</formula>
    </cfRule>
    <cfRule type="expression" dxfId="487" priority="126" stopIfTrue="1">
      <formula>$F171=$H$3</formula>
    </cfRule>
    <cfRule type="expression" dxfId="486" priority="127" stopIfTrue="1">
      <formula>$B171=$H$3</formula>
    </cfRule>
    <cfRule type="expression" dxfId="485" priority="128" stopIfTrue="1">
      <formula>$F171=$H$3</formula>
    </cfRule>
    <cfRule type="expression" dxfId="484" priority="129" stopIfTrue="1">
      <formula>$B171=$H$3</formula>
    </cfRule>
    <cfRule type="expression" dxfId="483" priority="203" stopIfTrue="1">
      <formula>$F171=$H$3</formula>
    </cfRule>
    <cfRule type="expression" dxfId="482" priority="131" stopIfTrue="1">
      <formula>$F171=$H$3</formula>
    </cfRule>
    <cfRule type="expression" dxfId="481" priority="132" stopIfTrue="1">
      <formula>D171&lt;$H$3</formula>
    </cfRule>
    <cfRule type="expression" dxfId="480" priority="196" stopIfTrue="1">
      <formula>$B171=$H$3</formula>
    </cfRule>
    <cfRule type="expression" dxfId="479" priority="197" stopIfTrue="1">
      <formula>D171&lt;$H$3</formula>
    </cfRule>
    <cfRule type="expression" dxfId="478" priority="198" stopIfTrue="1">
      <formula>$B171=$H$3</formula>
    </cfRule>
    <cfRule type="expression" dxfId="477" priority="137" stopIfTrue="1">
      <formula>D171&lt;$H$3</formula>
    </cfRule>
    <cfRule type="expression" dxfId="476" priority="199" stopIfTrue="1">
      <formula>D171&lt;$H$3</formula>
    </cfRule>
    <cfRule type="expression" dxfId="475" priority="200" stopIfTrue="1">
      <formula>$F171=$H$3</formula>
    </cfRule>
    <cfRule type="expression" dxfId="474" priority="202" stopIfTrue="1">
      <formula>D171&lt;$H$3</formula>
    </cfRule>
    <cfRule type="expression" dxfId="473" priority="135" stopIfTrue="1">
      <formula>$F171=$H$3</formula>
    </cfRule>
    <cfRule type="expression" dxfId="472" priority="195" stopIfTrue="1">
      <formula>$F171=$H$3</formula>
    </cfRule>
    <cfRule type="expression" dxfId="471" priority="194" stopIfTrue="1">
      <formula>D171&lt;$H$3</formula>
    </cfRule>
    <cfRule type="expression" dxfId="470" priority="193" stopIfTrue="1">
      <formula>$B171=$H$3</formula>
    </cfRule>
    <cfRule type="expression" dxfId="469" priority="204" stopIfTrue="1">
      <formula>$B171=$H$3</formula>
    </cfRule>
    <cfRule type="expression" dxfId="468" priority="205" stopIfTrue="1">
      <formula>$F171=$H$3</formula>
    </cfRule>
    <cfRule type="expression" dxfId="467" priority="207" stopIfTrue="1">
      <formula>$B171=$H$3</formula>
    </cfRule>
    <cfRule type="expression" dxfId="466" priority="136" stopIfTrue="1">
      <formula>$B171=$H$3</formula>
    </cfRule>
    <cfRule type="expression" dxfId="465" priority="149" stopIfTrue="1">
      <formula>$F171=$H$3</formula>
    </cfRule>
    <cfRule type="expression" dxfId="464" priority="201" stopIfTrue="1">
      <formula>$B171=$H$3</formula>
    </cfRule>
    <cfRule type="expression" dxfId="463" priority="148" stopIfTrue="1">
      <formula>D171&lt;$H$3</formula>
    </cfRule>
    <cfRule type="expression" dxfId="462" priority="147" stopIfTrue="1">
      <formula>$B171=$H$3</formula>
    </cfRule>
    <cfRule type="expression" dxfId="461" priority="146" stopIfTrue="1">
      <formula>D171&lt;$H$3</formula>
    </cfRule>
    <cfRule type="expression" dxfId="460" priority="152" stopIfTrue="1">
      <formula>$F171=$H$3</formula>
    </cfRule>
    <cfRule type="expression" dxfId="459" priority="145" stopIfTrue="1">
      <formula>$F171=$H$3</formula>
    </cfRule>
    <cfRule type="expression" dxfId="458" priority="144" stopIfTrue="1">
      <formula>D171&lt;$H$3</formula>
    </cfRule>
    <cfRule type="expression" dxfId="457" priority="151" stopIfTrue="1">
      <formula>D171&lt;$H$3</formula>
    </cfRule>
    <cfRule type="expression" dxfId="456" priority="150" stopIfTrue="1">
      <formula>$B171=$H$3</formula>
    </cfRule>
    <cfRule type="expression" dxfId="455" priority="134" stopIfTrue="1">
      <formula>D171&lt;$H$3</formula>
    </cfRule>
    <cfRule type="expression" dxfId="454" priority="133" stopIfTrue="1">
      <formula>$B171=$H$3</formula>
    </cfRule>
    <cfRule type="expression" dxfId="453" priority="157" stopIfTrue="1">
      <formula>$F171=$H$3</formula>
    </cfRule>
    <cfRule type="expression" dxfId="452" priority="143" stopIfTrue="1">
      <formula>$B171=$H$3</formula>
    </cfRule>
    <cfRule type="expression" dxfId="451" priority="142" stopIfTrue="1">
      <formula>$F171=$H$3</formula>
    </cfRule>
    <cfRule type="expression" dxfId="450" priority="192" stopIfTrue="1">
      <formula>D171&lt;$H$3</formula>
    </cfRule>
    <cfRule type="expression" dxfId="449" priority="191" stopIfTrue="1">
      <formula>$B171=$H$3</formula>
    </cfRule>
    <cfRule type="expression" dxfId="448" priority="162" stopIfTrue="1">
      <formula>$F171=$H$3</formula>
    </cfRule>
    <cfRule type="expression" dxfId="447" priority="161" stopIfTrue="1">
      <formula>D171&lt;$H$3</formula>
    </cfRule>
    <cfRule type="expression" dxfId="446" priority="141" stopIfTrue="1">
      <formula>D171&lt;$H$3</formula>
    </cfRule>
    <cfRule type="expression" dxfId="445" priority="140" stopIfTrue="1">
      <formula>$B171=$H$3</formula>
    </cfRule>
    <cfRule type="expression" dxfId="444" priority="139" stopIfTrue="1">
      <formula>D171&lt;$H$3</formula>
    </cfRule>
    <cfRule type="expression" dxfId="443" priority="160" stopIfTrue="1">
      <formula>$B171=$H$3</formula>
    </cfRule>
    <cfRule type="expression" dxfId="442" priority="159" stopIfTrue="1">
      <formula>$F171=$H$3</formula>
    </cfRule>
    <cfRule type="expression" dxfId="441" priority="158" stopIfTrue="1">
      <formula>$B171=$H$3</formula>
    </cfRule>
    <cfRule type="expression" dxfId="440" priority="156" stopIfTrue="1">
      <formula>D171&lt;$H$3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3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2:F190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2:G155">
    <cfRule type="expression" dxfId="426" priority="1437" stopIfTrue="1">
      <formula>F142&lt;$H$3</formula>
    </cfRule>
    <cfRule type="expression" dxfId="425" priority="1526" stopIfTrue="1">
      <formula>$B142=$H$3</formula>
    </cfRule>
  </conditionalFormatting>
  <conditionalFormatting sqref="G143:G155">
    <cfRule type="expression" dxfId="424" priority="1510" stopIfTrue="1">
      <formula>$F143=$H$3</formula>
    </cfRule>
    <cfRule type="expression" dxfId="423" priority="1527" stopIfTrue="1">
      <formula>F143&lt;$H$3</formula>
    </cfRule>
  </conditionalFormatting>
  <conditionalFormatting sqref="G143:G161">
    <cfRule type="expression" dxfId="422" priority="1177" stopIfTrue="1">
      <formula>F143&lt;$H$3</formula>
    </cfRule>
  </conditionalFormatting>
  <conditionalFormatting sqref="G143:G173">
    <cfRule type="expression" dxfId="421" priority="417" stopIfTrue="1">
      <formula>$B143=$H$3</formula>
    </cfRule>
  </conditionalFormatting>
  <conditionalFormatting sqref="G156:G173 C163:C167 E165:E168">
    <cfRule type="expression" dxfId="420" priority="265" stopIfTrue="1">
      <formula>B156&lt;$H$3</formula>
    </cfRule>
  </conditionalFormatting>
  <conditionalFormatting sqref="G156:G173 C163:C167 E166:E168">
    <cfRule type="expression" dxfId="419" priority="266" stopIfTrue="1">
      <formula>$F156=$H$3</formula>
    </cfRule>
  </conditionalFormatting>
  <conditionalFormatting sqref="G166:G190">
    <cfRule type="expression" dxfId="418" priority="62" stopIfTrue="1">
      <formula>F166&lt;$H$3</formula>
    </cfRule>
  </conditionalFormatting>
  <conditionalFormatting sqref="G174:G187">
    <cfRule type="expression" dxfId="417" priority="59" stopIfTrue="1">
      <formula>$B174=$H$3</formula>
    </cfRule>
    <cfRule type="expression" dxfId="416" priority="60" stopIfTrue="1">
      <formula>F174&lt;$H$3</formula>
    </cfRule>
    <cfRule type="expression" dxfId="415" priority="61" stopIfTrue="1">
      <formula>$B174=$H$3</formula>
    </cfRule>
  </conditionalFormatting>
  <conditionalFormatting sqref="G192:G196">
    <cfRule type="expression" dxfId="414" priority="11" stopIfTrue="1">
      <formula>F192&lt;$H$3</formula>
    </cfRule>
    <cfRule type="expression" dxfId="413" priority="10" stopIfTrue="1">
      <formula>$B192=$H$3</formula>
    </cfRule>
    <cfRule type="expression" dxfId="412" priority="6" stopIfTrue="1">
      <formula>F192&lt;$H$3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abSelected="1" zoomScaleNormal="100" workbookViewId="0">
      <selection activeCell="G91" sqref="G9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s="30" customFormat="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s="30" customFormat="1" ht="25.05" customHeight="1">
      <c r="A3" s="125"/>
      <c r="B3" s="125"/>
      <c r="C3" s="125"/>
      <c r="D3" s="125"/>
      <c r="E3" s="125"/>
      <c r="F3" s="125"/>
      <c r="G3" s="125"/>
      <c r="H3" s="32">
        <v>46241</v>
      </c>
      <c r="I3" s="3"/>
    </row>
    <row r="4" spans="1:11" ht="24" hidden="1" customHeight="1">
      <c r="A4" s="115" t="s">
        <v>702</v>
      </c>
      <c r="B4" s="116"/>
      <c r="C4" s="116"/>
      <c r="D4" s="116"/>
      <c r="E4" s="116"/>
      <c r="F4" s="116"/>
      <c r="G4" s="116"/>
      <c r="H4" s="116"/>
      <c r="I4" s="117"/>
    </row>
    <row r="5" spans="1:11" ht="24.6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8" t="s">
        <v>1292</v>
      </c>
      <c r="B20" s="119"/>
      <c r="C20" s="119"/>
      <c r="D20" s="119"/>
      <c r="E20" s="119"/>
      <c r="F20" s="119"/>
      <c r="G20" s="119"/>
      <c r="H20" s="119"/>
      <c r="I20" s="120"/>
    </row>
    <row r="21" spans="1:13" s="31" customFormat="1" ht="24" customHeight="1">
      <c r="A21" s="15" t="s">
        <v>3</v>
      </c>
      <c r="B21" s="113" t="s">
        <v>4</v>
      </c>
      <c r="C21" s="114"/>
      <c r="D21" s="113" t="s">
        <v>5</v>
      </c>
      <c r="E21" s="114"/>
      <c r="F21" s="113" t="s">
        <v>6</v>
      </c>
      <c r="G21" s="11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1197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1219</v>
      </c>
      <c r="I84" s="13"/>
    </row>
    <row r="85" spans="1:9" ht="24" customHeight="1">
      <c r="A85" s="35" t="s">
        <v>1133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customHeight="1">
      <c r="A86" s="35" t="s">
        <v>1158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customHeight="1">
      <c r="A87" s="35" t="s">
        <v>1169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customHeight="1">
      <c r="A88" s="14" t="s">
        <v>1198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1295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97">
        <f>B90+3</f>
        <v>46241</v>
      </c>
      <c r="E90" s="34">
        <v>0.25</v>
      </c>
      <c r="F90" s="97">
        <f>D90</f>
        <v>46241</v>
      </c>
      <c r="G90" s="34">
        <v>0.7104166666666667</v>
      </c>
      <c r="H90" s="20" t="s">
        <v>1336</v>
      </c>
      <c r="I90" s="13"/>
    </row>
    <row r="91" spans="1:9" ht="24" customHeight="1">
      <c r="A91" s="14" t="s">
        <v>1228</v>
      </c>
      <c r="B91" s="28">
        <f>F90+5</f>
        <v>46246</v>
      </c>
      <c r="C91" s="23">
        <v>0.625</v>
      </c>
      <c r="D91" s="33">
        <f>B91</f>
        <v>46246</v>
      </c>
      <c r="E91" s="23">
        <v>0.79166666666666663</v>
      </c>
      <c r="F91" s="33">
        <f>D91+1</f>
        <v>46247</v>
      </c>
      <c r="G91" s="23">
        <v>1.2916666666666667</v>
      </c>
      <c r="H91" s="20"/>
      <c r="I91" s="13"/>
    </row>
    <row r="92" spans="1:9" ht="24" customHeight="1">
      <c r="A92" s="14" t="s">
        <v>1261</v>
      </c>
      <c r="B92" s="28">
        <f>F91+2</f>
        <v>46249</v>
      </c>
      <c r="C92" s="23">
        <v>1.1666666666666667</v>
      </c>
      <c r="D92" s="33">
        <f>B92</f>
        <v>46249</v>
      </c>
      <c r="E92" s="23">
        <v>0.20833333333333334</v>
      </c>
      <c r="F92" s="33">
        <f>D92</f>
        <v>46249</v>
      </c>
      <c r="G92" s="23">
        <v>0.625</v>
      </c>
      <c r="H92" s="20"/>
      <c r="I92" s="13"/>
    </row>
    <row r="93" spans="1:9" ht="24" customHeight="1">
      <c r="A93" s="14" t="s">
        <v>1281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1282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1283</v>
      </c>
      <c r="B95" s="28">
        <f>F92+7</f>
        <v>46256</v>
      </c>
      <c r="C95" s="23">
        <v>1.125</v>
      </c>
      <c r="D95" s="33">
        <f>B95</f>
        <v>46256</v>
      </c>
      <c r="E95" s="23">
        <v>0.16666666666666666</v>
      </c>
      <c r="F95" s="33">
        <f>D95</f>
        <v>46256</v>
      </c>
      <c r="G95" s="23">
        <v>0.66666666666666663</v>
      </c>
      <c r="H95" s="20"/>
      <c r="I95" s="13"/>
    </row>
    <row r="96" spans="1:9" ht="24" customHeight="1">
      <c r="A96" s="14" t="s">
        <v>1324</v>
      </c>
      <c r="B96" s="28">
        <f>F95</f>
        <v>46256</v>
      </c>
      <c r="C96" s="23">
        <v>0.70833333333333337</v>
      </c>
      <c r="D96" s="33">
        <f>B96+1</f>
        <v>46257</v>
      </c>
      <c r="E96" s="23">
        <v>1.125</v>
      </c>
      <c r="F96" s="33">
        <f>D96</f>
        <v>46257</v>
      </c>
      <c r="G96" s="23">
        <v>0.54166666666666663</v>
      </c>
      <c r="H96" s="20" t="s">
        <v>1256</v>
      </c>
      <c r="I96" s="10"/>
    </row>
    <row r="97" spans="1:13" ht="24" customHeight="1">
      <c r="A97" s="14" t="s">
        <v>1325</v>
      </c>
      <c r="B97" s="28">
        <f>F96+4</f>
        <v>46261</v>
      </c>
      <c r="C97" s="23">
        <v>0.95833333333333337</v>
      </c>
      <c r="D97" s="33">
        <f>B97+1</f>
        <v>46262</v>
      </c>
      <c r="E97" s="23">
        <v>0.125</v>
      </c>
      <c r="F97" s="33">
        <f>D97</f>
        <v>46262</v>
      </c>
      <c r="G97" s="23">
        <v>0.625</v>
      </c>
      <c r="H97" s="20"/>
      <c r="I97" s="13"/>
    </row>
    <row r="98" spans="1:13" ht="24" customHeight="1">
      <c r="A98" s="14" t="s">
        <v>1326</v>
      </c>
      <c r="B98" s="28">
        <f>F97+2</f>
        <v>46264</v>
      </c>
      <c r="C98" s="23">
        <v>1.5</v>
      </c>
      <c r="D98" s="33">
        <f>B98</f>
        <v>46264</v>
      </c>
      <c r="E98" s="23">
        <v>0.54166666666666663</v>
      </c>
      <c r="F98" s="33">
        <f>D98</f>
        <v>46264</v>
      </c>
      <c r="G98" s="23">
        <v>0.95833333333333337</v>
      </c>
      <c r="H98" s="20"/>
      <c r="I98" s="13"/>
    </row>
    <row r="99" spans="1:13" s="31" customFormat="1" ht="24" customHeight="1">
      <c r="A99" s="118" t="s">
        <v>1302</v>
      </c>
      <c r="B99" s="119"/>
      <c r="C99" s="119"/>
      <c r="D99" s="119"/>
      <c r="E99" s="119"/>
      <c r="F99" s="119"/>
      <c r="G99" s="119"/>
      <c r="H99" s="119"/>
      <c r="I99" s="120"/>
    </row>
    <row r="100" spans="1:13" s="31" customFormat="1" ht="24" customHeight="1">
      <c r="A100" s="15" t="s">
        <v>3</v>
      </c>
      <c r="B100" s="113" t="s">
        <v>4</v>
      </c>
      <c r="C100" s="114"/>
      <c r="D100" s="113" t="s">
        <v>5</v>
      </c>
      <c r="E100" s="114"/>
      <c r="F100" s="113" t="s">
        <v>6</v>
      </c>
      <c r="G100" s="114"/>
      <c r="H100" s="15" t="s">
        <v>1192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1342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1159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13" ht="24" hidden="1" customHeight="1">
      <c r="A161" s="14" t="s">
        <v>1134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13" ht="24" hidden="1" customHeight="1">
      <c r="A162" s="14" t="s">
        <v>1141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13" ht="24" hidden="1" customHeight="1">
      <c r="A163" s="14" t="s">
        <v>1150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1172</v>
      </c>
      <c r="I163" s="100"/>
    </row>
    <row r="164" spans="1:13" ht="24" customHeight="1">
      <c r="A164" s="70" t="s">
        <v>1182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13" ht="24" customHeight="1">
      <c r="A165" s="14" t="s">
        <v>1160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13" ht="24" customHeight="1">
      <c r="A166" s="14" t="s">
        <v>1186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13" ht="24" customHeight="1">
      <c r="A167" s="14" t="s">
        <v>1224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13" s="51" customFormat="1" ht="24.6" customHeight="1">
      <c r="A168" s="76" t="s">
        <v>1225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49">
        <f>D168+1</f>
        <v>46241</v>
      </c>
      <c r="G168" s="27">
        <v>0.13750000000000001</v>
      </c>
      <c r="H168" s="20" t="s">
        <v>1295</v>
      </c>
      <c r="I168" s="59"/>
    </row>
    <row r="169" spans="1:13" ht="25.35" customHeight="1">
      <c r="A169" s="76" t="s">
        <v>1250</v>
      </c>
      <c r="B169" s="28">
        <f>F168+1</f>
        <v>46242</v>
      </c>
      <c r="C169" s="43">
        <v>0.16666666666666666</v>
      </c>
      <c r="D169" s="28">
        <f>B169+2</f>
        <v>46244</v>
      </c>
      <c r="E169" s="43">
        <v>0.33333333333333331</v>
      </c>
      <c r="F169" s="28">
        <f>D169</f>
        <v>46244</v>
      </c>
      <c r="G169" s="43">
        <v>0.83333333333333337</v>
      </c>
      <c r="H169" s="20" t="s">
        <v>1335</v>
      </c>
      <c r="I169" s="59"/>
    </row>
    <row r="170" spans="1:13" ht="25.35" customHeight="1">
      <c r="A170" s="76" t="s">
        <v>1263</v>
      </c>
      <c r="B170" s="28">
        <f>F169+5</f>
        <v>46249</v>
      </c>
      <c r="C170" s="43">
        <v>1.25</v>
      </c>
      <c r="D170" s="28">
        <f t="shared" ref="D170:D171" si="13">B170</f>
        <v>46249</v>
      </c>
      <c r="E170" s="43">
        <v>0.41666666666666669</v>
      </c>
      <c r="F170" s="28">
        <f>D170</f>
        <v>46249</v>
      </c>
      <c r="G170" s="43">
        <v>0.91666666666666663</v>
      </c>
      <c r="H170" s="20"/>
      <c r="I170" s="59"/>
    </row>
    <row r="171" spans="1:13" ht="25.35" customHeight="1">
      <c r="A171" s="76" t="s">
        <v>1290</v>
      </c>
      <c r="B171" s="28">
        <f>F170+2</f>
        <v>46251</v>
      </c>
      <c r="C171" s="43">
        <v>1.7916666666666667</v>
      </c>
      <c r="D171" s="28">
        <f t="shared" si="13"/>
        <v>46251</v>
      </c>
      <c r="E171" s="43">
        <v>0.83333333333333337</v>
      </c>
      <c r="F171" s="28">
        <f>D171+1</f>
        <v>46252</v>
      </c>
      <c r="G171" s="43">
        <v>1.25</v>
      </c>
      <c r="H171" s="20"/>
      <c r="I171" s="59"/>
    </row>
    <row r="172" spans="1:13" ht="25.35" customHeight="1">
      <c r="A172" s="14" t="s">
        <v>1298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13" ht="25.35" customHeight="1">
      <c r="A173" s="44" t="s">
        <v>1299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13" s="51" customFormat="1" ht="24.6" customHeight="1">
      <c r="A174" s="62" t="s">
        <v>1300</v>
      </c>
      <c r="B174" s="24">
        <f>F171+7</f>
        <v>46259</v>
      </c>
      <c r="C174" s="43">
        <v>0.5</v>
      </c>
      <c r="D174" s="24">
        <f>B174</f>
        <v>46259</v>
      </c>
      <c r="E174" s="43">
        <v>0.58333333333333337</v>
      </c>
      <c r="F174" s="24">
        <f>D174+1</f>
        <v>46260</v>
      </c>
      <c r="G174" s="43">
        <v>0.16666666666666666</v>
      </c>
      <c r="H174" s="20"/>
      <c r="I174" s="59"/>
    </row>
    <row r="175" spans="1:13" s="31" customFormat="1" ht="24" customHeight="1">
      <c r="A175" s="118" t="s">
        <v>1288</v>
      </c>
      <c r="B175" s="119"/>
      <c r="C175" s="119"/>
      <c r="D175" s="119"/>
      <c r="E175" s="119"/>
      <c r="F175" s="119"/>
      <c r="G175" s="119"/>
      <c r="H175" s="119"/>
      <c r="I175" s="120"/>
    </row>
    <row r="176" spans="1:13" s="31" customFormat="1" ht="24" customHeight="1">
      <c r="A176" s="15" t="s">
        <v>3</v>
      </c>
      <c r="B176" s="113" t="s">
        <v>4</v>
      </c>
      <c r="C176" s="114"/>
      <c r="D176" s="113" t="s">
        <v>5</v>
      </c>
      <c r="E176" s="114"/>
      <c r="F176" s="113" t="s">
        <v>6</v>
      </c>
      <c r="G176" s="114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hidden="1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hidden="1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4">
        <f>F234+5</f>
        <v>46237</v>
      </c>
      <c r="C235" s="102">
        <v>0.97916666666666663</v>
      </c>
      <c r="D235" s="104">
        <f>B235+1</f>
        <v>46238</v>
      </c>
      <c r="E235" s="102">
        <v>0.16111111111111112</v>
      </c>
      <c r="F235" s="104">
        <f>D235</f>
        <v>46238</v>
      </c>
      <c r="G235" s="102">
        <v>0.57430555555555551</v>
      </c>
      <c r="H235" s="60"/>
      <c r="I235" s="48"/>
    </row>
    <row r="236" spans="1:10" ht="24" customHeight="1">
      <c r="A236" s="35" t="s">
        <v>1158</v>
      </c>
      <c r="B236" s="104">
        <f>F235+2</f>
        <v>46240</v>
      </c>
      <c r="C236" s="102">
        <v>0.54166666666666663</v>
      </c>
      <c r="D236" s="104">
        <f>B236</f>
        <v>46240</v>
      </c>
      <c r="E236" s="34">
        <v>0.72499999999999998</v>
      </c>
      <c r="F236" s="49">
        <f>D236+1</f>
        <v>46241</v>
      </c>
      <c r="G236" s="34">
        <v>0.75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F236+8</f>
        <v>46249</v>
      </c>
      <c r="C239" s="23">
        <v>0</v>
      </c>
      <c r="D239" s="28">
        <f>B239</f>
        <v>46249</v>
      </c>
      <c r="E239" s="23">
        <v>4.1666666666666664E-2</v>
      </c>
      <c r="F239" s="28">
        <f>D239</f>
        <v>46249</v>
      </c>
      <c r="G239" s="23">
        <v>0.54166666666666663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0.58333333333333337</v>
      </c>
      <c r="D240" s="28">
        <f>B240+1</f>
        <v>46251</v>
      </c>
      <c r="E240" s="23">
        <v>0</v>
      </c>
      <c r="F240" s="28">
        <f>D240</f>
        <v>46251</v>
      </c>
      <c r="G240" s="23">
        <v>0.41666666666666669</v>
      </c>
      <c r="H240" s="60" t="s">
        <v>1279</v>
      </c>
      <c r="I240" s="48"/>
    </row>
    <row r="241" spans="1:9" ht="24" customHeight="1">
      <c r="A241" s="76" t="s">
        <v>1228</v>
      </c>
      <c r="B241" s="28">
        <f>F240+4</f>
        <v>46255</v>
      </c>
      <c r="C241" s="23">
        <v>0.83333333333333337</v>
      </c>
      <c r="D241" s="28">
        <f>B241+1</f>
        <v>46256</v>
      </c>
      <c r="E241" s="112">
        <v>0</v>
      </c>
      <c r="F241" s="28">
        <f>D241</f>
        <v>46256</v>
      </c>
      <c r="G241" s="23">
        <v>0.5</v>
      </c>
      <c r="H241" s="13"/>
      <c r="I241" s="13"/>
    </row>
    <row r="242" spans="1:9" ht="24" customHeight="1">
      <c r="A242" s="76" t="s">
        <v>1261</v>
      </c>
      <c r="B242" s="28">
        <f>F241+2</f>
        <v>46258</v>
      </c>
      <c r="C242" s="23">
        <v>0.375</v>
      </c>
      <c r="D242" s="28">
        <f>B242</f>
        <v>46258</v>
      </c>
      <c r="E242" s="23">
        <v>0.41666666666666669</v>
      </c>
      <c r="F242" s="28">
        <f>D242</f>
        <v>46258</v>
      </c>
      <c r="G242" s="23">
        <v>0.83333333333333337</v>
      </c>
      <c r="H242" s="13"/>
      <c r="I242" s="13"/>
    </row>
  </sheetData>
  <mergeCells count="20">
    <mergeCell ref="C1:I1"/>
    <mergeCell ref="A2:B2"/>
    <mergeCell ref="C2:I2"/>
    <mergeCell ref="A3:G3"/>
    <mergeCell ref="A20:I20"/>
    <mergeCell ref="B176:C176"/>
    <mergeCell ref="D176:E176"/>
    <mergeCell ref="F176:G176"/>
    <mergeCell ref="A4:I4"/>
    <mergeCell ref="B5:C5"/>
    <mergeCell ref="D5:E5"/>
    <mergeCell ref="F5:G5"/>
    <mergeCell ref="A175:I175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5:D178 F175:F176">
    <cfRule type="cellIs" dxfId="404" priority="2895" stopIfTrue="1" operator="equal">
      <formula>$H$3</formula>
    </cfRule>
  </conditionalFormatting>
  <conditionalFormatting sqref="B21 F21:F25 D175:D178 F175:F178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6 D176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6">
    <cfRule type="cellIs" dxfId="362" priority="785" stopIfTrue="1" operator="lessThan">
      <formula>$H$3</formula>
    </cfRule>
  </conditionalFormatting>
  <conditionalFormatting sqref="B176:B187">
    <cfRule type="cellIs" dxfId="361" priority="739" stopIfTrue="1" operator="equal">
      <formula>$H$3</formula>
    </cfRule>
  </conditionalFormatting>
  <conditionalFormatting sqref="B177:B187">
    <cfRule type="cellIs" dxfId="360" priority="738" stopIfTrue="1" operator="lessThan">
      <formula>$H$3</formula>
    </cfRule>
  </conditionalFormatting>
  <conditionalFormatting sqref="B190:B194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7:B200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3:B206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09:B212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5:B218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1:B224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7:B230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3:B234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6:C187 G22:G25 E177:E187 G4:G18 C4:C19 C108:C111 G177:G187 E4:E19 C100">
    <cfRule type="expression" dxfId="342" priority="2892" stopIfTrue="1">
      <formula>$B4=$H$3</formula>
    </cfRule>
  </conditionalFormatting>
  <conditionalFormatting sqref="C21:C25 C176:C187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0:C194 C197:C200 C203:C206 E203:E206 G203:G206 C209:C212 E209:E212 G209:G212 C215:C218 E215:E218 G215:G218 C221:C224 E221:E224 G221:G224 C227:C230 E227:E230 G227:G230 C233:C234 E233:E234 G233:G234 C236 E236 C239:C242 E239:E242 G239:G242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5:D176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6">
    <cfRule type="cellIs" dxfId="278" priority="737" stopIfTrue="1" operator="lessThan">
      <formula>$H$3</formula>
    </cfRule>
  </conditionalFormatting>
  <conditionalFormatting sqref="D179:D187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0:D194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7:D200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3:D206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09:D212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5:D218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1:D224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7:D230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3:D234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6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0:E194 G190:G194 E197:E200 G197:G200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0:G194 E197:G200 E6:E9 E10:F14 E15:E19 G100 G5:G18 C6:C19 G21:G25 C108:C111 G176:G185 E177:E185 C177:C187 E186:G187">
    <cfRule type="expression" dxfId="253" priority="566" stopIfTrue="1">
      <formula>$F5=$H$3</formula>
    </cfRule>
  </conditionalFormatting>
  <conditionalFormatting sqref="E40:E62 G40:G62 C64:C74 E64:E74 G64:G74 C77:C80 E77:E80 G77:G80 C83:C86 E83:E86 G83:G86 C89 E89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6:F178">
    <cfRule type="cellIs" dxfId="208" priority="697" stopIfTrue="1" operator="equal">
      <formula>$H$3</formula>
    </cfRule>
  </conditionalFormatting>
  <conditionalFormatting sqref="F179:F181 F176">
    <cfRule type="cellIs" dxfId="207" priority="758" stopIfTrue="1" operator="lessThan">
      <formula>$H$3</formula>
    </cfRule>
  </conditionalFormatting>
  <conditionalFormatting sqref="F179:F181">
    <cfRule type="expression" dxfId="206" priority="752" stopIfTrue="1">
      <formula>$F179=$H$3</formula>
    </cfRule>
    <cfRule type="cellIs" dxfId="205" priority="755" stopIfTrue="1" operator="equal">
      <formula>$H$3</formula>
    </cfRule>
  </conditionalFormatting>
  <conditionalFormatting sqref="F182">
    <cfRule type="cellIs" dxfId="204" priority="736" stopIfTrue="1" operator="equal">
      <formula>$H$3</formula>
    </cfRule>
  </conditionalFormatting>
  <conditionalFormatting sqref="F182:F187">
    <cfRule type="cellIs" dxfId="203" priority="631" stopIfTrue="1" operator="lessThan">
      <formula>$H$3</formula>
    </cfRule>
  </conditionalFormatting>
  <conditionalFormatting sqref="F183:F187">
    <cfRule type="cellIs" dxfId="202" priority="630" stopIfTrue="1" operator="equal">
      <formula>$H$3</formula>
    </cfRule>
  </conditionalFormatting>
  <conditionalFormatting sqref="F190:F194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7:F200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3:F206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09:F212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5:F218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1:F224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7:F230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3:F234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6:E187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6:G187">
    <cfRule type="expression" dxfId="180" priority="633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58 D55 D206 F133 B206 B54 F53:F54 D52 B128 F127 D49 B192 D193 F193:F196 B47:D47 B48:B49 F49 F47 B122 F121 D46 B186 B42 D117:E117 D119 B117 F183:F186 D182:D184 B120 D36 F180 D179 B141 D61 D140 F140:F141 F65 F67:F68 D144:F145 D69 F70 D146 B146 D151 B153 F223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ht="25.05" customHeight="1">
      <c r="A3" s="143"/>
      <c r="B3" s="143"/>
      <c r="C3" s="143"/>
      <c r="D3" s="143"/>
      <c r="E3" s="143"/>
      <c r="F3" s="143"/>
      <c r="G3" s="143"/>
      <c r="H3" s="2">
        <v>45727</v>
      </c>
      <c r="I3" s="3"/>
    </row>
    <row r="4" spans="1:11" ht="24" customHeight="1">
      <c r="A4" s="157" t="s">
        <v>728</v>
      </c>
      <c r="B4" s="158"/>
      <c r="C4" s="158"/>
      <c r="D4" s="158"/>
      <c r="E4" s="158"/>
      <c r="F4" s="158"/>
      <c r="G4" s="158"/>
      <c r="H4" s="158"/>
      <c r="I4" s="159"/>
    </row>
    <row r="5" spans="1:11" ht="24" customHeight="1">
      <c r="A5" s="4" t="s">
        <v>3</v>
      </c>
      <c r="B5" s="155" t="s">
        <v>4</v>
      </c>
      <c r="C5" s="156"/>
      <c r="D5" s="155" t="s">
        <v>5</v>
      </c>
      <c r="E5" s="156"/>
      <c r="F5" s="155" t="s">
        <v>6</v>
      </c>
      <c r="G5" s="156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8" t="s">
        <v>737</v>
      </c>
      <c r="B11" s="119"/>
      <c r="C11" s="119"/>
      <c r="D11" s="119"/>
      <c r="E11" s="119"/>
      <c r="F11" s="119"/>
      <c r="G11" s="119"/>
      <c r="H11" s="119"/>
      <c r="I11" s="120"/>
    </row>
    <row r="12" spans="1:11" ht="24" customHeight="1">
      <c r="A12" s="15" t="s">
        <v>3</v>
      </c>
      <c r="B12" s="113" t="s">
        <v>4</v>
      </c>
      <c r="C12" s="114"/>
      <c r="D12" s="113" t="s">
        <v>5</v>
      </c>
      <c r="E12" s="114"/>
      <c r="F12" s="113" t="s">
        <v>6</v>
      </c>
      <c r="G12" s="11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8" t="s">
        <v>745</v>
      </c>
      <c r="B18" s="119"/>
      <c r="C18" s="119"/>
      <c r="D18" s="119"/>
      <c r="E18" s="119"/>
      <c r="F18" s="119"/>
      <c r="G18" s="119"/>
      <c r="H18" s="119"/>
      <c r="I18" s="120"/>
    </row>
    <row r="19" spans="1:11" ht="24" customHeight="1">
      <c r="A19" s="15" t="s">
        <v>3</v>
      </c>
      <c r="B19" s="113" t="s">
        <v>4</v>
      </c>
      <c r="C19" s="114"/>
      <c r="D19" s="113" t="s">
        <v>5</v>
      </c>
      <c r="E19" s="114"/>
      <c r="F19" s="113" t="s">
        <v>6</v>
      </c>
      <c r="G19" s="11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2026-08-07T07:37:31Z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