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06\"/>
    </mc:Choice>
  </mc:AlternateContent>
  <xr:revisionPtr revIDLastSave="0" documentId="13_ncr:1_{EB6FC885-DABF-4CD9-A1B0-8684A35CD31F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49" l="1"/>
  <c r="B49" i="249"/>
  <c r="F48" i="249"/>
  <c r="B21" i="249"/>
  <c r="B20" i="249"/>
  <c r="D20" i="249"/>
  <c r="F20" i="249"/>
  <c r="B124" i="246" l="1"/>
  <c r="F155" i="242" l="1"/>
  <c r="D155" i="242"/>
  <c r="F154" i="242"/>
  <c r="B154" i="242"/>
  <c r="F152" i="242"/>
  <c r="D152" i="242"/>
  <c r="B152" i="242"/>
  <c r="F151" i="242"/>
  <c r="D151" i="242"/>
  <c r="B78" i="243"/>
  <c r="B67" i="243"/>
  <c r="F66" i="243"/>
  <c r="B95" i="245"/>
  <c r="D99" i="245"/>
  <c r="B99" i="245"/>
  <c r="B98" i="245"/>
  <c r="F97" i="245"/>
  <c r="F95" i="245"/>
  <c r="F78" i="243" l="1"/>
  <c r="D78" i="243"/>
  <c r="F130" i="242"/>
  <c r="D130" i="242"/>
  <c r="B130" i="242"/>
  <c r="D124" i="246"/>
  <c r="F124" i="246" s="1"/>
  <c r="F123" i="246"/>
  <c r="B123" i="246"/>
  <c r="D123" i="246" s="1"/>
  <c r="D70" i="243" l="1"/>
  <c r="F70" i="243" s="1"/>
  <c r="B72" i="243" s="1"/>
  <c r="D72" i="243" s="1"/>
  <c r="F72" i="243" s="1"/>
  <c r="B73" i="243" s="1"/>
  <c r="D73" i="243" l="1"/>
  <c r="F73" i="243" s="1"/>
  <c r="D74" i="243" s="1"/>
  <c r="F74" i="243" s="1"/>
  <c r="B75" i="243" s="1"/>
  <c r="D75" i="243" s="1"/>
  <c r="F75" i="243" s="1"/>
  <c r="D126" i="242"/>
  <c r="D135" i="243"/>
  <c r="F135" i="243" s="1"/>
  <c r="B136" i="243" s="1"/>
  <c r="D136" i="243" s="1"/>
  <c r="F136" i="243" s="1"/>
  <c r="B137" i="243" s="1"/>
  <c r="B76" i="243" l="1"/>
  <c r="D76" i="243" s="1"/>
  <c r="F76" i="243" s="1"/>
  <c r="D137" i="243"/>
  <c r="F137" i="243" s="1"/>
  <c r="B138" i="243" s="1"/>
  <c r="D138" i="243" s="1"/>
  <c r="B77" i="243" l="1"/>
  <c r="D77" i="243" s="1"/>
  <c r="F77" i="243" s="1"/>
  <c r="F138" i="243"/>
  <c r="D63" i="242" l="1"/>
  <c r="F63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B47" i="249" s="1"/>
  <c r="D111" i="245"/>
  <c r="F111" i="245" s="1"/>
  <c r="D47" i="249" l="1"/>
  <c r="F47" i="249" s="1"/>
  <c r="B48" i="249" s="1"/>
  <c r="D48" i="249" s="1"/>
  <c r="D119" i="242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F49" i="249" l="1"/>
  <c r="B124" i="242"/>
  <c r="D124" i="242" s="1"/>
  <c r="F124" i="242" s="1"/>
  <c r="B125" i="242" s="1"/>
  <c r="D125" i="242" s="1"/>
  <c r="F125" i="242" s="1"/>
  <c r="D127" i="243"/>
  <c r="B50" i="249" l="1"/>
  <c r="D50" i="249" s="1"/>
  <c r="F50" i="249" s="1"/>
  <c r="F127" i="243"/>
  <c r="B128" i="243" l="1"/>
  <c r="D128" i="243" s="1"/>
  <c r="F128" i="243" s="1"/>
  <c r="B129" i="243" s="1"/>
  <c r="D26" i="249"/>
  <c r="F126" i="242" l="1"/>
  <c r="B127" i="242" s="1"/>
  <c r="F26" i="249"/>
  <c r="D127" i="242" l="1"/>
  <c r="F127" i="242" s="1"/>
  <c r="B128" i="242" s="1"/>
  <c r="D128" i="242" s="1"/>
  <c r="F128" i="242" s="1"/>
  <c r="B129" i="242" s="1"/>
  <c r="D129" i="242" s="1"/>
  <c r="F129" i="242" s="1"/>
  <c r="D25" i="249"/>
  <c r="B27" i="249" l="1"/>
  <c r="D27" i="249" s="1"/>
  <c r="F27" i="249" s="1"/>
  <c r="B28" i="249" s="1"/>
  <c r="F25" i="249"/>
  <c r="D7" i="249" l="1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29" i="243"/>
  <c r="F129" i="243" s="1"/>
  <c r="B130" i="243" s="1"/>
  <c r="D130" i="243" s="1"/>
  <c r="F130" i="243" s="1"/>
  <c r="B132" i="243" s="1"/>
  <c r="D132" i="243" s="1"/>
  <c r="F132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3" i="249" l="1"/>
  <c r="B34" i="249" s="1"/>
  <c r="F82" i="245"/>
  <c r="B83" i="245" s="1"/>
  <c r="D16" i="249" l="1"/>
  <c r="F16" i="249" s="1"/>
  <c r="B18" i="249" s="1"/>
  <c r="D34" i="249"/>
  <c r="F34" i="249" s="1"/>
  <c r="B39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9" i="249" l="1"/>
  <c r="F39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3" i="242"/>
  <c r="F133" i="242" s="1"/>
  <c r="D19" i="249" l="1"/>
  <c r="F19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21" i="249" l="1"/>
  <c r="D62" i="242"/>
  <c r="F62" i="242" s="1"/>
  <c r="D105" i="246"/>
  <c r="B134" i="242"/>
  <c r="D134" i="242" s="1"/>
  <c r="F21" i="249" l="1"/>
  <c r="B22" i="249" s="1"/>
  <c r="D22" i="249" s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34" i="242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l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4" i="242" l="1"/>
  <c r="D144" i="242" s="1"/>
  <c r="F144" i="242" s="1"/>
  <c r="B145" i="242" s="1"/>
  <c r="D145" i="242" s="1"/>
  <c r="F145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107" i="243"/>
  <c r="F107" i="243" s="1"/>
  <c r="B108" i="243" s="1"/>
  <c r="D108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4" i="243"/>
  <c r="D104" i="243" s="1"/>
  <c r="F104" i="243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F86" i="243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D96" i="243" s="1"/>
  <c r="F96" i="243" s="1"/>
  <c r="B97" i="243" s="1"/>
  <c r="D97" i="243" s="1"/>
  <c r="F97" i="243" s="1"/>
  <c r="B86" i="243"/>
  <c r="D85" i="243"/>
  <c r="D84" i="243"/>
  <c r="F84" i="243" s="1"/>
  <c r="F82" i="243"/>
  <c r="B83" i="243" s="1"/>
  <c r="D83" i="243" s="1"/>
  <c r="F83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8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109" i="243"/>
  <c r="D109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109" i="243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13" i="243"/>
  <c r="F113" i="243" s="1"/>
  <c r="B114" i="243" s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117" i="243" s="1"/>
  <c r="F117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18" i="243"/>
  <c r="D118" i="243" s="1"/>
  <c r="F118" i="243" s="1"/>
  <c r="B119" i="243" s="1"/>
  <c r="D119" i="243" s="1"/>
  <c r="F119" i="243" s="1"/>
  <c r="B120" i="243" s="1"/>
  <c r="D120" i="243" s="1"/>
  <c r="F120" i="243" s="1"/>
  <c r="B121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B96" i="245" l="1"/>
  <c r="D52" i="243"/>
  <c r="D121" i="243"/>
  <c r="D96" i="245" l="1"/>
  <c r="F121" i="243"/>
  <c r="F52" i="243"/>
  <c r="F96" i="245" l="1"/>
  <c r="B97" i="245" s="1"/>
  <c r="D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22" i="243"/>
  <c r="D122" i="243" s="1"/>
  <c r="F122" i="243" s="1"/>
  <c r="B123" i="243" s="1"/>
  <c r="D123" i="243" s="1"/>
  <c r="F123" i="243" s="1"/>
  <c r="D98" i="245" l="1"/>
  <c r="F98" i="245" s="1"/>
  <c r="B124" i="243"/>
  <c r="D124" i="243" s="1"/>
  <c r="F124" i="243" s="1"/>
  <c r="D58" i="243"/>
  <c r="F58" i="243" s="1"/>
  <c r="F99" i="245" l="1"/>
  <c r="B59" i="243"/>
  <c r="D59" i="243" s="1"/>
  <c r="F59" i="243" s="1"/>
  <c r="B60" i="243" s="1"/>
  <c r="D60" i="243" l="1"/>
  <c r="F60" i="243" s="1"/>
  <c r="B61" i="243" s="1"/>
  <c r="B146" i="242"/>
  <c r="D146" i="242" s="1"/>
  <c r="F146" i="242" l="1"/>
  <c r="B147" i="242" s="1"/>
  <c r="D147" i="242" s="1"/>
  <c r="F147" i="242" s="1"/>
  <c r="D61" i="243"/>
  <c r="F61" i="243" s="1"/>
  <c r="B62" i="243" s="1"/>
  <c r="D62" i="243" s="1"/>
  <c r="B148" i="242" l="1"/>
  <c r="D148" i="242" s="1"/>
  <c r="F148" i="242" s="1"/>
  <c r="B149" i="242" s="1"/>
  <c r="D149" i="242" s="1"/>
  <c r="F149" i="242" s="1"/>
  <c r="B150" i="242" s="1"/>
  <c r="D150" i="242" s="1"/>
  <c r="F150" i="242" s="1"/>
  <c r="B151" i="242" s="1"/>
  <c r="B153" i="242" s="1"/>
  <c r="F62" i="243"/>
  <c r="B63" i="243" s="1"/>
  <c r="D63" i="243" s="1"/>
  <c r="F63" i="243" s="1"/>
  <c r="B64" i="243" s="1"/>
  <c r="D64" i="243" l="1"/>
  <c r="F64" i="243" s="1"/>
  <c r="B65" i="243" s="1"/>
  <c r="D65" i="243" s="1"/>
  <c r="F65" i="243" s="1"/>
  <c r="D153" i="242" l="1"/>
  <c r="F153" i="242" s="1"/>
  <c r="B66" i="243" l="1"/>
  <c r="D66" i="243" s="1"/>
  <c r="D154" i="242"/>
  <c r="B155" i="242" s="1"/>
  <c r="D67" i="243" l="1"/>
  <c r="F67" i="243" s="1"/>
</calcChain>
</file>

<file path=xl/sharedStrings.xml><?xml version="1.0" encoding="utf-8"?>
<sst xmlns="http://schemas.openxmlformats.org/spreadsheetml/2006/main" count="1160" uniqueCount="570">
  <si>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</si>
  <si>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</si>
  <si>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</si>
  <si>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</si>
  <si>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</si>
  <si>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</si>
  <si>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</si>
  <si>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</si>
  <si>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</si>
  <si>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</si>
  <si>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</si>
  <si>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</si>
  <si>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</si>
  <si>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</si>
  <si>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</si>
  <si>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</si>
  <si>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</si>
  <si>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</si>
  <si>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</si>
  <si>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</si>
  <si>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</si>
  <si>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</si>
  <si>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</si>
  <si>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</si>
  <si>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</si>
  <si>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</si>
  <si>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</si>
  <si>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</si>
  <si>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</si>
  <si>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</si>
  <si>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</si>
  <si>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</si>
  <si>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</si>
  <si>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</si>
  <si>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</si>
  <si>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</si>
  <si>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</si>
  <si>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</si>
  <si>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</si>
  <si>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</si>
  <si>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</si>
  <si>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</si>
  <si>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</si>
  <si>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</si>
  <si>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</si>
  <si>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</si>
  <si>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</si>
  <si>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</si>
  <si>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</si>
  <si>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</si>
  <si>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</si>
  <si>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</si>
  <si>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</si>
  <si>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</si>
  <si>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</si>
  <si>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</si>
  <si>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</si>
  <si>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</si>
  <si>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</si>
  <si>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</si>
  <si>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</si>
  <si>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</si>
  <si>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</si>
  <si>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</si>
  <si>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</si>
  <si>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</si>
  <si>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</si>
  <si>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</si>
  <si>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</si>
  <si>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</si>
  <si>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</si>
  <si>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</si>
  <si>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</si>
  <si>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</si>
  <si>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</si>
  <si>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</si>
  <si>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</si>
  <si>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</si>
  <si>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</si>
  <si>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</si>
  <si>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</si>
  <si>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</si>
  <si>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</si>
  <si>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</si>
  <si>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</si>
  <si>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</si>
  <si>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</si>
  <si>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</si>
  <si>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</si>
  <si>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</si>
  <si>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</si>
  <si>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</si>
  <si>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</si>
  <si>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</si>
  <si>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</si>
  <si>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</si>
  <si>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</si>
  <si>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</si>
  <si>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</si>
  <si>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</si>
  <si>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</si>
  <si>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</si>
  <si>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</si>
  <si>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</si>
  <si>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</si>
  <si>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</si>
  <si>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</si>
  <si>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</si>
  <si>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</si>
  <si>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</si>
  <si>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</si>
  <si>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</si>
  <si>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</si>
  <si>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</si>
  <si>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</si>
  <si>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</si>
  <si>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</si>
  <si>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</si>
  <si>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</si>
  <si>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</si>
  <si>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</si>
  <si>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</si>
  <si>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</si>
  <si>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</si>
  <si>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</si>
  <si>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</si>
  <si>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</si>
  <si>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</si>
  <si>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</si>
  <si>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</si>
  <si>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</si>
  <si>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</si>
  <si>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</si>
  <si>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</si>
  <si>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</si>
  <si>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</si>
  <si>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</si>
  <si>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</si>
  <si>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</si>
  <si>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</si>
  <si>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</si>
  <si>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</si>
  <si>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</si>
  <si>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</si>
  <si>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</si>
  <si>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</si>
  <si>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</si>
  <si>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</si>
  <si>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</si>
  <si>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</si>
  <si>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</si>
  <si>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</si>
  <si>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</si>
  <si>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</si>
  <si>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</si>
  <si>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</si>
  <si>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</si>
  <si>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</si>
  <si>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</si>
  <si>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</si>
  <si>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</si>
  <si>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</si>
  <si>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</si>
  <si>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</si>
  <si>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</si>
  <si>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</si>
  <si>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</si>
  <si>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</si>
  <si>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</si>
  <si>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</si>
  <si>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</si>
  <si>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</si>
  <si>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</si>
  <si>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</si>
  <si>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</si>
  <si>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</si>
  <si>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</si>
  <si>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</si>
  <si>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</si>
  <si>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</si>
  <si>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</si>
  <si>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</si>
  <si>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</si>
  <si>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</si>
  <si>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</si>
  <si>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</si>
  <si>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</si>
  <si>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</si>
  <si>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</si>
  <si>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</si>
  <si>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</si>
  <si>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</si>
  <si>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</si>
  <si>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</si>
  <si>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</si>
  <si>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</si>
  <si>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</si>
  <si>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</si>
  <si>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</si>
  <si>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</si>
  <si>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</si>
  <si>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</si>
  <si>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</si>
  <si>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</si>
  <si>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</si>
  <si>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</si>
  <si>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</si>
  <si>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</si>
  <si>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</si>
  <si>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</si>
  <si>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</si>
  <si>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</si>
  <si>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</si>
  <si>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</si>
  <si>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</si>
  <si>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</si>
  <si>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</si>
  <si>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</si>
  <si>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</si>
  <si>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</si>
  <si>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</si>
  <si>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</si>
  <si>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</si>
  <si>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</si>
  <si>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</si>
  <si>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</si>
  <si>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</si>
  <si>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</si>
  <si>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</si>
  <si>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</si>
  <si>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</si>
  <si>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</si>
  <si>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</si>
  <si>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</si>
  <si>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</si>
  <si>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</si>
  <si>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</si>
  <si>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</si>
  <si>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</si>
  <si>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</si>
  <si>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</si>
  <si>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</si>
  <si>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</si>
  <si>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</si>
  <si>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</si>
  <si>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</si>
  <si>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</si>
  <si>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</si>
  <si>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</si>
  <si>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</si>
  <si>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</si>
  <si>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</si>
  <si>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</si>
  <si>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</si>
  <si>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</si>
  <si>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</si>
  <si>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</si>
  <si>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</si>
  <si>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</si>
  <si>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</si>
  <si>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</si>
  <si>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</si>
  <si>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</si>
  <si>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</si>
  <si>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</si>
  <si>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</si>
  <si>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</si>
  <si>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</si>
  <si>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</si>
  <si>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</si>
  <si>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</si>
  <si>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</si>
  <si>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</si>
  <si>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</si>
  <si>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</si>
  <si>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</si>
  <si>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</si>
  <si>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</si>
  <si>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</si>
  <si>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</si>
  <si>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</si>
  <si>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</si>
  <si>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</si>
  <si>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</si>
  <si>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</si>
  <si>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</si>
  <si>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</si>
  <si>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</si>
  <si>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</si>
  <si>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</si>
  <si>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</si>
  <si>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</si>
  <si>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</si>
  <si>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</si>
  <si>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</si>
  <si>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</si>
  <si>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</si>
  <si>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</si>
  <si>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</si>
  <si>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</si>
  <si>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</si>
  <si>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</si>
  <si>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</si>
  <si>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</si>
  <si>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</si>
  <si>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</si>
  <si>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</si>
  <si>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</si>
  <si>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</si>
  <si>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</si>
  <si>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</si>
  <si>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</si>
  <si>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</si>
  <si>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</si>
  <si>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</si>
  <si>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</si>
  <si>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</si>
  <si>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</si>
  <si>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</si>
  <si>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</si>
  <si>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</si>
  <si>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</si>
  <si>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</si>
  <si>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</si>
  <si>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</si>
  <si>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</si>
  <si>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</si>
  <si>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</si>
  <si>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</si>
  <si>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</si>
  <si>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</si>
  <si>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</si>
  <si>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</si>
  <si>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</si>
  <si>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</si>
  <si>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</si>
  <si>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</si>
  <si>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</si>
  <si>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</si>
  <si>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</si>
  <si>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</si>
  <si>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</si>
  <si>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</si>
  <si>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</si>
  <si>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</si>
  <si>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</si>
  <si>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</si>
  <si>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</si>
  <si>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</si>
  <si>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</si>
  <si>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</si>
  <si>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</si>
  <si>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</si>
  <si>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</si>
  <si>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</si>
  <si>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</si>
  <si>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</si>
  <si>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</si>
  <si>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</si>
  <si>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</si>
  <si>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</si>
  <si>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</si>
  <si>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</si>
  <si>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</si>
  <si>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</si>
  <si>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</si>
  <si>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</si>
  <si>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</si>
  <si>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</si>
  <si>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</si>
  <si>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</si>
  <si>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</si>
  <si>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</si>
  <si>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</si>
  <si>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</si>
  <si>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</si>
  <si>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</si>
  <si>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</si>
  <si>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</si>
  <si>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</si>
  <si>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</si>
  <si>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</si>
  <si>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</si>
  <si>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</si>
  <si>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</si>
  <si>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</si>
  <si>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</si>
  <si>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</si>
  <si>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</si>
  <si>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</si>
  <si>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</si>
  <si>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</si>
  <si>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</si>
  <si>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</si>
  <si>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</si>
  <si>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</si>
  <si>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</si>
  <si>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</si>
  <si>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</si>
  <si>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</si>
  <si>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</si>
  <si>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</si>
  <si>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</si>
  <si>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</si>
  <si>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</si>
  <si>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</si>
  <si>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</si>
  <si>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</si>
  <si>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</si>
  <si>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</si>
  <si>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</si>
  <si>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</si>
  <si>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</si>
  <si>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</si>
  <si>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</si>
  <si>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</si>
  <si>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</si>
  <si>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</si>
  <si>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</si>
  <si>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</si>
  <si>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</si>
  <si>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</si>
  <si>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</si>
  <si>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</si>
  <si>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</si>
  <si>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</si>
  <si>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</si>
  <si>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</si>
  <si>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</si>
  <si>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</si>
  <si>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</si>
  <si>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</si>
  <si>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</si>
  <si>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</si>
  <si>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</si>
  <si>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</si>
  <si>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</si>
  <si>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</si>
  <si>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</si>
  <si>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</si>
  <si>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</si>
  <si>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</si>
  <si>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</si>
  <si>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</si>
  <si>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</si>
  <si>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</si>
  <si>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</si>
  <si>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</si>
  <si>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</si>
  <si>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</si>
  <si>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</si>
  <si>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</si>
  <si>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</si>
  <si>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</si>
  <si>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</si>
  <si>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</si>
  <si>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</si>
  <si>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</si>
  <si>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</si>
  <si>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</si>
  <si>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</si>
  <si>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</si>
  <si>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</si>
  <si>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</si>
  <si>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</si>
  <si>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</si>
  <si>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</si>
  <si>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</si>
  <si>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</si>
  <si>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</si>
  <si>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</si>
  <si>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</si>
  <si>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</si>
  <si>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</si>
  <si>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</si>
  <si>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</si>
  <si>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</si>
  <si>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</si>
  <si>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</si>
  <si>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</si>
  <si>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</si>
  <si>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</si>
  <si>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</si>
  <si>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</si>
  <si>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</si>
  <si>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</si>
  <si>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</si>
  <si>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</si>
  <si>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</si>
  <si>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</si>
  <si>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</si>
  <si>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</si>
  <si>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</si>
  <si>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</si>
  <si>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</si>
  <si>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</si>
  <si>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</si>
  <si>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</si>
  <si>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</si>
  <si>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</si>
  <si>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</si>
  <si>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</si>
  <si>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</si>
  <si>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</si>
  <si>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</si>
  <si>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</si>
  <si>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</si>
  <si>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</si>
  <si>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</si>
  <si>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</si>
  <si>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</si>
  <si>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</si>
  <si>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</si>
  <si>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</si>
  <si>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</si>
  <si>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</si>
  <si>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</si>
  <si>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</si>
  <si>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</si>
  <si>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</si>
  <si>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</si>
  <si>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</si>
  <si>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</si>
  <si>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</si>
  <si>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</si>
  <si>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</si>
  <si>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</si>
  <si>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</si>
  <si>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</si>
  <si>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</si>
  <si>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</si>
  <si>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</si>
  <si>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</si>
  <si>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</si>
  <si>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</si>
  <si>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</si>
  <si>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</si>
  <si>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</si>
  <si>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</si>
  <si>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</si>
  <si>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</si>
  <si>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</si>
  <si>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</si>
  <si>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</si>
  <si>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</si>
  <si>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</si>
  <si>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</si>
  <si>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</si>
  <si>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</si>
  <si>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</si>
  <si>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</si>
  <si>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</si>
  <si>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</si>
  <si>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</si>
  <si>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</si>
  <si>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</si>
  <si>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</si>
  <si>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</si>
  <si>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</si>
  <si>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</si>
  <si>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</si>
  <si>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</si>
  <si>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</si>
  <si>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</si>
  <si>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</si>
  <si>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</si>
  <si>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</si>
  <si>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port congestion due to typhoon impact</t>
    <phoneticPr fontId="42" type="noConversion"/>
  </si>
  <si>
    <t>port congestion due to typhone impact</t>
    <phoneticPr fontId="42" type="noConversion"/>
  </si>
  <si>
    <t>HKG/2617S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</si>
</sst>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02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tabSelected="1" zoomScaleNormal="100" zoomScaleSheetLayoutView="50" workbookViewId="0">
      <selection activeCell="H162" sqref="H16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46240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522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1" t="s">
        <v>534</v>
      </c>
      <c r="B117" s="82"/>
      <c r="C117" s="82"/>
      <c r="D117" s="82"/>
      <c r="E117" s="82"/>
      <c r="F117" s="82"/>
      <c r="G117" s="82"/>
      <c r="H117" s="82"/>
      <c r="I117" s="83"/>
    </row>
    <row r="118" spans="1:9" customFormat="1" ht="24" customHeight="1">
      <c r="A118" s="27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9.166666666666666E-2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0.70833333333333337</v>
      </c>
      <c r="D125" s="8">
        <f>B125+1</f>
        <v>46240</v>
      </c>
      <c r="E125" s="9">
        <v>0.44444444444444442</v>
      </c>
      <c r="F125" s="8">
        <f>D125</f>
        <v>46240</v>
      </c>
      <c r="G125" s="22">
        <v>0.80208333333333337</v>
      </c>
      <c r="H125" s="35" t="s">
        <v>14</v>
      </c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customFormat="1" ht="24" customHeight="1">
      <c r="A129" s="69" t="s">
        <v>556</v>
      </c>
      <c r="B129" s="8">
        <f>F128+1</f>
        <v>46257</v>
      </c>
      <c r="C129" s="22">
        <v>0.29166666666666669</v>
      </c>
      <c r="D129" s="8">
        <f>B129</f>
        <v>46257</v>
      </c>
      <c r="E129" s="22">
        <v>0.375</v>
      </c>
      <c r="F129" s="8">
        <f>D129</f>
        <v>46257</v>
      </c>
      <c r="G129" s="22">
        <v>0.79166666666666663</v>
      </c>
      <c r="H129" s="30"/>
      <c r="I129" s="60"/>
    </row>
    <row r="130" spans="1:9" customFormat="1" ht="24" customHeight="1">
      <c r="A130" s="69" t="s">
        <v>375</v>
      </c>
      <c r="B130" s="8">
        <f>F129+4</f>
        <v>46261</v>
      </c>
      <c r="C130" s="22">
        <v>0.375</v>
      </c>
      <c r="D130" s="8">
        <f>B130+2</f>
        <v>46263</v>
      </c>
      <c r="E130" s="22">
        <v>0.375</v>
      </c>
      <c r="F130" s="8">
        <f>D130+1</f>
        <v>46264</v>
      </c>
      <c r="G130" s="22">
        <v>0.375</v>
      </c>
      <c r="H130" s="30"/>
      <c r="I130" s="60"/>
    </row>
    <row r="131" spans="1:9" ht="26.85" customHeight="1">
      <c r="A131" s="81" t="s">
        <v>546</v>
      </c>
      <c r="B131" s="82"/>
      <c r="C131" s="82"/>
      <c r="D131" s="82"/>
      <c r="E131" s="82"/>
      <c r="F131" s="82"/>
      <c r="G131" s="82"/>
      <c r="H131" s="82"/>
      <c r="I131" s="83"/>
    </row>
    <row r="132" spans="1:9" ht="26.85" customHeight="1">
      <c r="A132" s="6" t="s">
        <v>4</v>
      </c>
      <c r="B132" s="84" t="s">
        <v>5</v>
      </c>
      <c r="C132" s="85"/>
      <c r="D132" s="84" t="s">
        <v>6</v>
      </c>
      <c r="E132" s="85"/>
      <c r="F132" s="84" t="s">
        <v>7</v>
      </c>
      <c r="G132" s="85"/>
      <c r="H132" s="7" t="s">
        <v>8</v>
      </c>
      <c r="I132" s="7" t="s">
        <v>9</v>
      </c>
    </row>
    <row r="133" spans="1:9" customFormat="1" ht="24" hidden="1" customHeight="1">
      <c r="A133" s="58" t="s">
        <v>363</v>
      </c>
      <c r="B133" s="8">
        <v>46156</v>
      </c>
      <c r="C133" s="18">
        <v>0.75</v>
      </c>
      <c r="D133" s="8">
        <f>B133+2</f>
        <v>46158</v>
      </c>
      <c r="E133" s="9">
        <v>0.16666666666666666</v>
      </c>
      <c r="F133" s="8">
        <f>D133</f>
        <v>46158</v>
      </c>
      <c r="G133" s="18">
        <v>0.58333333333333337</v>
      </c>
      <c r="H133" s="30" t="s">
        <v>336</v>
      </c>
      <c r="I133" s="31"/>
    </row>
    <row r="134" spans="1:9" customFormat="1" ht="24" hidden="1" customHeight="1">
      <c r="A134" s="58" t="s">
        <v>364</v>
      </c>
      <c r="B134" s="8">
        <f>F133+1</f>
        <v>46159</v>
      </c>
      <c r="C134" s="18">
        <v>0.66666666666666663</v>
      </c>
      <c r="D134" s="8">
        <f>B134+1</f>
        <v>46160</v>
      </c>
      <c r="E134" s="9">
        <v>0.6875</v>
      </c>
      <c r="F134" s="8">
        <f t="shared" ref="F134:F135" si="8">D134+1</f>
        <v>46161</v>
      </c>
      <c r="G134" s="18">
        <v>0.10416666666666667</v>
      </c>
      <c r="H134" s="30"/>
      <c r="I134" s="51"/>
    </row>
    <row r="135" spans="1:9" customFormat="1" ht="24" hidden="1" customHeight="1">
      <c r="A135" s="29" t="s">
        <v>365</v>
      </c>
      <c r="B135" s="8">
        <f>F134</f>
        <v>46161</v>
      </c>
      <c r="C135" s="18">
        <v>0.66666666666666663</v>
      </c>
      <c r="D135" s="8">
        <f>B135+1</f>
        <v>46162</v>
      </c>
      <c r="E135" s="9">
        <v>0.75</v>
      </c>
      <c r="F135" s="8">
        <f t="shared" si="8"/>
        <v>46163</v>
      </c>
      <c r="G135" s="18">
        <v>0.125</v>
      </c>
      <c r="H135" s="30"/>
      <c r="I135" s="51"/>
    </row>
    <row r="136" spans="1:9" customFormat="1" ht="24" hidden="1" customHeight="1">
      <c r="A136" s="58" t="s">
        <v>366</v>
      </c>
      <c r="B136" s="8">
        <f>F135+3</f>
        <v>46166</v>
      </c>
      <c r="C136" s="18">
        <v>0.20833333333333334</v>
      </c>
      <c r="D136" s="8">
        <f>B136+5</f>
        <v>46171</v>
      </c>
      <c r="E136" s="9">
        <v>0.39166666666666666</v>
      </c>
      <c r="F136" s="8">
        <f t="shared" ref="F136" si="9">D136+1</f>
        <v>46172</v>
      </c>
      <c r="G136" s="18">
        <v>0.52638888888888891</v>
      </c>
      <c r="H136" s="30"/>
      <c r="I136" s="31"/>
    </row>
    <row r="137" spans="1:9" customFormat="1" ht="24" hidden="1" customHeight="1">
      <c r="A137" s="58" t="s">
        <v>367</v>
      </c>
      <c r="B137" s="8">
        <f>F136+4</f>
        <v>46176</v>
      </c>
      <c r="C137" s="18">
        <v>0.5</v>
      </c>
      <c r="D137" s="8">
        <f>B137+1</f>
        <v>46177</v>
      </c>
      <c r="E137" s="9">
        <v>0.20833333333333334</v>
      </c>
      <c r="F137" s="8">
        <f>D137</f>
        <v>46177</v>
      </c>
      <c r="G137" s="18">
        <v>0.54166666666666663</v>
      </c>
      <c r="H137" s="35" t="s">
        <v>301</v>
      </c>
      <c r="I137" s="31"/>
    </row>
    <row r="138" spans="1:9" customFormat="1" ht="24" hidden="1" customHeight="1">
      <c r="A138" s="58" t="s">
        <v>380</v>
      </c>
      <c r="B138" s="8">
        <f>F137+1</f>
        <v>46178</v>
      </c>
      <c r="C138" s="18">
        <v>0.54166666666666663</v>
      </c>
      <c r="D138" s="8">
        <f>B138+3</f>
        <v>46181</v>
      </c>
      <c r="E138" s="9">
        <v>0.79166666666666663</v>
      </c>
      <c r="F138" s="8">
        <f t="shared" ref="F138:F139" si="10">D138+1</f>
        <v>46182</v>
      </c>
      <c r="G138" s="18">
        <v>0.11874999999999999</v>
      </c>
      <c r="H138" s="35" t="s">
        <v>301</v>
      </c>
      <c r="I138" s="31"/>
    </row>
    <row r="139" spans="1:9" customFormat="1" ht="24" hidden="1" customHeight="1">
      <c r="A139" s="29" t="s">
        <v>381</v>
      </c>
      <c r="B139" s="8">
        <f>F138</f>
        <v>46182</v>
      </c>
      <c r="C139" s="18">
        <v>0.78194444444444444</v>
      </c>
      <c r="D139" s="8">
        <f>B139+2</f>
        <v>46184</v>
      </c>
      <c r="E139" s="9">
        <v>0.4597222222222222</v>
      </c>
      <c r="F139" s="8">
        <f t="shared" si="10"/>
        <v>46185</v>
      </c>
      <c r="G139" s="18">
        <v>2.7777777777777779E-3</v>
      </c>
      <c r="H139" s="35" t="s">
        <v>301</v>
      </c>
      <c r="I139" s="51"/>
    </row>
    <row r="140" spans="1:9" customFormat="1" ht="24" hidden="1" customHeight="1">
      <c r="A140" s="58" t="s">
        <v>389</v>
      </c>
      <c r="B140" s="8">
        <f>F139+2</f>
        <v>46187</v>
      </c>
      <c r="C140" s="18">
        <v>0.83333333333333337</v>
      </c>
      <c r="D140" s="10">
        <f>B140+8</f>
        <v>46195</v>
      </c>
      <c r="E140" s="9">
        <v>0.73263888888888884</v>
      </c>
      <c r="F140" s="8">
        <f>D140+2</f>
        <v>46197</v>
      </c>
      <c r="G140" s="18">
        <v>0.24027777777777778</v>
      </c>
      <c r="H140" s="35" t="s">
        <v>301</v>
      </c>
      <c r="I140" s="31"/>
    </row>
    <row r="141" spans="1:9" customFormat="1" ht="24" hidden="1" customHeight="1">
      <c r="A141" s="58" t="s">
        <v>396</v>
      </c>
      <c r="B141" s="8">
        <f>F140+4</f>
        <v>46201</v>
      </c>
      <c r="C141" s="18">
        <v>0.27083333333333331</v>
      </c>
      <c r="D141" s="8">
        <f>B141+2</f>
        <v>46203</v>
      </c>
      <c r="E141" s="9">
        <v>0.28611111111111109</v>
      </c>
      <c r="F141" s="8">
        <f>D141</f>
        <v>46203</v>
      </c>
      <c r="G141" s="18">
        <v>0.7944444444444444</v>
      </c>
      <c r="H141" s="35" t="s">
        <v>301</v>
      </c>
      <c r="I141" s="51"/>
    </row>
    <row r="142" spans="1:9" customFormat="1" ht="24" hidden="1" customHeight="1">
      <c r="A142" s="58" t="s">
        <v>413</v>
      </c>
      <c r="B142" s="8">
        <f>F141+1</f>
        <v>46204</v>
      </c>
      <c r="C142" s="18">
        <v>0.83333333333333337</v>
      </c>
      <c r="D142" s="8">
        <f>B142+3</f>
        <v>46207</v>
      </c>
      <c r="E142" s="9">
        <v>0.64583333333333337</v>
      </c>
      <c r="F142" s="8">
        <f>D142+1</f>
        <v>46208</v>
      </c>
      <c r="G142" s="18">
        <v>2.0833333333333332E-2</v>
      </c>
      <c r="H142" s="35" t="s">
        <v>301</v>
      </c>
      <c r="I142" s="31"/>
    </row>
    <row r="143" spans="1:9" customFormat="1" ht="24" hidden="1" customHeight="1">
      <c r="A143" s="29" t="s">
        <v>415</v>
      </c>
      <c r="B143" s="8">
        <f>F142</f>
        <v>46208</v>
      </c>
      <c r="C143" s="18">
        <v>0.60416666666666663</v>
      </c>
      <c r="D143" s="8">
        <f>B143+1</f>
        <v>46209</v>
      </c>
      <c r="E143" s="9">
        <v>0.15347222222222223</v>
      </c>
      <c r="F143" s="8">
        <f>D143</f>
        <v>46209</v>
      </c>
      <c r="G143" s="18">
        <v>0.5444444444444444</v>
      </c>
      <c r="H143" s="35" t="s">
        <v>301</v>
      </c>
      <c r="I143" s="51"/>
    </row>
    <row r="144" spans="1:9" ht="24" hidden="1" customHeight="1">
      <c r="A144" s="29" t="s">
        <v>429</v>
      </c>
      <c r="B144" s="8">
        <f>F143+3</f>
        <v>46212</v>
      </c>
      <c r="C144" s="18">
        <v>0.20833333333333334</v>
      </c>
      <c r="D144" s="8">
        <f>B144+2</f>
        <v>46214</v>
      </c>
      <c r="E144" s="9">
        <v>0.90902777777777777</v>
      </c>
      <c r="F144" s="8">
        <f>D144+2</f>
        <v>46216</v>
      </c>
      <c r="G144" s="18">
        <v>0.22291666666666668</v>
      </c>
      <c r="H144" s="35" t="s">
        <v>301</v>
      </c>
      <c r="I144" s="51"/>
    </row>
    <row r="145" spans="1:9" ht="24" hidden="1" customHeight="1">
      <c r="A145" s="29" t="s">
        <v>446</v>
      </c>
      <c r="B145" s="8">
        <f>F144+3</f>
        <v>46219</v>
      </c>
      <c r="C145" s="18">
        <v>0.79166666666666663</v>
      </c>
      <c r="D145" s="8">
        <f>B145+2</f>
        <v>46221</v>
      </c>
      <c r="E145" s="9">
        <v>0.58333333333333337</v>
      </c>
      <c r="F145" s="8">
        <f>D145</f>
        <v>46221</v>
      </c>
      <c r="G145" s="18">
        <v>0.95833333333333337</v>
      </c>
      <c r="H145" s="35" t="s">
        <v>301</v>
      </c>
      <c r="I145" s="51"/>
    </row>
    <row r="146" spans="1:9" ht="24" hidden="1" customHeight="1">
      <c r="A146" s="29" t="s">
        <v>454</v>
      </c>
      <c r="B146" s="8">
        <f>F145+1</f>
        <v>46222</v>
      </c>
      <c r="C146" s="18">
        <v>0.91666666666666663</v>
      </c>
      <c r="D146" s="8">
        <f>B146+5</f>
        <v>46227</v>
      </c>
      <c r="E146" s="9">
        <v>0.47916666666666669</v>
      </c>
      <c r="F146" s="8">
        <f>D146</f>
        <v>46227</v>
      </c>
      <c r="G146" s="18">
        <v>0.95833333333333337</v>
      </c>
      <c r="H146" s="35" t="s">
        <v>301</v>
      </c>
      <c r="I146" s="51"/>
    </row>
    <row r="147" spans="1:9" ht="24" hidden="1" customHeight="1">
      <c r="A147" s="29" t="s">
        <v>463</v>
      </c>
      <c r="B147" s="8">
        <f>F146+1</f>
        <v>46228</v>
      </c>
      <c r="C147" s="18">
        <v>0.54166666666666663</v>
      </c>
      <c r="D147" s="8">
        <f>B147+1</f>
        <v>46229</v>
      </c>
      <c r="E147" s="9">
        <v>0</v>
      </c>
      <c r="F147" s="8">
        <f>D147</f>
        <v>46229</v>
      </c>
      <c r="G147" s="18">
        <v>0.375</v>
      </c>
      <c r="H147" s="35" t="s">
        <v>301</v>
      </c>
      <c r="I147" s="51"/>
    </row>
    <row r="148" spans="1:9" ht="24" customHeight="1">
      <c r="A148" s="36" t="s">
        <v>521</v>
      </c>
      <c r="B148" s="8">
        <f>F147+1</f>
        <v>46230</v>
      </c>
      <c r="C148" s="18">
        <v>0.45833333333333331</v>
      </c>
      <c r="D148" s="8">
        <f>B148+1</f>
        <v>46231</v>
      </c>
      <c r="E148" s="9">
        <v>0.32083333333333336</v>
      </c>
      <c r="F148" s="8">
        <f>D148</f>
        <v>46231</v>
      </c>
      <c r="G148" s="18">
        <v>0.58472222222222225</v>
      </c>
      <c r="H148" s="35" t="s">
        <v>301</v>
      </c>
      <c r="I148" s="51"/>
    </row>
    <row r="149" spans="1:9" ht="25.35" customHeight="1">
      <c r="A149" s="29" t="s">
        <v>470</v>
      </c>
      <c r="B149" s="8">
        <f>F148+2</f>
        <v>46233</v>
      </c>
      <c r="C149" s="18">
        <v>0.29166666666666669</v>
      </c>
      <c r="D149" s="8">
        <f>B149</f>
        <v>46233</v>
      </c>
      <c r="E149" s="9">
        <v>0.48402777777777778</v>
      </c>
      <c r="F149" s="8">
        <f t="shared" ref="F149:F153" si="11">D149+1</f>
        <v>46234</v>
      </c>
      <c r="G149" s="18">
        <v>0.55625000000000002</v>
      </c>
      <c r="H149" s="35"/>
      <c r="I149" s="51"/>
    </row>
    <row r="150" spans="1:9" ht="25.35" customHeight="1">
      <c r="A150" s="29" t="s">
        <v>479</v>
      </c>
      <c r="B150" s="8">
        <f>F149+3</f>
        <v>46237</v>
      </c>
      <c r="C150" s="18">
        <v>0.95833333333333337</v>
      </c>
      <c r="D150" s="8">
        <f>B150+1</f>
        <v>46238</v>
      </c>
      <c r="E150" s="9">
        <v>0.91666666666666663</v>
      </c>
      <c r="F150" s="8">
        <f>D150+1</f>
        <v>46239</v>
      </c>
      <c r="G150" s="18">
        <v>0.14722222222222223</v>
      </c>
      <c r="H150" s="30" t="s">
        <v>547</v>
      </c>
      <c r="I150" s="51"/>
    </row>
    <row r="151" spans="1:9" ht="25.35" customHeight="1">
      <c r="A151" s="29" t="s">
        <v>501</v>
      </c>
      <c r="B151" s="8">
        <f>F150+1</f>
        <v>46240</v>
      </c>
      <c r="C151" s="18">
        <v>0.16666666666666666</v>
      </c>
      <c r="D151" s="8">
        <f>B151+4</f>
        <v>46244</v>
      </c>
      <c r="E151" s="18">
        <v>0.8125</v>
      </c>
      <c r="F151" s="8">
        <f>D151+1</f>
        <v>46245</v>
      </c>
      <c r="G151" s="18">
        <v>0.27083333333333331</v>
      </c>
      <c r="H151" s="35" t="s">
        <v>568</v>
      </c>
      <c r="I151" s="51"/>
    </row>
    <row r="152" spans="1:9" ht="25.35" customHeight="1">
      <c r="A152" s="29" t="s">
        <v>518</v>
      </c>
      <c r="B152" s="8">
        <f>F151</f>
        <v>46245</v>
      </c>
      <c r="C152" s="18">
        <v>0.83333333333333337</v>
      </c>
      <c r="D152" s="8">
        <f>B152</f>
        <v>46245</v>
      </c>
      <c r="E152" s="18">
        <v>0.875</v>
      </c>
      <c r="F152" s="8">
        <f>D152+1</f>
        <v>46246</v>
      </c>
      <c r="G152" s="18">
        <v>0.29166666666666669</v>
      </c>
      <c r="H152" s="30"/>
      <c r="I152" s="51"/>
    </row>
    <row r="153" spans="1:9" ht="25.35" customHeight="1">
      <c r="A153" s="29" t="s">
        <v>520</v>
      </c>
      <c r="B153" s="8">
        <f>F152+3</f>
        <v>46249</v>
      </c>
      <c r="C153" s="18">
        <v>0.29166666666666669</v>
      </c>
      <c r="D153" s="8">
        <f>B153+2</f>
        <v>46251</v>
      </c>
      <c r="E153" s="18">
        <v>0.29166666666666669</v>
      </c>
      <c r="F153" s="8">
        <f t="shared" si="11"/>
        <v>46252</v>
      </c>
      <c r="G153" s="18">
        <v>0.29166666666666669</v>
      </c>
      <c r="H153" s="30"/>
      <c r="I153" s="51"/>
    </row>
    <row r="154" spans="1:9" ht="25.35" customHeight="1">
      <c r="A154" s="29" t="s">
        <v>531</v>
      </c>
      <c r="B154" s="8">
        <f>F153+4</f>
        <v>46256</v>
      </c>
      <c r="C154" s="18">
        <v>0.125</v>
      </c>
      <c r="D154" s="8">
        <f>B154</f>
        <v>46256</v>
      </c>
      <c r="E154" s="18">
        <v>0.16666666666666666</v>
      </c>
      <c r="F154" s="8">
        <f>D154</f>
        <v>46256</v>
      </c>
      <c r="G154" s="18">
        <v>0.75</v>
      </c>
      <c r="H154" s="30"/>
      <c r="I154" s="51"/>
    </row>
    <row r="155" spans="1:9" ht="25.35" customHeight="1">
      <c r="A155" s="29" t="s">
        <v>557</v>
      </c>
      <c r="B155" s="8">
        <f>F154+1</f>
        <v>46257</v>
      </c>
      <c r="C155" s="18">
        <v>0.79166666666666663</v>
      </c>
      <c r="D155" s="8">
        <f>B155+1</f>
        <v>46258</v>
      </c>
      <c r="E155" s="18">
        <v>0.29166666666666669</v>
      </c>
      <c r="F155" s="8">
        <f>D155</f>
        <v>46258</v>
      </c>
      <c r="G155" s="18">
        <v>0.70833333333333337</v>
      </c>
      <c r="H155" s="30"/>
      <c r="I155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1:I131"/>
    <mergeCell ref="B132:C132"/>
    <mergeCell ref="F132:G132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2:E132"/>
    <mergeCell ref="A117:I117"/>
    <mergeCell ref="B118:C118"/>
    <mergeCell ref="D118:E118"/>
  </mergeCells>
  <phoneticPr fontId="42" type="noConversion"/>
  <conditionalFormatting sqref="B4 F4:F5 B71:B73 B32:B43 D32:D43 F32:F43 F133:F155 F48:F50 F53:F62">
    <cfRule type="cellIs" dxfId="1301" priority="6300" stopIfTrue="1" operator="lessThan">
      <formula>$H$3</formula>
    </cfRule>
  </conditionalFormatting>
  <conditionalFormatting sqref="B5:B8">
    <cfRule type="cellIs" dxfId="1300" priority="1196" stopIfTrue="1" operator="lessThan">
      <formula>$H$3</formula>
    </cfRule>
  </conditionalFormatting>
  <conditionalFormatting sqref="B9:B12 B32:B43 F32:F43 D32:D43 F133:F155">
    <cfRule type="cellIs" dxfId="1299" priority="1216" stopIfTrue="1" operator="equal">
      <formula>$H$3</formula>
    </cfRule>
  </conditionalFormatting>
  <conditionalFormatting sqref="B9:B12">
    <cfRule type="cellIs" dxfId="1298" priority="1217" stopIfTrue="1" operator="lessThan">
      <formula>$H$3</formula>
    </cfRule>
  </conditionalFormatting>
  <conditionalFormatting sqref="B9:B28">
    <cfRule type="cellIs" dxfId="1297" priority="1215" stopIfTrue="1" operator="lessThan">
      <formula>$H$3</formula>
    </cfRule>
  </conditionalFormatting>
  <conditionalFormatting sqref="B13:B16">
    <cfRule type="cellIs" dxfId="1296" priority="1174" stopIfTrue="1" operator="equal">
      <formula>$H$3</formula>
    </cfRule>
  </conditionalFormatting>
  <conditionalFormatting sqref="B13:B18">
    <cfRule type="cellIs" dxfId="1295" priority="1175" stopIfTrue="1" operator="lessThan">
      <formula>$H$3</formula>
    </cfRule>
  </conditionalFormatting>
  <conditionalFormatting sqref="B21:B26">
    <cfRule type="cellIs" dxfId="1294" priority="1079" stopIfTrue="1" operator="equal">
      <formula>$H$3</formula>
    </cfRule>
    <cfRule type="cellIs" dxfId="1293" priority="1080" stopIfTrue="1" operator="lessThan">
      <formula>$H$3</formula>
    </cfRule>
  </conditionalFormatting>
  <conditionalFormatting sqref="B29:B30">
    <cfRule type="cellIs" dxfId="1292" priority="1022" stopIfTrue="1" operator="equal">
      <formula>$H$3</formula>
    </cfRule>
    <cfRule type="cellIs" dxfId="1291" priority="1023" stopIfTrue="1" operator="lessThan">
      <formula>$H$3</formula>
    </cfRule>
  </conditionalFormatting>
  <conditionalFormatting sqref="B34:B35">
    <cfRule type="cellIs" dxfId="1290" priority="984" stopIfTrue="1" operator="equal">
      <formula>$H$3</formula>
    </cfRule>
    <cfRule type="cellIs" dxfId="1289" priority="991" stopIfTrue="1" operator="lessThan">
      <formula>$H$3</formula>
    </cfRule>
  </conditionalFormatting>
  <conditionalFormatting sqref="B35 D35">
    <cfRule type="cellIs" dxfId="1288" priority="980" stopIfTrue="1" operator="equal">
      <formula>$H$3</formula>
    </cfRule>
    <cfRule type="cellIs" dxfId="1287" priority="981" stopIfTrue="1" operator="lessThan">
      <formula>$H$3</formula>
    </cfRule>
  </conditionalFormatting>
  <conditionalFormatting sqref="B35">
    <cfRule type="cellIs" dxfId="1286" priority="978" stopIfTrue="1" operator="equal">
      <formula>$H$3</formula>
    </cfRule>
    <cfRule type="cellIs" dxfId="1285" priority="979" stopIfTrue="1" operator="lessThan">
      <formula>$H$3</formula>
    </cfRule>
  </conditionalFormatting>
  <conditionalFormatting sqref="B42:B43">
    <cfRule type="cellIs" dxfId="1284" priority="840" stopIfTrue="1" operator="equal">
      <formula>$H$3</formula>
    </cfRule>
    <cfRule type="cellIs" dxfId="1283" priority="847" stopIfTrue="1" operator="lessThan">
      <formula>$H$3</formula>
    </cfRule>
  </conditionalFormatting>
  <conditionalFormatting sqref="B43">
    <cfRule type="cellIs" dxfId="1282" priority="836" stopIfTrue="1" operator="equal">
      <formula>$H$3</formula>
    </cfRule>
    <cfRule type="cellIs" dxfId="1281" priority="837" stopIfTrue="1" operator="lessThan">
      <formula>$H$3</formula>
    </cfRule>
  </conditionalFormatting>
  <conditionalFormatting sqref="B43:B45 D43:D45">
    <cfRule type="cellIs" dxfId="1280" priority="829" stopIfTrue="1" operator="lessThan">
      <formula>$H$3</formula>
    </cfRule>
  </conditionalFormatting>
  <conditionalFormatting sqref="B44">
    <cfRule type="cellIs" dxfId="1279" priority="824" stopIfTrue="1" operator="lessThan">
      <formula>$H$3</formula>
    </cfRule>
    <cfRule type="cellIs" dxfId="1278" priority="823" stopIfTrue="1" operator="equal">
      <formula>$H$3</formula>
    </cfRule>
  </conditionalFormatting>
  <conditionalFormatting sqref="B47:B65 F63:F65">
    <cfRule type="cellIs" dxfId="1277" priority="19" stopIfTrue="1" operator="lessThan">
      <formula>$H$3</formula>
    </cfRule>
  </conditionalFormatting>
  <conditionalFormatting sqref="B47:B65">
    <cfRule type="cellIs" dxfId="1276" priority="18" stopIfTrue="1" operator="equal">
      <formula>$H$3</formula>
    </cfRule>
  </conditionalFormatting>
  <conditionalFormatting sqref="B68:B69">
    <cfRule type="cellIs" dxfId="1275" priority="1353" stopIfTrue="1" operator="equal">
      <formula>$H$3</formula>
    </cfRule>
    <cfRule type="cellIs" dxfId="1274" priority="1356" stopIfTrue="1" operator="lessThan">
      <formula>$H$3</formula>
    </cfRule>
  </conditionalFormatting>
  <conditionalFormatting sqref="B71:B92">
    <cfRule type="cellIs" dxfId="1273" priority="1334" stopIfTrue="1" operator="lessThan">
      <formula>$H$3</formula>
    </cfRule>
  </conditionalFormatting>
  <conditionalFormatting sqref="B74:B75">
    <cfRule type="cellIs" dxfId="1272" priority="1333" stopIfTrue="1" operator="equal">
      <formula>$H$3</formula>
    </cfRule>
  </conditionalFormatting>
  <conditionalFormatting sqref="B74:B92">
    <cfRule type="cellIs" dxfId="1271" priority="1312" stopIfTrue="1" operator="lessThan">
      <formula>$H$3</formula>
    </cfRule>
    <cfRule type="cellIs" dxfId="1270" priority="1233" stopIfTrue="1" operator="equal">
      <formula>$H$3</formula>
    </cfRule>
  </conditionalFormatting>
  <conditionalFormatting sqref="B77:B80">
    <cfRule type="cellIs" dxfId="1269" priority="1232" stopIfTrue="1" operator="lessThan">
      <formula>$H$3</formula>
    </cfRule>
    <cfRule type="cellIs" dxfId="1268" priority="1222" stopIfTrue="1" operator="equal">
      <formula>$H$3</formula>
    </cfRule>
  </conditionalFormatting>
  <conditionalFormatting sqref="B83:B86">
    <cfRule type="cellIs" dxfId="1267" priority="1152" stopIfTrue="1" operator="equal">
      <formula>$H$3</formula>
    </cfRule>
    <cfRule type="cellIs" dxfId="1266" priority="1153" stopIfTrue="1" operator="lessThan">
      <formula>$H$3</formula>
    </cfRule>
  </conditionalFormatting>
  <conditionalFormatting sqref="B95:B106">
    <cfRule type="cellIs" dxfId="1265" priority="1017" stopIfTrue="1" operator="lessThan">
      <formula>$H$3</formula>
    </cfRule>
    <cfRule type="cellIs" dxfId="1264" priority="999" stopIfTrue="1" operator="equal">
      <formula>$H$3</formula>
    </cfRule>
  </conditionalFormatting>
  <conditionalFormatting sqref="B109:B114">
    <cfRule type="cellIs" dxfId="1263" priority="926" stopIfTrue="1" operator="equal">
      <formula>$H$3</formula>
    </cfRule>
  </conditionalFormatting>
  <conditionalFormatting sqref="B109:B117">
    <cfRule type="cellIs" dxfId="1262" priority="529" stopIfTrue="1" operator="lessThan">
      <formula>$H$3</formula>
    </cfRule>
  </conditionalFormatting>
  <conditionalFormatting sqref="B115:B117">
    <cfRule type="cellIs" dxfId="1261" priority="528" stopIfTrue="1" operator="equal">
      <formula>$H$3</formula>
    </cfRule>
  </conditionalFormatting>
  <conditionalFormatting sqref="B117:B118">
    <cfRule type="cellIs" dxfId="1260" priority="520" stopIfTrue="1" operator="equal">
      <formula>$H$3</formula>
    </cfRule>
    <cfRule type="cellIs" dxfId="1259" priority="521" stopIfTrue="1" operator="lessThan">
      <formula>$H$3</formula>
    </cfRule>
  </conditionalFormatting>
  <conditionalFormatting sqref="B118">
    <cfRule type="cellIs" dxfId="1258" priority="509" stopIfTrue="1" operator="equal">
      <formula>$H$3</formula>
    </cfRule>
    <cfRule type="cellIs" dxfId="1257" priority="510" stopIfTrue="1" operator="lessThan">
      <formula>$H$3</formula>
    </cfRule>
    <cfRule type="cellIs" dxfId="1256" priority="513" stopIfTrue="1" operator="equal">
      <formula>$H$3</formula>
    </cfRule>
    <cfRule type="cellIs" dxfId="1255" priority="518" stopIfTrue="1" operator="lessThan">
      <formula>$H$3</formula>
    </cfRule>
  </conditionalFormatting>
  <conditionalFormatting sqref="B118:B131">
    <cfRule type="cellIs" dxfId="1254" priority="34" stopIfTrue="1" operator="lessThan">
      <formula>$H$3</formula>
    </cfRule>
    <cfRule type="cellIs" dxfId="1253" priority="33" stopIfTrue="1" operator="equal">
      <formula>$H$3</formula>
    </cfRule>
  </conditionalFormatting>
  <conditionalFormatting sqref="B131">
    <cfRule type="cellIs" dxfId="1252" priority="26" stopIfTrue="1" operator="lessThan">
      <formula>$H$3</formula>
    </cfRule>
    <cfRule type="cellIs" dxfId="1251" priority="25" stopIfTrue="1" operator="equal">
      <formula>$H$3</formula>
    </cfRule>
  </conditionalFormatting>
  <conditionalFormatting sqref="B133:B134">
    <cfRule type="cellIs" dxfId="1250" priority="716" stopIfTrue="1" operator="lessThan">
      <formula>$H$3</formula>
    </cfRule>
  </conditionalFormatting>
  <conditionalFormatting sqref="B133:B155">
    <cfRule type="cellIs" dxfId="1249" priority="721" stopIfTrue="1" operator="equal">
      <formula>$H$3</formula>
    </cfRule>
  </conditionalFormatting>
  <conditionalFormatting sqref="B135:B155">
    <cfRule type="cellIs" dxfId="1248" priority="726" stopIfTrue="1" operator="lessThan">
      <formula>$H$3</formula>
    </cfRule>
  </conditionalFormatting>
  <conditionalFormatting sqref="B19:C19 B27:C27">
    <cfRule type="expression" dxfId="1247" priority="86059" stopIfTrue="1">
      <formula>AND($B286=$H$3,$B286&lt;&gt;"")</formula>
    </cfRule>
    <cfRule type="expression" dxfId="1246" priority="86060" stopIfTrue="1">
      <formula>AND($B286&lt;$H$3,$B286&lt;&gt;"")</formula>
    </cfRule>
  </conditionalFormatting>
  <conditionalFormatting sqref="B51:C51">
    <cfRule type="expression" dxfId="1245" priority="86063" stopIfTrue="1">
      <formula>AND($B262=$H$3,$B262&lt;&gt;"")</formula>
    </cfRule>
    <cfRule type="expression" dxfId="1244" priority="86064" stopIfTrue="1">
      <formula>AND($B262&lt;$H$3,$B262&lt;&gt;"")</formula>
    </cfRule>
  </conditionalFormatting>
  <conditionalFormatting sqref="C4:C18 C32:C45 C47:C50 E50 G50 C53:C62">
    <cfRule type="expression" dxfId="1243" priority="6355" stopIfTrue="1">
      <formula>$B4=$H$3</formula>
    </cfRule>
  </conditionalFormatting>
  <conditionalFormatting sqref="C21:C24">
    <cfRule type="expression" dxfId="1242" priority="1054" stopIfTrue="1">
      <formula>B21&lt;$H$3</formula>
    </cfRule>
    <cfRule type="expression" dxfId="1241" priority="1059" stopIfTrue="1">
      <formula>$B21=$H$3</formula>
    </cfRule>
  </conditionalFormatting>
  <conditionalFormatting sqref="C22:C24">
    <cfRule type="expression" dxfId="1240" priority="1088" stopIfTrue="1">
      <formula>B22&lt;$H$3</formula>
    </cfRule>
    <cfRule type="expression" dxfId="1239" priority="1077" stopIfTrue="1">
      <formula>$F22=$H$3</formula>
    </cfRule>
  </conditionalFormatting>
  <conditionalFormatting sqref="C29:C30 E29:E30 G29:G30 G95:G105 E95:E106 C95:C106 C109:C131 G53:G65 C68:C69 E68:E69 G68:G69 G71:G91 C71:C92 E109:E131 G109:G131 E53:E65">
    <cfRule type="expression" dxfId="1238" priority="1031" stopIfTrue="1">
      <formula>$B29=$H$3</formula>
    </cfRule>
  </conditionalFormatting>
  <conditionalFormatting sqref="C47:C49 E47:E49 G47:G49">
    <cfRule type="expression" dxfId="1237" priority="696" stopIfTrue="1">
      <formula>B47&lt;$H$3</formula>
    </cfRule>
  </conditionalFormatting>
  <conditionalFormatting sqref="C53:C61">
    <cfRule type="expression" dxfId="1236" priority="733" stopIfTrue="1">
      <formula>B53&lt;$H$3</formula>
    </cfRule>
  </conditionalFormatting>
  <conditionalFormatting sqref="C56:C61 C71:C92 E109:E116 E119:G130 C119:C130 G109:G116 G118 C68:C69 E68:E69 G68:G69 E71:G73 E74:E86 G74:G86 E87:G91 E92:F92 G95:G105 C95:C106 E95:E106 C109:C116">
    <cfRule type="expression" dxfId="1235" priority="773" stopIfTrue="1">
      <formula>$F56=$H$3</formula>
    </cfRule>
  </conditionalFormatting>
  <conditionalFormatting sqref="C56:C61 C71:C92">
    <cfRule type="expression" dxfId="1234" priority="772" stopIfTrue="1">
      <formula>B56&lt;$H$3</formula>
    </cfRule>
  </conditionalFormatting>
  <conditionalFormatting sqref="C56:C62 G95:G105 C29:C30 E29:E30 G29:G30">
    <cfRule type="expression" dxfId="1233" priority="1025" stopIfTrue="1">
      <formula>B29&lt;$H$3</formula>
    </cfRule>
  </conditionalFormatting>
  <conditionalFormatting sqref="C63">
    <cfRule type="expression" dxfId="1232" priority="15" stopIfTrue="1">
      <formula>B63&lt;$H$3</formula>
    </cfRule>
  </conditionalFormatting>
  <conditionalFormatting sqref="C63:C65 G59:G63">
    <cfRule type="expression" dxfId="1231" priority="17" stopIfTrue="1">
      <formula>$F59=$H$3</formula>
    </cfRule>
  </conditionalFormatting>
  <conditionalFormatting sqref="C63:C65">
    <cfRule type="expression" dxfId="1230" priority="20" stopIfTrue="1">
      <formula>$B63=$H$3</formula>
    </cfRule>
  </conditionalFormatting>
  <conditionalFormatting sqref="C68:C69">
    <cfRule type="expression" dxfId="1229" priority="3765" stopIfTrue="1">
      <formula>B68&lt;$H$3</formula>
    </cfRule>
  </conditionalFormatting>
  <conditionalFormatting sqref="C71:C73">
    <cfRule type="expression" dxfId="1228" priority="6342" stopIfTrue="1">
      <formula>B71&lt;$H$3</formula>
    </cfRule>
  </conditionalFormatting>
  <conditionalFormatting sqref="C95:C106">
    <cfRule type="expression" dxfId="1227" priority="871" stopIfTrue="1">
      <formula>B95&lt;$H$3</formula>
    </cfRule>
  </conditionalFormatting>
  <conditionalFormatting sqref="C109:C116 E32:E45 G32:G45 C35:C41 C43:C45">
    <cfRule type="expression" dxfId="1226" priority="802" stopIfTrue="1">
      <formula>B32&lt;$H$3</formula>
    </cfRule>
  </conditionalFormatting>
  <conditionalFormatting sqref="C118:C130">
    <cfRule type="expression" dxfId="1225" priority="49" stopIfTrue="1">
      <formula>B118&lt;$H$3</formula>
    </cfRule>
  </conditionalFormatting>
  <conditionalFormatting sqref="D4:D8 F5:F8">
    <cfRule type="cellIs" dxfId="1224" priority="1187" stopIfTrue="1" operator="equal">
      <formula>$H$3</formula>
    </cfRule>
  </conditionalFormatting>
  <conditionalFormatting sqref="D4:D18 F5:F18">
    <cfRule type="cellIs" dxfId="1223" priority="1188" stopIfTrue="1" operator="lessThan">
      <formula>$H$3</formula>
    </cfRule>
  </conditionalFormatting>
  <conditionalFormatting sqref="D5">
    <cfRule type="cellIs" dxfId="1222" priority="1266" stopIfTrue="1" operator="lessThan">
      <formula>$H$3</formula>
    </cfRule>
    <cfRule type="cellIs" dxfId="1221" priority="1265" stopIfTrue="1" operator="equal">
      <formula>$H$3</formula>
    </cfRule>
  </conditionalFormatting>
  <conditionalFormatting sqref="D6:D8 F6:F8">
    <cfRule type="cellIs" dxfId="1220" priority="1183" stopIfTrue="1" operator="equal">
      <formula>$H$3</formula>
    </cfRule>
    <cfRule type="cellIs" dxfId="1219" priority="1184" stopIfTrue="1" operator="lessThan">
      <formula>$H$3</formula>
    </cfRule>
  </conditionalFormatting>
  <conditionalFormatting sqref="D9:D18 B17:B28">
    <cfRule type="cellIs" dxfId="1218" priority="1214" stopIfTrue="1" operator="equal">
      <formula>$H$3</formula>
    </cfRule>
  </conditionalFormatting>
  <conditionalFormatting sqref="D19:D20">
    <cfRule type="cellIs" dxfId="1217" priority="1098" stopIfTrue="1" operator="lessThan">
      <formula>$H$3</formula>
    </cfRule>
    <cfRule type="cellIs" dxfId="1216" priority="1097" stopIfTrue="1" operator="equal">
      <formula>$H$3</formula>
    </cfRule>
  </conditionalFormatting>
  <conditionalFormatting sqref="D21:D24">
    <cfRule type="cellIs" dxfId="1215" priority="1053" stopIfTrue="1" operator="lessThan">
      <formula>$H$3</formula>
    </cfRule>
  </conditionalFormatting>
  <conditionalFormatting sqref="D21:D26">
    <cfRule type="cellIs" dxfId="1214" priority="1055" stopIfTrue="1" operator="equal">
      <formula>$H$3</formula>
    </cfRule>
  </conditionalFormatting>
  <conditionalFormatting sqref="D25:D26">
    <cfRule type="cellIs" dxfId="1213" priority="1087" stopIfTrue="1" operator="lessThan">
      <formula>$H$3</formula>
    </cfRule>
  </conditionalFormatting>
  <conditionalFormatting sqref="D27:D28">
    <cfRule type="cellIs" dxfId="1212" priority="1040" stopIfTrue="1" operator="lessThan">
      <formula>$H$3</formula>
    </cfRule>
    <cfRule type="cellIs" dxfId="1211" priority="1039" stopIfTrue="1" operator="equal">
      <formula>$H$3</formula>
    </cfRule>
  </conditionalFormatting>
  <conditionalFormatting sqref="D29:D30">
    <cfRule type="cellIs" dxfId="1210" priority="1003" stopIfTrue="1" operator="equal">
      <formula>$H$3</formula>
    </cfRule>
    <cfRule type="cellIs" dxfId="1209" priority="1004" stopIfTrue="1" operator="lessThan">
      <formula>$H$3</formula>
    </cfRule>
  </conditionalFormatting>
  <conditionalFormatting sqref="D34:D35">
    <cfRule type="cellIs" dxfId="1208" priority="982" stopIfTrue="1" operator="equal">
      <formula>$H$3</formula>
    </cfRule>
    <cfRule type="cellIs" dxfId="1207" priority="986" stopIfTrue="1" operator="lessThan">
      <formula>$H$3</formula>
    </cfRule>
  </conditionalFormatting>
  <conditionalFormatting sqref="D42:D43">
    <cfRule type="cellIs" dxfId="1206" priority="842" stopIfTrue="1" operator="lessThan">
      <formula>$H$3</formula>
    </cfRule>
    <cfRule type="cellIs" dxfId="1205" priority="838" stopIfTrue="1" operator="equal">
      <formula>$H$3</formula>
    </cfRule>
  </conditionalFormatting>
  <conditionalFormatting sqref="D43:D45 B43:B45 F43:F45">
    <cfRule type="cellIs" dxfId="1204" priority="828" stopIfTrue="1" operator="equal">
      <formula>$H$3</formula>
    </cfRule>
  </conditionalFormatting>
  <conditionalFormatting sqref="D44:D45">
    <cfRule type="cellIs" dxfId="1203" priority="826" stopIfTrue="1" operator="equal">
      <formula>$H$3</formula>
    </cfRule>
    <cfRule type="cellIs" dxfId="1202" priority="827" stopIfTrue="1" operator="lessThan">
      <formula>$H$3</formula>
    </cfRule>
  </conditionalFormatting>
  <conditionalFormatting sqref="D47:D49">
    <cfRule type="cellIs" dxfId="1201" priority="701" stopIfTrue="1" operator="lessThan">
      <formula>$H$3</formula>
    </cfRule>
    <cfRule type="cellIs" dxfId="1200" priority="700" stopIfTrue="1" operator="equal">
      <formula>$H$3</formula>
    </cfRule>
    <cfRule type="cellIs" dxfId="1199" priority="699" stopIfTrue="1" operator="lessThan">
      <formula>$H$3</formula>
    </cfRule>
    <cfRule type="cellIs" dxfId="1198" priority="698" stopIfTrue="1" operator="equal">
      <formula>$H$3</formula>
    </cfRule>
  </conditionalFormatting>
  <conditionalFormatting sqref="D50:D62">
    <cfRule type="cellIs" dxfId="1197" priority="792" stopIfTrue="1" operator="lessThan">
      <formula>$H$3</formula>
    </cfRule>
    <cfRule type="cellIs" dxfId="1196" priority="791" stopIfTrue="1" operator="equal">
      <formula>$H$3</formula>
    </cfRule>
  </conditionalFormatting>
  <conditionalFormatting sqref="D63:D65">
    <cfRule type="cellIs" dxfId="1195" priority="13" stopIfTrue="1" operator="lessThan">
      <formula>$H$3</formula>
    </cfRule>
    <cfRule type="cellIs" dxfId="1194" priority="12" stopIfTrue="1" operator="equal">
      <formula>$H$3</formula>
    </cfRule>
  </conditionalFormatting>
  <conditionalFormatting sqref="D68:D69">
    <cfRule type="cellIs" dxfId="1193" priority="1355" stopIfTrue="1" operator="lessThan">
      <formula>$H$3</formula>
    </cfRule>
    <cfRule type="cellIs" dxfId="1192" priority="1354" stopIfTrue="1" operator="equal">
      <formula>$H$3</formula>
    </cfRule>
  </conditionalFormatting>
  <conditionalFormatting sqref="D71:D72 B71:B73 D4:D5 F4:F5 B4:B5">
    <cfRule type="cellIs" dxfId="1191" priority="2375" stopIfTrue="1" operator="equal">
      <formula>$H$3</formula>
    </cfRule>
  </conditionalFormatting>
  <conditionalFormatting sqref="D71:D72">
    <cfRule type="cellIs" dxfId="1190" priority="1847" stopIfTrue="1" operator="equal">
      <formula>$H$3</formula>
    </cfRule>
    <cfRule type="cellIs" dxfId="1189" priority="1850" stopIfTrue="1" operator="lessThan">
      <formula>$H$3</formula>
    </cfRule>
  </conditionalFormatting>
  <conditionalFormatting sqref="D73:D75">
    <cfRule type="cellIs" dxfId="1188" priority="1337" stopIfTrue="1" operator="equal">
      <formula>$H$3</formula>
    </cfRule>
    <cfRule type="cellIs" dxfId="1187" priority="1331" stopIfTrue="1" operator="lessThan">
      <formula>$H$3</formula>
    </cfRule>
  </conditionalFormatting>
  <conditionalFormatting sqref="D73:D91">
    <cfRule type="cellIs" dxfId="1186" priority="1310" stopIfTrue="1" operator="equal">
      <formula>$H$3</formula>
    </cfRule>
  </conditionalFormatting>
  <conditionalFormatting sqref="D76 F74:F92">
    <cfRule type="cellIs" dxfId="1185" priority="1309" stopIfTrue="1" operator="lessThan">
      <formula>$H$3</formula>
    </cfRule>
  </conditionalFormatting>
  <conditionalFormatting sqref="D76">
    <cfRule type="cellIs" dxfId="1184" priority="1304" stopIfTrue="1" operator="lessThan">
      <formula>$H$3</formula>
    </cfRule>
    <cfRule type="cellIs" dxfId="1183" priority="1307" stopIfTrue="1" operator="equal">
      <formula>$H$3</formula>
    </cfRule>
  </conditionalFormatting>
  <conditionalFormatting sqref="D76:D80">
    <cfRule type="cellIs" dxfId="1182" priority="1236" stopIfTrue="1" operator="equal">
      <formula>$H$3</formula>
    </cfRule>
  </conditionalFormatting>
  <conditionalFormatting sqref="D77:D80">
    <cfRule type="cellIs" dxfId="1181" priority="1225" stopIfTrue="1" operator="equal">
      <formula>$H$3</formula>
    </cfRule>
    <cfRule type="cellIs" dxfId="1180" priority="1235" stopIfTrue="1" operator="lessThan">
      <formula>$H$3</formula>
    </cfRule>
  </conditionalFormatting>
  <conditionalFormatting sqref="D77:D92">
    <cfRule type="cellIs" dxfId="1179" priority="1069" stopIfTrue="1" operator="lessThan">
      <formula>$H$3</formula>
    </cfRule>
  </conditionalFormatting>
  <conditionalFormatting sqref="D81:D92">
    <cfRule type="cellIs" dxfId="1178" priority="1068" stopIfTrue="1" operator="equal">
      <formula>$H$3</formula>
    </cfRule>
  </conditionalFormatting>
  <conditionalFormatting sqref="D92">
    <cfRule type="cellIs" dxfId="1177" priority="1061" stopIfTrue="1" operator="lessThan">
      <formula>$H$3</formula>
    </cfRule>
    <cfRule type="cellIs" dxfId="1176" priority="1060" stopIfTrue="1" operator="equal">
      <formula>$H$3</formula>
    </cfRule>
  </conditionalFormatting>
  <conditionalFormatting sqref="D95:D106 F95:F106">
    <cfRule type="cellIs" dxfId="1175" priority="1016" stopIfTrue="1" operator="equal">
      <formula>$H$3</formula>
    </cfRule>
    <cfRule type="cellIs" dxfId="1174" priority="1014" stopIfTrue="1" operator="lessThan">
      <formula>$H$3</formula>
    </cfRule>
  </conditionalFormatting>
  <conditionalFormatting sqref="D109:D117">
    <cfRule type="cellIs" dxfId="1173" priority="531" stopIfTrue="1" operator="lessThan">
      <formula>$H$3</formula>
    </cfRule>
  </conditionalFormatting>
  <conditionalFormatting sqref="D117">
    <cfRule type="cellIs" dxfId="1172" priority="527" stopIfTrue="1" operator="equal">
      <formula>$H$3</formula>
    </cfRule>
  </conditionalFormatting>
  <conditionalFormatting sqref="D117:D118">
    <cfRule type="cellIs" dxfId="1171" priority="523" stopIfTrue="1" operator="lessThan">
      <formula>$H$3</formula>
    </cfRule>
    <cfRule type="cellIs" dxfId="1170" priority="519" stopIfTrue="1" operator="equal">
      <formula>$H$3</formula>
    </cfRule>
  </conditionalFormatting>
  <conditionalFormatting sqref="D118">
    <cfRule type="cellIs" dxfId="1169" priority="511" stopIfTrue="1" operator="equal">
      <formula>$H$3</formula>
    </cfRule>
    <cfRule type="cellIs" dxfId="1168" priority="515" stopIfTrue="1" operator="lessThan">
      <formula>$H$3</formula>
    </cfRule>
  </conditionalFormatting>
  <conditionalFormatting sqref="D118:D131">
    <cfRule type="cellIs" dxfId="1167" priority="32" stopIfTrue="1" operator="equal">
      <formula>$H$3</formula>
    </cfRule>
    <cfRule type="cellIs" dxfId="1166" priority="36" stopIfTrue="1" operator="lessThan">
      <formula>$H$3</formula>
    </cfRule>
  </conditionalFormatting>
  <conditionalFormatting sqref="D131">
    <cfRule type="cellIs" dxfId="1165" priority="24" stopIfTrue="1" operator="equal">
      <formula>$H$3</formula>
    </cfRule>
    <cfRule type="cellIs" dxfId="1164" priority="28" stopIfTrue="1" operator="lessThan">
      <formula>$H$3</formula>
    </cfRule>
  </conditionalFormatting>
  <conditionalFormatting sqref="D133:D155">
    <cfRule type="cellIs" dxfId="1163" priority="8" stopIfTrue="1" operator="lessThan">
      <formula>$H$3</formula>
    </cfRule>
    <cfRule type="cellIs" dxfId="1162" priority="7" stopIfTrue="1" operator="equal">
      <formula>$H$3</formula>
    </cfRule>
  </conditionalFormatting>
  <conditionalFormatting sqref="D19:E19 D27:E27">
    <cfRule type="expression" dxfId="1161" priority="86091">
      <formula>AND($D286&lt;$H$3,$D286&lt;&gt;"")</formula>
    </cfRule>
    <cfRule type="expression" dxfId="1160" priority="86092">
      <formula>AND($D286=$H$3,$D286&lt;&gt;"")</formula>
    </cfRule>
  </conditionalFormatting>
  <conditionalFormatting sqref="D51:E51">
    <cfRule type="expression" dxfId="1159" priority="86095">
      <formula>AND($D262&lt;$H$3,$D262&lt;&gt;"")</formula>
    </cfRule>
    <cfRule type="expression" dxfId="1158" priority="86096">
      <formula>AND($D262=$H$3,$D262&lt;&gt;"")</formula>
    </cfRule>
  </conditionalFormatting>
  <conditionalFormatting sqref="D19:F20">
    <cfRule type="cellIs" dxfId="1157" priority="1094" stopIfTrue="1" operator="lessThan">
      <formula>$H$3</formula>
    </cfRule>
  </conditionalFormatting>
  <conditionalFormatting sqref="D27:F28">
    <cfRule type="cellIs" dxfId="1156" priority="1036" stopIfTrue="1" operator="lessThan">
      <formula>$H$3</formula>
    </cfRule>
  </conditionalFormatting>
  <conditionalFormatting sqref="D51:F52">
    <cfRule type="cellIs" dxfId="1155" priority="788" stopIfTrue="1" operator="lessThan">
      <formula>$H$3</formula>
    </cfRule>
  </conditionalFormatting>
  <conditionalFormatting sqref="E4:E18 G4:G18 E32:E45 G32:G45">
    <cfRule type="expression" dxfId="1154" priority="2051" stopIfTrue="1">
      <formula>$B4=$H$3</formula>
    </cfRule>
  </conditionalFormatting>
  <conditionalFormatting sqref="E4:E18 G4:G18">
    <cfRule type="expression" dxfId="1153" priority="2050" stopIfTrue="1">
      <formula>D4&lt;$H$3</formula>
    </cfRule>
  </conditionalFormatting>
  <conditionalFormatting sqref="E19 E27">
    <cfRule type="expression" dxfId="1152" priority="86097" stopIfTrue="1">
      <formula>$D286=$H$3</formula>
    </cfRule>
  </conditionalFormatting>
  <conditionalFormatting sqref="E21:E24 C21:C24 C62">
    <cfRule type="expression" dxfId="1151" priority="1058" stopIfTrue="1">
      <formula>$F21=$H$3</formula>
    </cfRule>
  </conditionalFormatting>
  <conditionalFormatting sqref="E21:E24">
    <cfRule type="expression" dxfId="1150" priority="1057" stopIfTrue="1">
      <formula>$B21=$H$3</formula>
    </cfRule>
    <cfRule type="expression" dxfId="1149" priority="1056" stopIfTrue="1">
      <formula>D21&lt;$H$3</formula>
    </cfRule>
  </conditionalFormatting>
  <conditionalFormatting sqref="E32:E33 G32:G33 C32:C33">
    <cfRule type="expression" dxfId="1148" priority="950" stopIfTrue="1">
      <formula>$F32=$H$3</formula>
    </cfRule>
  </conditionalFormatting>
  <conditionalFormatting sqref="E47:E49 G47:G49">
    <cfRule type="expression" dxfId="1147" priority="702" stopIfTrue="1">
      <formula>$B47=$H$3</formula>
    </cfRule>
  </conditionalFormatting>
  <conditionalFormatting sqref="E51">
    <cfRule type="expression" dxfId="1146" priority="86114" stopIfTrue="1">
      <formula>$D262=$H$3</formula>
    </cfRule>
  </conditionalFormatting>
  <conditionalFormatting sqref="E53:E65">
    <cfRule type="expression" dxfId="1145" priority="643" stopIfTrue="1">
      <formula>$F53=$H$3</formula>
    </cfRule>
    <cfRule type="expression" dxfId="1144" priority="631" stopIfTrue="1">
      <formula>D53&lt;$H$3</formula>
    </cfRule>
  </conditionalFormatting>
  <conditionalFormatting sqref="E57:E63">
    <cfRule type="expression" dxfId="1143" priority="9" stopIfTrue="1">
      <formula>D57&lt;$H$3</formula>
    </cfRule>
    <cfRule type="expression" dxfId="1142" priority="10" stopIfTrue="1">
      <formula>$F57=$H$3</formula>
    </cfRule>
  </conditionalFormatting>
  <conditionalFormatting sqref="E68:E69 G68:G69">
    <cfRule type="expression" dxfId="1141" priority="1348" stopIfTrue="1">
      <formula>D68&lt;$H$3</formula>
    </cfRule>
  </conditionalFormatting>
  <conditionalFormatting sqref="E71:E92">
    <cfRule type="expression" dxfId="1140" priority="1005" stopIfTrue="1">
      <formula>$B71=$H$3</formula>
    </cfRule>
    <cfRule type="expression" dxfId="1139" priority="1006" stopIfTrue="1">
      <formula>D71&lt;$H$3</formula>
    </cfRule>
  </conditionalFormatting>
  <conditionalFormatting sqref="E95:E106">
    <cfRule type="expression" dxfId="1138" priority="872" stopIfTrue="1">
      <formula>D95&lt;$H$3</formula>
    </cfRule>
  </conditionalFormatting>
  <conditionalFormatting sqref="E109:E131">
    <cfRule type="expression" dxfId="1137" priority="62" stopIfTrue="1">
      <formula>D109&lt;$H$3</formula>
    </cfRule>
  </conditionalFormatting>
  <conditionalFormatting sqref="E118 E35 E43 E5">
    <cfRule type="expression" dxfId="1136" priority="1552" stopIfTrue="1">
      <formula>$D5=$H$3</formula>
    </cfRule>
  </conditionalFormatting>
  <conditionalFormatting sqref="E133:E150 E152:E155">
    <cfRule type="expression" dxfId="1135" priority="22" stopIfTrue="1">
      <formula>$F133=$H$3</formula>
    </cfRule>
    <cfRule type="expression" dxfId="1134" priority="23" stopIfTrue="1">
      <formula>$B133=$H$3</formula>
    </cfRule>
    <cfRule type="expression" dxfId="1133" priority="21" stopIfTrue="1">
      <formula>D133&lt;$H$3</formula>
    </cfRule>
  </conditionalFormatting>
  <conditionalFormatting sqref="F4:F5">
    <cfRule type="cellIs" dxfId="1132" priority="1262" stopIfTrue="1" operator="equal">
      <formula>$H$3</formula>
    </cfRule>
    <cfRule type="cellIs" dxfId="1131" priority="1263" stopIfTrue="1" operator="lessThan">
      <formula>$H$3</formula>
    </cfRule>
  </conditionalFormatting>
  <conditionalFormatting sqref="F9:F28 B6:B8">
    <cfRule type="cellIs" dxfId="1130" priority="1194" stopIfTrue="1" operator="equal">
      <formula>$H$3</formula>
    </cfRule>
  </conditionalFormatting>
  <conditionalFormatting sqref="F21:F26">
    <cfRule type="cellIs" dxfId="1129" priority="1078" stopIfTrue="1" operator="lessThan">
      <formula>$H$3</formula>
    </cfRule>
  </conditionalFormatting>
  <conditionalFormatting sqref="F29:F30">
    <cfRule type="cellIs" dxfId="1128" priority="1001" stopIfTrue="1" operator="equal">
      <formula>$H$3</formula>
    </cfRule>
    <cfRule type="cellIs" dxfId="1127" priority="1002" stopIfTrue="1" operator="lessThan">
      <formula>$H$3</formula>
    </cfRule>
  </conditionalFormatting>
  <conditionalFormatting sqref="F34:F35">
    <cfRule type="cellIs" dxfId="1126" priority="988" stopIfTrue="1" operator="lessThan">
      <formula>$H$3</formula>
    </cfRule>
    <cfRule type="cellIs" dxfId="1125" priority="987" stopIfTrue="1" operator="equal">
      <formula>$H$3</formula>
    </cfRule>
  </conditionalFormatting>
  <conditionalFormatting sqref="F34:F40">
    <cfRule type="cellIs" dxfId="1124" priority="989" stopIfTrue="1" operator="equal">
      <formula>$H$3</formula>
    </cfRule>
    <cfRule type="cellIs" dxfId="1123" priority="990" stopIfTrue="1" operator="lessThan">
      <formula>$H$3</formula>
    </cfRule>
  </conditionalFormatting>
  <conditionalFormatting sqref="F35">
    <cfRule type="cellIs" dxfId="1122" priority="985" stopIfTrue="1" operator="lessThan">
      <formula>$H$3</formula>
    </cfRule>
    <cfRule type="cellIs" dxfId="1121" priority="983" stopIfTrue="1" operator="equal">
      <formula>$H$3</formula>
    </cfRule>
  </conditionalFormatting>
  <conditionalFormatting sqref="F42">
    <cfRule type="cellIs" dxfId="1120" priority="845" stopIfTrue="1" operator="equal">
      <formula>$H$3</formula>
    </cfRule>
    <cfRule type="cellIs" dxfId="1119" priority="846" stopIfTrue="1" operator="lessThan">
      <formula>$H$3</formula>
    </cfRule>
  </conditionalFormatting>
  <conditionalFormatting sqref="F42:F43">
    <cfRule type="cellIs" dxfId="1118" priority="844" stopIfTrue="1" operator="lessThan">
      <formula>$H$3</formula>
    </cfRule>
    <cfRule type="cellIs" dxfId="1117" priority="843" stopIfTrue="1" operator="equal">
      <formula>$H$3</formula>
    </cfRule>
  </conditionalFormatting>
  <conditionalFormatting sqref="F43">
    <cfRule type="cellIs" dxfId="1116" priority="841" stopIfTrue="1" operator="lessThan">
      <formula>$H$3</formula>
    </cfRule>
    <cfRule type="cellIs" dxfId="1115" priority="839" stopIfTrue="1" operator="equal">
      <formula>$H$3</formula>
    </cfRule>
    <cfRule type="cellIs" dxfId="1114" priority="833" stopIfTrue="1" operator="lessThan">
      <formula>$H$3</formula>
    </cfRule>
  </conditionalFormatting>
  <conditionalFormatting sqref="F44:F45">
    <cfRule type="cellIs" dxfId="1113" priority="821" stopIfTrue="1" operator="lessThan">
      <formula>$H$3</formula>
    </cfRule>
  </conditionalFormatting>
  <conditionalFormatting sqref="F47">
    <cfRule type="cellIs" dxfId="1112" priority="697" stopIfTrue="1" operator="lessThan">
      <formula>$H$3</formula>
    </cfRule>
  </conditionalFormatting>
  <conditionalFormatting sqref="F47:F62">
    <cfRule type="cellIs" dxfId="1111" priority="992" stopIfTrue="1" operator="equal">
      <formula>$H$3</formula>
    </cfRule>
  </conditionalFormatting>
  <conditionalFormatting sqref="F48:F50">
    <cfRule type="cellIs" dxfId="1110" priority="818" stopIfTrue="1" operator="lessThan">
      <formula>$H$3</formula>
    </cfRule>
  </conditionalFormatting>
  <conditionalFormatting sqref="F63:F65">
    <cfRule type="cellIs" dxfId="1109" priority="14" stopIfTrue="1" operator="equal">
      <formula>$H$3</formula>
    </cfRule>
  </conditionalFormatting>
  <conditionalFormatting sqref="F68:F69">
    <cfRule type="cellIs" dxfId="1108" priority="1363" stopIfTrue="1" operator="equal">
      <formula>$H$3</formula>
    </cfRule>
    <cfRule type="cellIs" dxfId="1107" priority="1364" stopIfTrue="1" operator="lessThan">
      <formula>$H$3</formula>
    </cfRule>
  </conditionalFormatting>
  <conditionalFormatting sqref="F71:F73">
    <cfRule type="cellIs" dxfId="1106" priority="1855" stopIfTrue="1" operator="equal">
      <formula>$H$3</formula>
    </cfRule>
    <cfRule type="cellIs" dxfId="1105" priority="1856" stopIfTrue="1" operator="lessThan">
      <formula>$H$3</formula>
    </cfRule>
  </conditionalFormatting>
  <conditionalFormatting sqref="F71:F86 D71:D91">
    <cfRule type="cellIs" dxfId="1104" priority="1343" stopIfTrue="1" operator="lessThan">
      <formula>$H$3</formula>
    </cfRule>
  </conditionalFormatting>
  <conditionalFormatting sqref="F71:F86">
    <cfRule type="cellIs" dxfId="1103" priority="1342" stopIfTrue="1" operator="equal">
      <formula>$H$3</formula>
    </cfRule>
  </conditionalFormatting>
  <conditionalFormatting sqref="F74:F92">
    <cfRule type="cellIs" dxfId="1102" priority="1226" stopIfTrue="1" operator="equal">
      <formula>$H$3</formula>
    </cfRule>
  </conditionalFormatting>
  <conditionalFormatting sqref="F87:F92">
    <cfRule type="cellIs" dxfId="1101" priority="1146" stopIfTrue="1" operator="lessThan">
      <formula>$H$3</formula>
    </cfRule>
    <cfRule type="cellIs" dxfId="1100" priority="1145" stopIfTrue="1" operator="equal">
      <formula>$H$3</formula>
    </cfRule>
  </conditionalFormatting>
  <conditionalFormatting sqref="F109:F116 D109:D116">
    <cfRule type="cellIs" dxfId="1099" priority="856" stopIfTrue="1" operator="equal">
      <formula>$H$3</formula>
    </cfRule>
  </conditionalFormatting>
  <conditionalFormatting sqref="F109:F117">
    <cfRule type="cellIs" dxfId="1098" priority="532" stopIfTrue="1" operator="lessThan">
      <formula>$H$3</formula>
    </cfRule>
  </conditionalFormatting>
  <conditionalFormatting sqref="F117">
    <cfRule type="cellIs" dxfId="1097" priority="530" stopIfTrue="1" operator="equal">
      <formula>$H$3</formula>
    </cfRule>
    <cfRule type="cellIs" dxfId="1096" priority="526" stopIfTrue="1" operator="lessThan">
      <formula>$H$3</formula>
    </cfRule>
    <cfRule type="cellIs" dxfId="1095" priority="525" stopIfTrue="1" operator="equal">
      <formula>$H$3</formula>
    </cfRule>
  </conditionalFormatting>
  <conditionalFormatting sqref="F117:F118">
    <cfRule type="cellIs" dxfId="1094" priority="524" stopIfTrue="1" operator="lessThan">
      <formula>$H$3</formula>
    </cfRule>
    <cfRule type="cellIs" dxfId="1093" priority="522" stopIfTrue="1" operator="equal">
      <formula>$H$3</formula>
    </cfRule>
  </conditionalFormatting>
  <conditionalFormatting sqref="F118">
    <cfRule type="cellIs" dxfId="1092" priority="517" stopIfTrue="1" operator="lessThan">
      <formula>$H$3</formula>
    </cfRule>
    <cfRule type="cellIs" dxfId="1091" priority="516" stopIfTrue="1" operator="equal">
      <formula>$H$3</formula>
    </cfRule>
    <cfRule type="cellIs" dxfId="1090" priority="514" stopIfTrue="1" operator="lessThan">
      <formula>$H$3</formula>
    </cfRule>
    <cfRule type="cellIs" dxfId="1089" priority="512" stopIfTrue="1" operator="equal">
      <formula>$H$3</formula>
    </cfRule>
  </conditionalFormatting>
  <conditionalFormatting sqref="F118:F130">
    <cfRule type="cellIs" dxfId="1088" priority="56" stopIfTrue="1" operator="equal">
      <formula>$H$3</formula>
    </cfRule>
    <cfRule type="cellIs" dxfId="1087" priority="57" stopIfTrue="1" operator="lessThan">
      <formula>$H$3</formula>
    </cfRule>
  </conditionalFormatting>
  <conditionalFormatting sqref="F119:F131">
    <cfRule type="cellIs" dxfId="1086" priority="37" stopIfTrue="1" operator="lessThan">
      <formula>$H$3</formula>
    </cfRule>
    <cfRule type="cellIs" dxfId="1085" priority="35" stopIfTrue="1" operator="equal">
      <formula>$H$3</formula>
    </cfRule>
  </conditionalFormatting>
  <conditionalFormatting sqref="F131">
    <cfRule type="cellIs" dxfId="1084" priority="31" stopIfTrue="1" operator="lessThan">
      <formula>$H$3</formula>
    </cfRule>
    <cfRule type="cellIs" dxfId="1083" priority="30" stopIfTrue="1" operator="equal">
      <formula>$H$3</formula>
    </cfRule>
    <cfRule type="cellIs" dxfId="1082" priority="29" stopIfTrue="1" operator="lessThan">
      <formula>$H$3</formula>
    </cfRule>
    <cfRule type="cellIs" dxfId="1081" priority="27" stopIfTrue="1" operator="equal">
      <formula>$H$3</formula>
    </cfRule>
  </conditionalFormatting>
  <conditionalFormatting sqref="F19:G19 F27:G27">
    <cfRule type="expression" dxfId="1080" priority="86134">
      <formula>AND($F286&lt;$H$3,$F286&lt;&gt;"")</formula>
    </cfRule>
    <cfRule type="expression" dxfId="1079" priority="86135">
      <formula>AND($F286=$H$3,$F286&lt;&gt;"")</formula>
    </cfRule>
  </conditionalFormatting>
  <conditionalFormatting sqref="F51:G51">
    <cfRule type="expression" dxfId="1078" priority="86138">
      <formula>AND($F262&lt;$H$3,$F262&lt;&gt;"")</formula>
    </cfRule>
    <cfRule type="expression" dxfId="1077" priority="86139">
      <formula>AND($F262=$H$3,$F262&lt;&gt;"")</formula>
    </cfRule>
  </conditionalFormatting>
  <conditionalFormatting sqref="G5:G18 E6:E18 C6:C18 C29:C30 E29:E30 G29:G30">
    <cfRule type="expression" dxfId="1076" priority="4004" stopIfTrue="1">
      <formula>$F5=$H$3</formula>
    </cfRule>
  </conditionalFormatting>
  <conditionalFormatting sqref="G19 G27">
    <cfRule type="expression" dxfId="1075" priority="86140" stopIfTrue="1">
      <formula>$F286=$H$3</formula>
    </cfRule>
  </conditionalFormatting>
  <conditionalFormatting sqref="G21:G23">
    <cfRule type="expression" dxfId="1074" priority="1052" stopIfTrue="1">
      <formula>$F21=$H$3</formula>
    </cfRule>
    <cfRule type="expression" dxfId="1073" priority="1050" stopIfTrue="1">
      <formula>F21&lt;$H$3</formula>
    </cfRule>
    <cfRule type="expression" dxfId="1072" priority="1051" stopIfTrue="1">
      <formula>$B21=$H$3</formula>
    </cfRule>
  </conditionalFormatting>
  <conditionalFormatting sqref="G51">
    <cfRule type="expression" dxfId="1071" priority="86142" stopIfTrue="1">
      <formula>$F262=$H$3</formula>
    </cfRule>
  </conditionalFormatting>
  <conditionalFormatting sqref="G53:G54">
    <cfRule type="expression" dxfId="1070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69" priority="760" stopIfTrue="1">
      <formula>$F35=$H$3</formula>
    </cfRule>
  </conditionalFormatting>
  <conditionalFormatting sqref="G55:G63">
    <cfRule type="expression" dxfId="1068" priority="778" stopIfTrue="1">
      <formula>F55&lt;$H$3</formula>
    </cfRule>
  </conditionalFormatting>
  <conditionalFormatting sqref="G59:G63">
    <cfRule type="expression" dxfId="1067" priority="11" stopIfTrue="1">
      <formula>F59&lt;$H$3</formula>
    </cfRule>
    <cfRule type="expression" dxfId="1066" priority="233" stopIfTrue="1">
      <formula>F59&lt;$H$3</formula>
    </cfRule>
    <cfRule type="expression" dxfId="1065" priority="492" stopIfTrue="1">
      <formula>$F59=$H$3</formula>
    </cfRule>
  </conditionalFormatting>
  <conditionalFormatting sqref="G64:G65 C32:C33 C50 E50 G50 C64:C65 C5:C18">
    <cfRule type="expression" dxfId="1064" priority="1189" stopIfTrue="1">
      <formula>B5&lt;$H$3</formula>
    </cfRule>
  </conditionalFormatting>
  <conditionalFormatting sqref="G71:G91">
    <cfRule type="expression" dxfId="1063" priority="1070" stopIfTrue="1">
      <formula>F71&lt;$H$3</formula>
    </cfRule>
  </conditionalFormatting>
  <conditionalFormatting sqref="G109:G131">
    <cfRule type="expression" dxfId="1062" priority="41" stopIfTrue="1">
      <formula>F109&lt;$H$3</formula>
    </cfRule>
  </conditionalFormatting>
  <conditionalFormatting sqref="G133:G150 C133:C151">
    <cfRule type="expression" dxfId="1061" priority="654" stopIfTrue="1">
      <formula>B133&lt;$H$3</formula>
    </cfRule>
    <cfRule type="expression" dxfId="1060" priority="656" stopIfTrue="1">
      <formula>$B133=$H$3</formula>
    </cfRule>
    <cfRule type="expression" dxfId="1059" priority="655" stopIfTrue="1">
      <formula>$F133=$H$3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4 D136 F137 F57 F58:F59 F140 D140 D60:F60 B61 F142:F144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8"/>
  <sheetViews>
    <sheetView workbookViewId="0">
      <selection activeCell="H135" sqref="H13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46240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B62+2</f>
        <v>46241</v>
      </c>
      <c r="E62" s="11">
        <v>0.75</v>
      </c>
      <c r="F62" s="8">
        <f>D62+1</f>
        <v>46242</v>
      </c>
      <c r="G62" s="11">
        <v>0.75</v>
      </c>
      <c r="H62" s="30" t="s">
        <v>301</v>
      </c>
      <c r="I62" s="13"/>
    </row>
    <row r="63" spans="1:9" ht="25.35" customHeight="1">
      <c r="A63" s="53" t="s">
        <v>467</v>
      </c>
      <c r="B63" s="8">
        <f>F62+5</f>
        <v>46247</v>
      </c>
      <c r="C63" s="11">
        <v>0.75</v>
      </c>
      <c r="D63" s="8">
        <f>B63</f>
        <v>46247</v>
      </c>
      <c r="E63" s="11">
        <v>0.79166666666666663</v>
      </c>
      <c r="F63" s="8">
        <f>D63+1</f>
        <v>46248</v>
      </c>
      <c r="G63" s="11">
        <v>0.375</v>
      </c>
      <c r="H63" s="30"/>
      <c r="I63" s="13"/>
    </row>
    <row r="64" spans="1:9" ht="25.35" customHeight="1">
      <c r="A64" s="53" t="s">
        <v>516</v>
      </c>
      <c r="B64" s="8">
        <f>F63</f>
        <v>46248</v>
      </c>
      <c r="C64" s="11">
        <v>0.79166666666666663</v>
      </c>
      <c r="D64" s="8">
        <f>B64</f>
        <v>46248</v>
      </c>
      <c r="E64" s="11">
        <v>0.83333333333333337</v>
      </c>
      <c r="F64" s="8">
        <f>D64+1</f>
        <v>46249</v>
      </c>
      <c r="G64" s="11">
        <v>0.16666666666666666</v>
      </c>
      <c r="H64" s="30"/>
      <c r="I64" s="13"/>
    </row>
    <row r="65" spans="1:14" ht="25.35" customHeight="1">
      <c r="A65" s="52" t="s">
        <v>469</v>
      </c>
      <c r="B65" s="8">
        <f>F64+1</f>
        <v>46250</v>
      </c>
      <c r="C65" s="11">
        <v>0.5</v>
      </c>
      <c r="D65" s="8">
        <f>B65+1</f>
        <v>46251</v>
      </c>
      <c r="E65" s="11">
        <v>0</v>
      </c>
      <c r="F65" s="8">
        <f>D65</f>
        <v>46251</v>
      </c>
      <c r="G65" s="11">
        <v>0.41666666666666669</v>
      </c>
      <c r="H65" s="30"/>
      <c r="I65" s="13"/>
    </row>
    <row r="66" spans="1:14" ht="25.35" customHeight="1">
      <c r="A66" s="52" t="s">
        <v>544</v>
      </c>
      <c r="B66" s="8">
        <f>F65+2</f>
        <v>46253</v>
      </c>
      <c r="C66" s="11">
        <v>0.58333333333333337</v>
      </c>
      <c r="D66" s="8">
        <f>B66</f>
        <v>46253</v>
      </c>
      <c r="E66" s="11">
        <v>0.625</v>
      </c>
      <c r="F66" s="8">
        <f>D66</f>
        <v>46253</v>
      </c>
      <c r="G66" s="11">
        <v>0.95833333333333337</v>
      </c>
      <c r="H66" s="30"/>
      <c r="I66" s="13"/>
    </row>
    <row r="67" spans="1:14" ht="25.35" customHeight="1">
      <c r="A67" s="52" t="s">
        <v>558</v>
      </c>
      <c r="B67" s="8">
        <f>F66+3</f>
        <v>46256</v>
      </c>
      <c r="C67" s="11">
        <v>0.45833333333333331</v>
      </c>
      <c r="D67" s="8">
        <f>B67+1</f>
        <v>46257</v>
      </c>
      <c r="E67" s="11">
        <v>0.45833333333333331</v>
      </c>
      <c r="F67" s="8">
        <f>D67+1</f>
        <v>46258</v>
      </c>
      <c r="G67" s="11">
        <v>0.45833333333333331</v>
      </c>
      <c r="H67" s="30"/>
      <c r="I67" s="13"/>
    </row>
    <row r="68" spans="1:14" ht="24" customHeight="1">
      <c r="A68" s="90" t="s">
        <v>509</v>
      </c>
      <c r="B68" s="90"/>
      <c r="C68" s="90"/>
      <c r="D68" s="90"/>
      <c r="E68" s="90"/>
      <c r="F68" s="90"/>
      <c r="G68" s="90"/>
      <c r="H68" s="90"/>
      <c r="I68" s="90"/>
    </row>
    <row r="69" spans="1:14" ht="24" customHeight="1">
      <c r="A69" s="6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7" t="s">
        <v>8</v>
      </c>
      <c r="I69" s="7" t="s">
        <v>9</v>
      </c>
      <c r="N69" s="1" t="s">
        <v>30</v>
      </c>
    </row>
    <row r="70" spans="1:14" ht="25.35" customHeight="1">
      <c r="A70" s="53" t="s">
        <v>502</v>
      </c>
      <c r="B70" s="8">
        <v>46229</v>
      </c>
      <c r="C70" s="18">
        <v>0.83333333333333337</v>
      </c>
      <c r="D70" s="8">
        <f>B70+3</f>
        <v>46232</v>
      </c>
      <c r="E70" s="22">
        <v>0.20416666666666666</v>
      </c>
      <c r="F70" s="8">
        <f>D70</f>
        <v>46232</v>
      </c>
      <c r="G70" s="9">
        <v>0.78888888888888886</v>
      </c>
      <c r="H70" s="35" t="s">
        <v>528</v>
      </c>
      <c r="I70" s="46"/>
    </row>
    <row r="71" spans="1:14" ht="25.35" customHeight="1">
      <c r="A71" s="14" t="s">
        <v>503</v>
      </c>
      <c r="B71" s="33"/>
      <c r="C71" s="20"/>
      <c r="D71" s="33"/>
      <c r="E71" s="20"/>
      <c r="F71" s="33"/>
      <c r="G71" s="20"/>
      <c r="H71" s="35" t="s">
        <v>513</v>
      </c>
      <c r="I71" s="13"/>
    </row>
    <row r="72" spans="1:14" ht="25.35" customHeight="1">
      <c r="A72" s="5" t="s">
        <v>496</v>
      </c>
      <c r="B72" s="8">
        <f>F70+2</f>
        <v>46234</v>
      </c>
      <c r="C72" s="11">
        <v>0.16666666666666666</v>
      </c>
      <c r="D72" s="8">
        <f>B72+2</f>
        <v>46236</v>
      </c>
      <c r="E72" s="11">
        <v>8.7500000000000008E-2</v>
      </c>
      <c r="F72" s="8">
        <f>D72</f>
        <v>46236</v>
      </c>
      <c r="G72" s="11">
        <v>0.55277777777777781</v>
      </c>
      <c r="H72" s="35" t="s">
        <v>301</v>
      </c>
      <c r="I72" s="46"/>
    </row>
    <row r="73" spans="1:14" ht="25.35" customHeight="1">
      <c r="A73" s="5" t="s">
        <v>497</v>
      </c>
      <c r="B73" s="8">
        <f>F72+2</f>
        <v>46238</v>
      </c>
      <c r="C73" s="18">
        <v>0.91666666666666663</v>
      </c>
      <c r="D73" s="8">
        <f>B73+1</f>
        <v>46239</v>
      </c>
      <c r="E73" s="18">
        <v>1.2500000000000001E-2</v>
      </c>
      <c r="F73" s="8">
        <f>D73</f>
        <v>46239</v>
      </c>
      <c r="G73" s="11">
        <v>0.46250000000000002</v>
      </c>
      <c r="H73" s="35"/>
      <c r="I73" s="46"/>
    </row>
    <row r="74" spans="1:14" ht="25.35" customHeight="1">
      <c r="A74" s="58" t="s">
        <v>504</v>
      </c>
      <c r="B74" s="8">
        <v>46241</v>
      </c>
      <c r="C74" s="18">
        <v>0.83333333333333337</v>
      </c>
      <c r="D74" s="8">
        <f>B74+1</f>
        <v>46242</v>
      </c>
      <c r="E74" s="18">
        <v>0.83333333333333337</v>
      </c>
      <c r="F74" s="8">
        <f>D74+1</f>
        <v>46243</v>
      </c>
      <c r="G74" s="18">
        <v>0.83333333333333337</v>
      </c>
      <c r="H74" s="35"/>
      <c r="I74" s="31"/>
    </row>
    <row r="75" spans="1:14" ht="25.35" customHeight="1">
      <c r="A75" s="58" t="s">
        <v>560</v>
      </c>
      <c r="B75" s="8">
        <f>F74+5</f>
        <v>46248</v>
      </c>
      <c r="C75" s="18">
        <v>0.83333333333333337</v>
      </c>
      <c r="D75" s="8">
        <f>B75</f>
        <v>46248</v>
      </c>
      <c r="E75" s="18">
        <v>0.875</v>
      </c>
      <c r="F75" s="8">
        <f>D75+1</f>
        <v>46249</v>
      </c>
      <c r="G75" s="18">
        <v>0.45833333333333331</v>
      </c>
      <c r="H75" s="35" t="s">
        <v>559</v>
      </c>
      <c r="I75" s="31"/>
    </row>
    <row r="76" spans="1:14" ht="25.35" customHeight="1">
      <c r="A76" s="58" t="s">
        <v>561</v>
      </c>
      <c r="B76" s="8">
        <f>F75+1</f>
        <v>46250</v>
      </c>
      <c r="C76" s="18">
        <v>0.79166666666666663</v>
      </c>
      <c r="D76" s="8">
        <f t="shared" ref="D76" si="8">B76+1</f>
        <v>46251</v>
      </c>
      <c r="E76" s="18">
        <v>0.29166666666666669</v>
      </c>
      <c r="F76" s="8">
        <f>D76</f>
        <v>46251</v>
      </c>
      <c r="G76" s="18">
        <v>0.70833333333333337</v>
      </c>
      <c r="H76" s="35"/>
      <c r="I76" s="31"/>
    </row>
    <row r="77" spans="1:14" ht="25.35" customHeight="1">
      <c r="A77" s="58" t="s">
        <v>562</v>
      </c>
      <c r="B77" s="8">
        <f>F76+3</f>
        <v>46254</v>
      </c>
      <c r="C77" s="18">
        <v>0.54166666666666663</v>
      </c>
      <c r="D77" s="8">
        <f>B77</f>
        <v>46254</v>
      </c>
      <c r="E77" s="18">
        <v>0.58333333333333337</v>
      </c>
      <c r="F77" s="8">
        <f>D77</f>
        <v>46254</v>
      </c>
      <c r="G77" s="18">
        <v>0.91666666666666663</v>
      </c>
      <c r="H77" s="35"/>
      <c r="I77" s="31"/>
    </row>
    <row r="78" spans="1:14" ht="25.35" customHeight="1">
      <c r="A78" s="58" t="s">
        <v>565</v>
      </c>
      <c r="B78" s="8">
        <f>F77+2</f>
        <v>46256</v>
      </c>
      <c r="C78" s="18">
        <v>0.75</v>
      </c>
      <c r="D78" s="8">
        <f>B78+1</f>
        <v>46257</v>
      </c>
      <c r="E78" s="18">
        <v>0.39583333333333331</v>
      </c>
      <c r="F78" s="8">
        <f>D78+1</f>
        <v>46258</v>
      </c>
      <c r="G78" s="18">
        <v>2.0833333333333332E-2</v>
      </c>
      <c r="H78" s="35" t="s">
        <v>566</v>
      </c>
      <c r="I78" s="31"/>
    </row>
    <row r="79" spans="1:14" ht="25.35" customHeight="1">
      <c r="A79" s="52"/>
      <c r="B79" s="8"/>
      <c r="C79" s="11"/>
      <c r="D79" s="8"/>
      <c r="E79" s="9"/>
      <c r="F79" s="8"/>
      <c r="G79" s="11"/>
      <c r="H79" s="30"/>
      <c r="I79" s="13"/>
    </row>
    <row r="80" spans="1:14" customFormat="1" ht="24" hidden="1" customHeight="1">
      <c r="A80" s="101" t="s">
        <v>144</v>
      </c>
      <c r="B80" s="102"/>
      <c r="C80" s="102"/>
      <c r="D80" s="102"/>
      <c r="E80" s="102"/>
      <c r="F80" s="102"/>
      <c r="G80" s="102"/>
      <c r="H80" s="102"/>
      <c r="I80" s="102"/>
    </row>
    <row r="81" spans="1:14" customFormat="1" ht="24" hidden="1" customHeight="1">
      <c r="A81" s="27" t="s">
        <v>4</v>
      </c>
      <c r="B81" s="91" t="s">
        <v>5</v>
      </c>
      <c r="C81" s="92"/>
      <c r="D81" s="91" t="s">
        <v>6</v>
      </c>
      <c r="E81" s="92"/>
      <c r="F81" s="91" t="s">
        <v>7</v>
      </c>
      <c r="G81" s="92"/>
      <c r="H81" s="28" t="s">
        <v>8</v>
      </c>
      <c r="I81" s="28" t="s">
        <v>9</v>
      </c>
      <c r="N81" t="s">
        <v>30</v>
      </c>
    </row>
    <row r="82" spans="1:14" ht="25.35" hidden="1" customHeight="1">
      <c r="A82" s="52" t="s">
        <v>112</v>
      </c>
      <c r="B82" s="8">
        <v>46026</v>
      </c>
      <c r="C82" s="34">
        <v>0.45694444444444399</v>
      </c>
      <c r="D82" s="8">
        <v>46027</v>
      </c>
      <c r="E82" s="34">
        <v>0.29513888888888901</v>
      </c>
      <c r="F82" s="8">
        <f>D82</f>
        <v>46027</v>
      </c>
      <c r="G82" s="34">
        <v>0.625</v>
      </c>
      <c r="H82" s="35" t="s">
        <v>103</v>
      </c>
      <c r="I82" s="13"/>
    </row>
    <row r="83" spans="1:14" ht="25.35" hidden="1" customHeight="1">
      <c r="A83" s="52" t="s">
        <v>114</v>
      </c>
      <c r="B83" s="8">
        <f>F82+1</f>
        <v>46028</v>
      </c>
      <c r="C83" s="34">
        <v>0.66666666666666696</v>
      </c>
      <c r="D83" s="8">
        <f>B83+1</f>
        <v>46029</v>
      </c>
      <c r="E83" s="34">
        <v>0.104166666666667</v>
      </c>
      <c r="F83" s="8">
        <f>D83</f>
        <v>46029</v>
      </c>
      <c r="G83" s="34">
        <v>0.30486111111111103</v>
      </c>
      <c r="H83" s="35"/>
      <c r="I83" s="13"/>
    </row>
    <row r="84" spans="1:14" ht="25.35" hidden="1" customHeight="1">
      <c r="A84" s="52" t="s">
        <v>115</v>
      </c>
      <c r="B84" s="8">
        <v>46031</v>
      </c>
      <c r="C84" s="34">
        <v>0.20833333333333301</v>
      </c>
      <c r="D84" s="8">
        <f>B84</f>
        <v>46031</v>
      </c>
      <c r="E84" s="34">
        <v>0.46319444444444402</v>
      </c>
      <c r="F84" s="8">
        <f>D84</f>
        <v>46031</v>
      </c>
      <c r="G84" s="11">
        <v>0.69930555555555596</v>
      </c>
      <c r="H84" s="35"/>
      <c r="I84" s="13"/>
    </row>
    <row r="85" spans="1:14" ht="25.35" hidden="1" customHeight="1">
      <c r="A85" s="15" t="s">
        <v>117</v>
      </c>
      <c r="B85" s="8">
        <v>46034</v>
      </c>
      <c r="C85" s="34">
        <v>0.33333333333333298</v>
      </c>
      <c r="D85" s="8">
        <f>B85+4</f>
        <v>46038</v>
      </c>
      <c r="E85" s="34">
        <v>0.125</v>
      </c>
      <c r="F85" s="8">
        <v>46040</v>
      </c>
      <c r="G85" s="11">
        <v>1.3194444444444399E-2</v>
      </c>
      <c r="H85" s="35" t="s">
        <v>14</v>
      </c>
      <c r="I85" s="13"/>
    </row>
    <row r="86" spans="1:14" ht="25.35" hidden="1" customHeight="1">
      <c r="A86" s="15" t="s">
        <v>132</v>
      </c>
      <c r="B86" s="8">
        <f>F85+4</f>
        <v>46044</v>
      </c>
      <c r="C86" s="34">
        <v>0.75</v>
      </c>
      <c r="D86" s="8">
        <v>46046</v>
      </c>
      <c r="E86" s="34">
        <v>0.66666666666666696</v>
      </c>
      <c r="F86" s="8">
        <f t="shared" ref="F86:F89" si="9">D86+1</f>
        <v>46047</v>
      </c>
      <c r="G86" s="11">
        <v>0.27083333333333298</v>
      </c>
      <c r="H86" s="35" t="s">
        <v>14</v>
      </c>
      <c r="I86" s="13"/>
    </row>
    <row r="87" spans="1:14" ht="25.35" hidden="1" customHeight="1">
      <c r="A87" s="15" t="s">
        <v>133</v>
      </c>
      <c r="B87" s="8">
        <f>F86+1</f>
        <v>46048</v>
      </c>
      <c r="C87" s="34">
        <v>0.375</v>
      </c>
      <c r="D87" s="8">
        <f>B87+1</f>
        <v>46049</v>
      </c>
      <c r="E87" s="34">
        <v>0.72916666666666696</v>
      </c>
      <c r="F87" s="8">
        <f t="shared" si="9"/>
        <v>46050</v>
      </c>
      <c r="G87" s="11">
        <v>2.0833333333333301E-2</v>
      </c>
      <c r="H87" s="35" t="s">
        <v>14</v>
      </c>
      <c r="I87" s="13"/>
    </row>
    <row r="88" spans="1:14" ht="25.35" hidden="1" customHeight="1">
      <c r="A88" s="15" t="s">
        <v>134</v>
      </c>
      <c r="B88" s="8">
        <f>F87+1</f>
        <v>46051</v>
      </c>
      <c r="C88" s="34">
        <v>0.70833333333333304</v>
      </c>
      <c r="D88" s="8">
        <f>B88+1</f>
        <v>46052</v>
      </c>
      <c r="E88" s="34">
        <v>0</v>
      </c>
      <c r="F88" s="8">
        <f>D88</f>
        <v>46052</v>
      </c>
      <c r="G88" s="11">
        <v>0.41666666666666702</v>
      </c>
      <c r="H88" s="35"/>
      <c r="I88" s="13"/>
    </row>
    <row r="89" spans="1:14" ht="25.35" hidden="1" customHeight="1">
      <c r="A89" s="15" t="s">
        <v>135</v>
      </c>
      <c r="B89" s="8">
        <f>F88+2</f>
        <v>46054</v>
      </c>
      <c r="C89" s="34">
        <v>0.453472222222222</v>
      </c>
      <c r="D89" s="8">
        <f>B89+4</f>
        <v>46058</v>
      </c>
      <c r="E89" s="34">
        <v>0.21875</v>
      </c>
      <c r="F89" s="8">
        <f t="shared" si="9"/>
        <v>46059</v>
      </c>
      <c r="G89" s="11">
        <v>0.66666666666666696</v>
      </c>
      <c r="H89" s="35" t="s">
        <v>14</v>
      </c>
      <c r="I89" s="13"/>
    </row>
    <row r="90" spans="1:14" ht="25.35" hidden="1" customHeight="1">
      <c r="A90" s="15" t="s">
        <v>49</v>
      </c>
      <c r="B90" s="8">
        <f>F89+7</f>
        <v>46066</v>
      </c>
      <c r="C90" s="34">
        <v>0</v>
      </c>
      <c r="D90" s="8">
        <f>B90+1</f>
        <v>46067</v>
      </c>
      <c r="E90" s="34">
        <v>0.15833333333333299</v>
      </c>
      <c r="F90" s="8">
        <f>D90</f>
        <v>46067</v>
      </c>
      <c r="G90" s="11">
        <v>0.83333333333333304</v>
      </c>
      <c r="H90" s="35" t="s">
        <v>145</v>
      </c>
      <c r="I90" s="13"/>
    </row>
    <row r="91" spans="1:14" ht="25.35" hidden="1" customHeight="1">
      <c r="A91" s="15" t="s">
        <v>51</v>
      </c>
      <c r="B91" s="8">
        <f>F90+1</f>
        <v>46068</v>
      </c>
      <c r="C91" s="18">
        <v>0.91666666666666696</v>
      </c>
      <c r="D91" s="8">
        <f>B91+4</f>
        <v>46072</v>
      </c>
      <c r="E91" s="34">
        <v>0.79166666666666696</v>
      </c>
      <c r="F91" s="8">
        <f>D91+1</f>
        <v>46073</v>
      </c>
      <c r="G91" s="11">
        <v>0.14583333333333301</v>
      </c>
      <c r="H91" s="35" t="s">
        <v>14</v>
      </c>
      <c r="I91" s="13"/>
    </row>
    <row r="92" spans="1:14" ht="25.35" hidden="1" customHeight="1">
      <c r="A92" s="15" t="s">
        <v>138</v>
      </c>
      <c r="B92" s="8">
        <f>F91+1</f>
        <v>46074</v>
      </c>
      <c r="C92" s="18">
        <v>0.75</v>
      </c>
      <c r="D92" s="8">
        <f>B92</f>
        <v>46074</v>
      </c>
      <c r="E92" s="18">
        <v>0.95833333333333304</v>
      </c>
      <c r="F92" s="8">
        <f>D92+1</f>
        <v>46075</v>
      </c>
      <c r="G92" s="11">
        <v>0.15347222222222201</v>
      </c>
      <c r="H92" s="35"/>
      <c r="I92" s="13"/>
    </row>
    <row r="93" spans="1:14" ht="25.35" hidden="1" customHeight="1">
      <c r="A93" s="15" t="s">
        <v>139</v>
      </c>
      <c r="B93" s="8">
        <f>F92+2</f>
        <v>46077</v>
      </c>
      <c r="C93" s="18">
        <v>0.27638888888888902</v>
      </c>
      <c r="D93" s="8">
        <f>B93+4</f>
        <v>46081</v>
      </c>
      <c r="E93" s="18">
        <v>0.66666666666666696</v>
      </c>
      <c r="F93" s="8">
        <f>D93+2</f>
        <v>46083</v>
      </c>
      <c r="G93" s="11">
        <v>0.48819444444444399</v>
      </c>
      <c r="H93" s="35" t="s">
        <v>14</v>
      </c>
      <c r="I93" s="13"/>
    </row>
    <row r="94" spans="1:14" ht="25.35" hidden="1" customHeight="1">
      <c r="A94" s="15" t="s">
        <v>57</v>
      </c>
      <c r="B94" s="8">
        <f>F93+4</f>
        <v>46087</v>
      </c>
      <c r="C94" s="18">
        <v>0.41666666666666702</v>
      </c>
      <c r="D94" s="8">
        <f>B94+1</f>
        <v>46088</v>
      </c>
      <c r="E94" s="18">
        <v>0.70833333333333304</v>
      </c>
      <c r="F94" s="8">
        <f>D94+1</f>
        <v>46089</v>
      </c>
      <c r="G94" s="11">
        <v>0.125</v>
      </c>
      <c r="H94" s="35" t="s">
        <v>14</v>
      </c>
      <c r="I94" s="13"/>
    </row>
    <row r="95" spans="1:14" ht="25.35" hidden="1" customHeight="1">
      <c r="A95" s="15" t="s">
        <v>146</v>
      </c>
      <c r="B95" s="8">
        <f>F94+1</f>
        <v>46090</v>
      </c>
      <c r="C95" s="18">
        <v>0.16666666666666699</v>
      </c>
      <c r="D95" s="8">
        <f>B95+1</f>
        <v>46091</v>
      </c>
      <c r="E95" s="9">
        <v>0.8125</v>
      </c>
      <c r="F95" s="8">
        <f>D95+1</f>
        <v>46092</v>
      </c>
      <c r="G95" s="11">
        <v>0.125</v>
      </c>
      <c r="H95" s="35" t="s">
        <v>14</v>
      </c>
      <c r="I95" s="13"/>
    </row>
    <row r="96" spans="1:14" ht="25.35" hidden="1" customHeight="1">
      <c r="A96" s="15" t="s">
        <v>147</v>
      </c>
      <c r="B96" s="8">
        <f>F95+1</f>
        <v>46093</v>
      </c>
      <c r="C96" s="18">
        <v>0.91666666666666696</v>
      </c>
      <c r="D96" s="8">
        <f>B96+1</f>
        <v>46094</v>
      </c>
      <c r="E96" s="9">
        <v>0.23888888888888901</v>
      </c>
      <c r="F96" s="8">
        <f>D96</f>
        <v>46094</v>
      </c>
      <c r="G96" s="11">
        <v>0.625</v>
      </c>
      <c r="H96" s="35"/>
      <c r="I96" s="13"/>
    </row>
    <row r="97" spans="1:14" ht="25.35" hidden="1" customHeight="1">
      <c r="A97" s="15" t="s">
        <v>148</v>
      </c>
      <c r="B97" s="8">
        <f>F96+2</f>
        <v>46096</v>
      </c>
      <c r="C97" s="18">
        <v>0.625</v>
      </c>
      <c r="D97" s="8">
        <f>B97</f>
        <v>46096</v>
      </c>
      <c r="E97" s="9">
        <v>0.80555555555555602</v>
      </c>
      <c r="F97" s="8">
        <f>D97+1</f>
        <v>46097</v>
      </c>
      <c r="G97" s="11">
        <v>0.89444444444444404</v>
      </c>
      <c r="H97" s="35" t="s">
        <v>149</v>
      </c>
      <c r="I97" s="13"/>
    </row>
    <row r="98" spans="1:14" customFormat="1" ht="24" hidden="1" customHeight="1">
      <c r="A98" s="101" t="s">
        <v>150</v>
      </c>
      <c r="B98" s="102"/>
      <c r="C98" s="102"/>
      <c r="D98" s="102"/>
      <c r="E98" s="102"/>
      <c r="F98" s="102"/>
      <c r="G98" s="102"/>
      <c r="H98" s="102"/>
      <c r="I98" s="102"/>
    </row>
    <row r="99" spans="1:14" customFormat="1" ht="24" hidden="1" customHeight="1">
      <c r="A99" s="27" t="s">
        <v>4</v>
      </c>
      <c r="B99" s="91" t="s">
        <v>5</v>
      </c>
      <c r="C99" s="92"/>
      <c r="D99" s="91" t="s">
        <v>6</v>
      </c>
      <c r="E99" s="92"/>
      <c r="F99" s="91" t="s">
        <v>7</v>
      </c>
      <c r="G99" s="92"/>
      <c r="H99" s="28" t="s">
        <v>8</v>
      </c>
      <c r="I99" s="28" t="s">
        <v>9</v>
      </c>
      <c r="N99" t="s">
        <v>30</v>
      </c>
    </row>
    <row r="100" spans="1:14" ht="25.35" hidden="1" customHeight="1">
      <c r="A100" s="15" t="s">
        <v>151</v>
      </c>
      <c r="B100" s="8">
        <v>46105</v>
      </c>
      <c r="C100" s="11">
        <v>0.20833333333333301</v>
      </c>
      <c r="D100" s="8">
        <f>B100+1</f>
        <v>46106</v>
      </c>
      <c r="E100" s="9">
        <v>0.19236111111111101</v>
      </c>
      <c r="F100" s="8">
        <f>D100+1</f>
        <v>46107</v>
      </c>
      <c r="G100" s="11">
        <v>0.16666666666666699</v>
      </c>
      <c r="H100" s="30" t="s">
        <v>152</v>
      </c>
      <c r="I100" s="13"/>
    </row>
    <row r="101" spans="1:14" ht="25.35" hidden="1" customHeight="1">
      <c r="A101" s="15" t="s">
        <v>153</v>
      </c>
      <c r="B101" s="8">
        <f>F100+1</f>
        <v>46108</v>
      </c>
      <c r="C101" s="11">
        <v>0.25</v>
      </c>
      <c r="D101" s="8">
        <f>B101+1</f>
        <v>46109</v>
      </c>
      <c r="E101" s="9">
        <v>0.375</v>
      </c>
      <c r="F101" s="8">
        <f>D101</f>
        <v>46109</v>
      </c>
      <c r="G101" s="11">
        <v>0.69444444444444398</v>
      </c>
      <c r="H101" s="35" t="s">
        <v>14</v>
      </c>
      <c r="I101" s="13"/>
    </row>
    <row r="102" spans="1:14" ht="25.35" hidden="1" customHeight="1">
      <c r="A102" s="15" t="s">
        <v>154</v>
      </c>
      <c r="B102" s="8">
        <f>F101+2</f>
        <v>46111</v>
      </c>
      <c r="C102" s="11">
        <v>0.33333333333333298</v>
      </c>
      <c r="D102" s="8">
        <f>B102+1</f>
        <v>46112</v>
      </c>
      <c r="E102" s="9">
        <v>0.75</v>
      </c>
      <c r="F102" s="8">
        <f>D102+1</f>
        <v>46113</v>
      </c>
      <c r="G102" s="18">
        <v>0.20833333333333301</v>
      </c>
      <c r="H102" s="35"/>
      <c r="I102" s="13"/>
    </row>
    <row r="103" spans="1:14" ht="25.35" hidden="1" customHeight="1">
      <c r="A103" s="15" t="s">
        <v>155</v>
      </c>
      <c r="B103" s="8">
        <f>F102+2</f>
        <v>46115</v>
      </c>
      <c r="C103" s="11">
        <v>0.20833333333333301</v>
      </c>
      <c r="D103" s="8">
        <v>46116</v>
      </c>
      <c r="E103" s="11">
        <v>0.32222222222222202</v>
      </c>
      <c r="F103" s="8">
        <v>46117</v>
      </c>
      <c r="G103" s="11">
        <v>0.625</v>
      </c>
      <c r="H103" s="56"/>
      <c r="I103" s="13"/>
    </row>
    <row r="104" spans="1:14" ht="25.35" hidden="1" customHeight="1">
      <c r="A104" s="15" t="s">
        <v>156</v>
      </c>
      <c r="B104" s="8">
        <f>F103+4</f>
        <v>46121</v>
      </c>
      <c r="C104" s="9">
        <v>0.41666666666666702</v>
      </c>
      <c r="D104" s="8">
        <f>B104+2</f>
        <v>46123</v>
      </c>
      <c r="E104" s="9">
        <v>0.27013888888888887</v>
      </c>
      <c r="F104" s="8">
        <f>D104+1</f>
        <v>46124</v>
      </c>
      <c r="G104" s="11">
        <v>0.27083333333333331</v>
      </c>
      <c r="H104" s="30" t="s">
        <v>157</v>
      </c>
      <c r="I104" s="13"/>
    </row>
    <row r="105" spans="1:14" customFormat="1" ht="24" hidden="1" customHeight="1">
      <c r="A105" s="101" t="s">
        <v>442</v>
      </c>
      <c r="B105" s="102"/>
      <c r="C105" s="102"/>
      <c r="D105" s="102"/>
      <c r="E105" s="102"/>
      <c r="F105" s="102"/>
      <c r="G105" s="102"/>
      <c r="H105" s="102"/>
      <c r="I105" s="102"/>
    </row>
    <row r="106" spans="1:14" customFormat="1" ht="24" hidden="1" customHeight="1">
      <c r="A106" s="27" t="s">
        <v>4</v>
      </c>
      <c r="B106" s="91" t="s">
        <v>5</v>
      </c>
      <c r="C106" s="92"/>
      <c r="D106" s="91" t="s">
        <v>6</v>
      </c>
      <c r="E106" s="92"/>
      <c r="F106" s="91" t="s">
        <v>7</v>
      </c>
      <c r="G106" s="92"/>
      <c r="H106" s="28" t="s">
        <v>8</v>
      </c>
      <c r="I106" s="28" t="s">
        <v>9</v>
      </c>
      <c r="N106" t="s">
        <v>30</v>
      </c>
    </row>
    <row r="107" spans="1:14" ht="25.05" hidden="1" customHeight="1">
      <c r="A107" s="15" t="s">
        <v>158</v>
      </c>
      <c r="B107" s="8">
        <v>46123</v>
      </c>
      <c r="C107" s="11">
        <v>0.25</v>
      </c>
      <c r="D107" s="8">
        <f>B107+3</f>
        <v>46126</v>
      </c>
      <c r="E107" s="9">
        <v>0.17708333333333334</v>
      </c>
      <c r="F107" s="8">
        <f>D107</f>
        <v>46126</v>
      </c>
      <c r="G107" s="9">
        <v>0.97291666666666665</v>
      </c>
      <c r="H107" s="30" t="s">
        <v>159</v>
      </c>
      <c r="I107" s="13"/>
    </row>
    <row r="108" spans="1:14" ht="25.35" hidden="1" customHeight="1">
      <c r="A108" s="15" t="s">
        <v>160</v>
      </c>
      <c r="B108" s="8">
        <f>F107+2</f>
        <v>46128</v>
      </c>
      <c r="C108" s="11">
        <v>0.25</v>
      </c>
      <c r="D108" s="8">
        <f>B108+1</f>
        <v>46129</v>
      </c>
      <c r="E108" s="9">
        <v>0.91666666666666663</v>
      </c>
      <c r="F108" s="8">
        <f>D108+1</f>
        <v>46130</v>
      </c>
      <c r="G108" s="9">
        <v>0.14583333333333334</v>
      </c>
      <c r="H108" s="35" t="s">
        <v>14</v>
      </c>
      <c r="I108" s="13"/>
    </row>
    <row r="109" spans="1:14" ht="25.35" hidden="1" customHeight="1">
      <c r="A109" s="15" t="s">
        <v>161</v>
      </c>
      <c r="B109" s="8">
        <f>F108+2</f>
        <v>46132</v>
      </c>
      <c r="C109" s="11">
        <v>0.41666666666666669</v>
      </c>
      <c r="D109" s="8">
        <f t="shared" ref="D109:D113" si="10">B109</f>
        <v>46132</v>
      </c>
      <c r="E109" s="9">
        <v>0.45833333333333331</v>
      </c>
      <c r="F109" s="8">
        <f>D109</f>
        <v>46132</v>
      </c>
      <c r="G109" s="18">
        <v>0.91666666666666663</v>
      </c>
      <c r="H109" s="30"/>
      <c r="I109" s="13"/>
    </row>
    <row r="110" spans="1:14" ht="25.35" hidden="1" customHeight="1">
      <c r="A110" s="15" t="s">
        <v>162</v>
      </c>
      <c r="B110" s="8">
        <f>F109+3</f>
        <v>46135</v>
      </c>
      <c r="C110" s="11">
        <v>0.58333333333333337</v>
      </c>
      <c r="D110" s="8">
        <f>B110+1</f>
        <v>46136</v>
      </c>
      <c r="E110" s="9">
        <v>0.81527777777777777</v>
      </c>
      <c r="F110" s="8">
        <f>D110+2</f>
        <v>46138</v>
      </c>
      <c r="G110" s="18">
        <v>0.22222222222222221</v>
      </c>
      <c r="H110" s="30"/>
      <c r="I110" s="13"/>
    </row>
    <row r="111" spans="1:14" ht="25.35" hidden="1" customHeight="1">
      <c r="A111" s="15" t="s">
        <v>297</v>
      </c>
      <c r="B111" s="8">
        <f>F110+5</f>
        <v>46143</v>
      </c>
      <c r="C111" s="11">
        <v>0.8125</v>
      </c>
      <c r="D111" s="8">
        <f>B111+5</f>
        <v>46148</v>
      </c>
      <c r="E111" s="9">
        <v>0.16666666666666666</v>
      </c>
      <c r="F111" s="8">
        <f>D111</f>
        <v>46148</v>
      </c>
      <c r="G111" s="18">
        <v>0.63680555555555551</v>
      </c>
      <c r="H111" s="35" t="s">
        <v>14</v>
      </c>
      <c r="I111" s="13"/>
    </row>
    <row r="112" spans="1:14" ht="25.35" hidden="1" customHeight="1">
      <c r="A112" s="15" t="s">
        <v>298</v>
      </c>
      <c r="B112" s="8">
        <f>F111+2</f>
        <v>46150</v>
      </c>
      <c r="C112" s="11">
        <v>0</v>
      </c>
      <c r="D112" s="8">
        <f>B112+2</f>
        <v>46152</v>
      </c>
      <c r="E112" s="9">
        <v>0.625</v>
      </c>
      <c r="F112" s="8">
        <f>D112+1</f>
        <v>46153</v>
      </c>
      <c r="G112" s="18">
        <v>8.5416666666666669E-2</v>
      </c>
      <c r="H112" s="35" t="s">
        <v>14</v>
      </c>
      <c r="I112" s="13"/>
    </row>
    <row r="113" spans="1:9" ht="25.35" hidden="1" customHeight="1">
      <c r="A113" s="15" t="s">
        <v>300</v>
      </c>
      <c r="B113" s="8">
        <f>F112+2</f>
        <v>46155</v>
      </c>
      <c r="C113" s="11">
        <v>0.33333333333333331</v>
      </c>
      <c r="D113" s="8">
        <f t="shared" si="10"/>
        <v>46155</v>
      </c>
      <c r="E113" s="9">
        <v>0.80833333333333335</v>
      </c>
      <c r="F113" s="8">
        <f>D113+1</f>
        <v>46156</v>
      </c>
      <c r="G113" s="18">
        <v>0.125</v>
      </c>
      <c r="H113" s="35" t="s">
        <v>14</v>
      </c>
      <c r="I113" s="13"/>
    </row>
    <row r="114" spans="1:9" ht="25.35" hidden="1" customHeight="1">
      <c r="A114" s="15" t="s">
        <v>319</v>
      </c>
      <c r="B114" s="8">
        <f>F113+2</f>
        <v>46158</v>
      </c>
      <c r="C114" s="11">
        <v>0.79166666666666663</v>
      </c>
      <c r="D114" s="8">
        <f>B114+4</f>
        <v>46162</v>
      </c>
      <c r="E114" s="9">
        <v>0.77083333333333337</v>
      </c>
      <c r="F114" s="8">
        <f>D114+2</f>
        <v>46164</v>
      </c>
      <c r="G114" s="18">
        <v>0.25</v>
      </c>
      <c r="H114" s="35" t="s">
        <v>301</v>
      </c>
      <c r="I114" s="13"/>
    </row>
    <row r="115" spans="1:9" ht="25.35" hidden="1" customHeight="1">
      <c r="A115" s="15" t="s">
        <v>339</v>
      </c>
      <c r="B115" s="8">
        <f>F114+5</f>
        <v>46169</v>
      </c>
      <c r="C115" s="11">
        <v>0.1111111111111111</v>
      </c>
      <c r="D115" s="8">
        <f>B115+1</f>
        <v>46170</v>
      </c>
      <c r="E115" s="9">
        <v>0.70833333333333337</v>
      </c>
      <c r="F115" s="8">
        <f t="shared" ref="F115" si="11">D115+1</f>
        <v>46171</v>
      </c>
      <c r="G115" s="18">
        <v>0.26458333333333334</v>
      </c>
      <c r="H115" s="35" t="s">
        <v>393</v>
      </c>
      <c r="I115" s="13"/>
    </row>
    <row r="116" spans="1:9" ht="25.35" hidden="1" customHeight="1">
      <c r="A116" s="15" t="s">
        <v>351</v>
      </c>
      <c r="B116" s="8">
        <f>F115+1</f>
        <v>46172</v>
      </c>
      <c r="C116" s="11">
        <v>0.59027777777777779</v>
      </c>
      <c r="D116" s="8">
        <f>B116+2</f>
        <v>46174</v>
      </c>
      <c r="E116" s="9">
        <v>0.75</v>
      </c>
      <c r="F116" s="8">
        <f>D116+1</f>
        <v>46175</v>
      </c>
      <c r="G116" s="18">
        <v>0.20833333333333334</v>
      </c>
      <c r="H116" s="35" t="s">
        <v>14</v>
      </c>
      <c r="I116" s="13"/>
    </row>
    <row r="117" spans="1:9" ht="25.35" hidden="1" customHeight="1">
      <c r="A117" s="15" t="s">
        <v>324</v>
      </c>
      <c r="B117" s="8">
        <f>F116+2</f>
        <v>46177</v>
      </c>
      <c r="C117" s="11">
        <v>0.5</v>
      </c>
      <c r="D117" s="8">
        <f>B117</f>
        <v>46177</v>
      </c>
      <c r="E117" s="18">
        <v>0.60416666666666663</v>
      </c>
      <c r="F117" s="8">
        <f>D117</f>
        <v>46177</v>
      </c>
      <c r="G117" s="18">
        <v>0.875</v>
      </c>
      <c r="H117" s="30"/>
      <c r="I117" s="13"/>
    </row>
    <row r="118" spans="1:9" ht="25.35" hidden="1" customHeight="1">
      <c r="A118" s="15" t="s">
        <v>325</v>
      </c>
      <c r="B118" s="8">
        <f>F117+3</f>
        <v>46180</v>
      </c>
      <c r="C118" s="11">
        <v>0.60416666666666663</v>
      </c>
      <c r="D118" s="8">
        <f>B118+5</f>
        <v>46185</v>
      </c>
      <c r="E118" s="9">
        <v>0.66666666666666663</v>
      </c>
      <c r="F118" s="8">
        <f>D118+2</f>
        <v>46187</v>
      </c>
      <c r="G118" s="18">
        <v>0.33333333333333331</v>
      </c>
      <c r="H118" s="35" t="s">
        <v>301</v>
      </c>
      <c r="I118" s="13"/>
    </row>
    <row r="119" spans="1:9" ht="25.35" hidden="1" customHeight="1">
      <c r="A119" s="15" t="s">
        <v>391</v>
      </c>
      <c r="B119" s="8">
        <f>F118+5</f>
        <v>46192</v>
      </c>
      <c r="C119" s="9">
        <v>0.5625</v>
      </c>
      <c r="D119" s="8">
        <f>B119+1</f>
        <v>46193</v>
      </c>
      <c r="E119" s="9">
        <v>0.91388888888888886</v>
      </c>
      <c r="F119" s="8">
        <f>D119+1</f>
        <v>46194</v>
      </c>
      <c r="G119" s="18">
        <v>0.60347222222222219</v>
      </c>
      <c r="H119" s="30" t="s">
        <v>445</v>
      </c>
      <c r="I119" s="13"/>
    </row>
    <row r="120" spans="1:9" ht="25.35" hidden="1" customHeight="1">
      <c r="A120" s="15" t="s">
        <v>394</v>
      </c>
      <c r="B120" s="8">
        <f>F119+1</f>
        <v>46195</v>
      </c>
      <c r="C120" s="9">
        <v>0.93125000000000002</v>
      </c>
      <c r="D120" s="8">
        <f>B120+3</f>
        <v>46198</v>
      </c>
      <c r="E120" s="9">
        <v>0.38472222222222224</v>
      </c>
      <c r="F120" s="8">
        <f>D120</f>
        <v>46198</v>
      </c>
      <c r="G120" s="18">
        <v>0.8208333333333333</v>
      </c>
      <c r="H120" s="35" t="s">
        <v>301</v>
      </c>
      <c r="I120" s="13"/>
    </row>
    <row r="121" spans="1:9" ht="25.35" hidden="1" customHeight="1">
      <c r="A121" s="15" t="s">
        <v>400</v>
      </c>
      <c r="B121" s="8">
        <f>F120+3</f>
        <v>46201</v>
      </c>
      <c r="C121" s="18">
        <v>0.16666666666666666</v>
      </c>
      <c r="D121" s="8">
        <f>B121</f>
        <v>46201</v>
      </c>
      <c r="E121" s="18">
        <v>0.375</v>
      </c>
      <c r="F121" s="8">
        <f>D121</f>
        <v>46201</v>
      </c>
      <c r="G121" s="18">
        <v>0.70347222222222228</v>
      </c>
      <c r="H121" s="30"/>
      <c r="I121" s="13"/>
    </row>
    <row r="122" spans="1:9" ht="25.35" hidden="1" customHeight="1">
      <c r="A122" s="15" t="s">
        <v>416</v>
      </c>
      <c r="B122" s="8">
        <f>F121+3</f>
        <v>46204</v>
      </c>
      <c r="C122" s="9">
        <v>0.4375</v>
      </c>
      <c r="D122" s="8">
        <f>B122+3</f>
        <v>46207</v>
      </c>
      <c r="E122" s="9">
        <v>7.7083333333333337E-2</v>
      </c>
      <c r="F122" s="8">
        <f>D122+1</f>
        <v>46208</v>
      </c>
      <c r="G122" s="18">
        <v>0.54236111111111107</v>
      </c>
      <c r="H122" s="35" t="s">
        <v>301</v>
      </c>
      <c r="I122" s="13"/>
    </row>
    <row r="123" spans="1:9" ht="25.35" hidden="1" customHeight="1">
      <c r="A123" s="16" t="s">
        <v>451</v>
      </c>
      <c r="B123" s="8">
        <f>F122+5</f>
        <v>46213</v>
      </c>
      <c r="C123" s="9">
        <v>0.83333333333333337</v>
      </c>
      <c r="D123" s="8">
        <f>B123+1</f>
        <v>46214</v>
      </c>
      <c r="E123" s="9">
        <v>0.875</v>
      </c>
      <c r="F123" s="8">
        <f>D123+1</f>
        <v>46215</v>
      </c>
      <c r="G123" s="18">
        <v>0.375</v>
      </c>
      <c r="H123" s="30" t="s">
        <v>486</v>
      </c>
      <c r="I123" s="13"/>
    </row>
    <row r="124" spans="1:9" ht="25.35" hidden="1" customHeight="1">
      <c r="A124" s="16" t="s">
        <v>450</v>
      </c>
      <c r="B124" s="8">
        <f>F123+2</f>
        <v>46217</v>
      </c>
      <c r="C124" s="9">
        <v>0.875</v>
      </c>
      <c r="D124" s="8">
        <f>B124+3</f>
        <v>46220</v>
      </c>
      <c r="E124" s="9">
        <v>0.27638888888888891</v>
      </c>
      <c r="F124" s="8">
        <f>D124</f>
        <v>46220</v>
      </c>
      <c r="G124" s="18">
        <v>0.5625</v>
      </c>
      <c r="H124" s="30" t="s">
        <v>482</v>
      </c>
      <c r="I124" s="13"/>
    </row>
    <row r="125" spans="1:9" ht="25.35" customHeight="1">
      <c r="A125" s="101" t="s">
        <v>460</v>
      </c>
      <c r="B125" s="102"/>
      <c r="C125" s="102"/>
      <c r="D125" s="102"/>
      <c r="E125" s="102"/>
      <c r="F125" s="102"/>
      <c r="G125" s="102"/>
      <c r="H125" s="102"/>
      <c r="I125" s="102"/>
    </row>
    <row r="126" spans="1:9" ht="25.35" customHeight="1">
      <c r="A126" s="27" t="s">
        <v>4</v>
      </c>
      <c r="B126" s="91" t="s">
        <v>5</v>
      </c>
      <c r="C126" s="92"/>
      <c r="D126" s="91" t="s">
        <v>6</v>
      </c>
      <c r="E126" s="92"/>
      <c r="F126" s="91" t="s">
        <v>7</v>
      </c>
      <c r="G126" s="92"/>
      <c r="H126" s="28" t="s">
        <v>8</v>
      </c>
      <c r="I126" s="28" t="s">
        <v>9</v>
      </c>
    </row>
    <row r="127" spans="1:9" ht="25.35" hidden="1" customHeight="1">
      <c r="A127" s="15" t="s">
        <v>452</v>
      </c>
      <c r="B127" s="8">
        <v>46209</v>
      </c>
      <c r="C127" s="11">
        <v>0.33333333333333331</v>
      </c>
      <c r="D127" s="8">
        <f>B127+1</f>
        <v>46210</v>
      </c>
      <c r="E127" s="11">
        <v>0.66666666666666663</v>
      </c>
      <c r="F127" s="8">
        <f>D127</f>
        <v>46210</v>
      </c>
      <c r="G127" s="11">
        <v>0.91666666666666663</v>
      </c>
      <c r="H127" s="30" t="s">
        <v>483</v>
      </c>
      <c r="I127" s="13"/>
    </row>
    <row r="128" spans="1:9" ht="25.35" customHeight="1">
      <c r="A128" s="15" t="s">
        <v>453</v>
      </c>
      <c r="B128" s="8">
        <f>F127+7</f>
        <v>46217</v>
      </c>
      <c r="C128" s="11">
        <v>0.75</v>
      </c>
      <c r="D128" s="8">
        <f>B128+4</f>
        <v>46221</v>
      </c>
      <c r="E128" s="11">
        <v>0.75</v>
      </c>
      <c r="F128" s="8">
        <f>D128+1</f>
        <v>46222</v>
      </c>
      <c r="G128" s="11">
        <v>0</v>
      </c>
      <c r="H128" s="35" t="s">
        <v>473</v>
      </c>
      <c r="I128" s="13"/>
    </row>
    <row r="129" spans="1:9" ht="25.35" customHeight="1">
      <c r="A129" s="16" t="s">
        <v>433</v>
      </c>
      <c r="B129" s="8">
        <f>F128+2</f>
        <v>46224</v>
      </c>
      <c r="C129" s="11">
        <v>0.25</v>
      </c>
      <c r="D129" s="8">
        <f>B129</f>
        <v>46224</v>
      </c>
      <c r="E129" s="11">
        <v>0.83333333333333337</v>
      </c>
      <c r="F129" s="8">
        <f>D129+1</f>
        <v>46225</v>
      </c>
      <c r="G129" s="11">
        <v>0.19583333333333333</v>
      </c>
      <c r="H129" s="35" t="s">
        <v>514</v>
      </c>
      <c r="I129" s="13"/>
    </row>
    <row r="130" spans="1:9" ht="25.35" customHeight="1">
      <c r="A130" s="15" t="s">
        <v>420</v>
      </c>
      <c r="B130" s="8">
        <f>F129+4</f>
        <v>46229</v>
      </c>
      <c r="C130" s="11">
        <v>0.125</v>
      </c>
      <c r="D130" s="8">
        <f>B130+2</f>
        <v>46231</v>
      </c>
      <c r="E130" s="11">
        <v>0.80694444444444446</v>
      </c>
      <c r="F130" s="8">
        <f>D130+2</f>
        <v>46233</v>
      </c>
      <c r="G130" s="11">
        <v>0.12083333333333333</v>
      </c>
      <c r="H130" s="30" t="s">
        <v>526</v>
      </c>
      <c r="I130" s="13"/>
    </row>
    <row r="131" spans="1:9" ht="25.35" customHeight="1">
      <c r="A131" s="40" t="s">
        <v>499</v>
      </c>
      <c r="B131" s="33"/>
      <c r="C131" s="20"/>
      <c r="D131" s="19"/>
      <c r="E131" s="20"/>
      <c r="F131" s="19"/>
      <c r="G131" s="20"/>
      <c r="H131" s="35" t="s">
        <v>515</v>
      </c>
      <c r="I131" s="13"/>
    </row>
    <row r="132" spans="1:9" ht="25.35" customHeight="1">
      <c r="A132" s="15" t="s">
        <v>500</v>
      </c>
      <c r="B132" s="8">
        <f>F130+4</f>
        <v>46237</v>
      </c>
      <c r="C132" s="11">
        <v>8.3333333333333329E-2</v>
      </c>
      <c r="D132" s="8">
        <f>B132+3</f>
        <v>46240</v>
      </c>
      <c r="E132" s="34">
        <v>0.83333333333333337</v>
      </c>
      <c r="F132" s="17">
        <f>D132+1</f>
        <v>46241</v>
      </c>
      <c r="G132" s="18">
        <v>0.66666666666666663</v>
      </c>
      <c r="H132" s="35" t="s">
        <v>530</v>
      </c>
      <c r="I132" s="13"/>
    </row>
    <row r="133" spans="1:9" ht="25.35" customHeight="1">
      <c r="A133" s="101" t="s">
        <v>548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91" t="s">
        <v>5</v>
      </c>
      <c r="C134" s="92"/>
      <c r="D134" s="91" t="s">
        <v>6</v>
      </c>
      <c r="E134" s="92"/>
      <c r="F134" s="91" t="s">
        <v>7</v>
      </c>
      <c r="G134" s="92"/>
      <c r="H134" s="28" t="s">
        <v>8</v>
      </c>
      <c r="I134" s="28" t="s">
        <v>9</v>
      </c>
    </row>
    <row r="135" spans="1:9" ht="25.35" customHeight="1">
      <c r="A135" s="52" t="s">
        <v>549</v>
      </c>
      <c r="B135" s="8">
        <v>46252</v>
      </c>
      <c r="C135" s="11">
        <v>0.5</v>
      </c>
      <c r="D135" s="8">
        <f>B135</f>
        <v>46252</v>
      </c>
      <c r="E135" s="11">
        <v>0.54166666666666663</v>
      </c>
      <c r="F135" s="8">
        <f>D135+1</f>
        <v>46253</v>
      </c>
      <c r="G135" s="11">
        <v>0.125</v>
      </c>
      <c r="H135" s="35" t="s">
        <v>553</v>
      </c>
      <c r="I135" s="13"/>
    </row>
    <row r="136" spans="1:9" ht="25.35" customHeight="1">
      <c r="A136" s="52" t="s">
        <v>550</v>
      </c>
      <c r="B136" s="8">
        <f>F135+1</f>
        <v>46254</v>
      </c>
      <c r="C136" s="11">
        <v>0.45833333333333331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0.375</v>
      </c>
      <c r="H136" s="35"/>
      <c r="I136" s="13"/>
    </row>
    <row r="137" spans="1:9" ht="25.35" customHeight="1">
      <c r="A137" s="52" t="s">
        <v>551</v>
      </c>
      <c r="B137" s="8">
        <f>F136+2</f>
        <v>46257</v>
      </c>
      <c r="C137" s="11">
        <v>0.54166666666666663</v>
      </c>
      <c r="D137" s="8">
        <f>B137</f>
        <v>46257</v>
      </c>
      <c r="E137" s="11">
        <v>0.58333333333333337</v>
      </c>
      <c r="F137" s="8">
        <f>D137</f>
        <v>46257</v>
      </c>
      <c r="G137" s="11">
        <v>0.91666666666666663</v>
      </c>
      <c r="H137" s="35"/>
      <c r="I137" s="13"/>
    </row>
    <row r="138" spans="1:9" ht="25.35" customHeight="1">
      <c r="A138" s="52" t="s">
        <v>552</v>
      </c>
      <c r="B138" s="8">
        <f>F137+3</f>
        <v>46260</v>
      </c>
      <c r="C138" s="11">
        <v>0.41666666666666669</v>
      </c>
      <c r="D138" s="8">
        <f>B138+1</f>
        <v>46261</v>
      </c>
      <c r="E138" s="11">
        <v>0.41666666666666669</v>
      </c>
      <c r="F138" s="8">
        <f>D138+1</f>
        <v>46262</v>
      </c>
      <c r="G138" s="11">
        <v>0.41666666666666669</v>
      </c>
      <c r="H138" s="35"/>
      <c r="I138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80:I80"/>
    <mergeCell ref="B81:C81"/>
    <mergeCell ref="D81:E81"/>
    <mergeCell ref="F81:G81"/>
    <mergeCell ref="A68:I68"/>
    <mergeCell ref="B69:C69"/>
    <mergeCell ref="D69:E69"/>
    <mergeCell ref="F69:G69"/>
    <mergeCell ref="B106:C106"/>
    <mergeCell ref="D106:E106"/>
    <mergeCell ref="F106:G106"/>
    <mergeCell ref="A98:I98"/>
    <mergeCell ref="B99:C99"/>
    <mergeCell ref="D99:E99"/>
    <mergeCell ref="F99:G99"/>
    <mergeCell ref="A105:I105"/>
    <mergeCell ref="A133:I133"/>
    <mergeCell ref="B134:C134"/>
    <mergeCell ref="D134:E134"/>
    <mergeCell ref="F134:G134"/>
    <mergeCell ref="A125:I125"/>
    <mergeCell ref="B126:C126"/>
    <mergeCell ref="D126:E126"/>
    <mergeCell ref="F126:G126"/>
  </mergeCells>
  <phoneticPr fontId="42" type="noConversion"/>
  <conditionalFormatting sqref="B4:B6">
    <cfRule type="cellIs" dxfId="1058" priority="1820" stopIfTrue="1" operator="equal">
      <formula>$H$3</formula>
    </cfRule>
    <cfRule type="cellIs" dxfId="1057" priority="1821" stopIfTrue="1" operator="lessThan">
      <formula>$H$3</formula>
    </cfRule>
  </conditionalFormatting>
  <conditionalFormatting sqref="B8:B25">
    <cfRule type="cellIs" dxfId="1056" priority="722" stopIfTrue="1" operator="equal">
      <formula>$H$3</formula>
    </cfRule>
    <cfRule type="cellIs" dxfId="1055" priority="723" stopIfTrue="1" operator="lessThan">
      <formula>$H$3</formula>
    </cfRule>
  </conditionalFormatting>
  <conditionalFormatting sqref="B27:B50">
    <cfRule type="cellIs" dxfId="1054" priority="642" stopIfTrue="1" operator="equal">
      <formula>$H$3</formula>
    </cfRule>
    <cfRule type="cellIs" dxfId="1053" priority="643" stopIfTrue="1" operator="lessThan">
      <formula>$H$3</formula>
    </cfRule>
  </conditionalFormatting>
  <conditionalFormatting sqref="B52:B70">
    <cfRule type="cellIs" dxfId="1052" priority="42" stopIfTrue="1" operator="equal">
      <formula>$H$3</formula>
    </cfRule>
    <cfRule type="cellIs" dxfId="1051" priority="43" stopIfTrue="1" operator="lessThan">
      <formula>$H$3</formula>
    </cfRule>
  </conditionalFormatting>
  <conditionalFormatting sqref="B72:B130 F72:F130">
    <cfRule type="cellIs" dxfId="1050" priority="307" stopIfTrue="1" operator="equal">
      <formula>$H$3</formula>
    </cfRule>
  </conditionalFormatting>
  <conditionalFormatting sqref="B132:B138">
    <cfRule type="cellIs" dxfId="1049" priority="48" stopIfTrue="1" operator="equal">
      <formula>$H$3</formula>
    </cfRule>
    <cfRule type="cellIs" dxfId="1048" priority="49" stopIfTrue="1" operator="lessThan">
      <formula>$H$3</formula>
    </cfRule>
  </conditionalFormatting>
  <conditionalFormatting sqref="B4:C4">
    <cfRule type="expression" dxfId="1047" priority="86615" stopIfTrue="1">
      <formula>AND($B255=$H$3,$B255&lt;&gt;"")</formula>
    </cfRule>
    <cfRule type="expression" dxfId="1046" priority="86616" stopIfTrue="1">
      <formula>AND($B255&lt;$H$3,$B255&lt;&gt;"")</formula>
    </cfRule>
  </conditionalFormatting>
  <conditionalFormatting sqref="B11:C11">
    <cfRule type="expression" dxfId="1045" priority="86617" stopIfTrue="1">
      <formula>AND($B237=$H$3,$B237&lt;&gt;"")</formula>
    </cfRule>
    <cfRule type="expression" dxfId="1044" priority="86618" stopIfTrue="1">
      <formula>AND($B237&lt;$H$3,$B237&lt;&gt;"")</formula>
    </cfRule>
  </conditionalFormatting>
  <conditionalFormatting sqref="B68:C68">
    <cfRule type="expression" dxfId="1043" priority="86577" stopIfTrue="1">
      <formula>AND($B268=$H$3,$B268&lt;&gt;"")</formula>
    </cfRule>
    <cfRule type="expression" dxfId="1042" priority="86578" stopIfTrue="1">
      <formula>AND($B268&lt;$H$3,$B268&lt;&gt;"")</formula>
    </cfRule>
  </conditionalFormatting>
  <conditionalFormatting sqref="B80:C80 B98:C98 B105:C105">
    <cfRule type="expression" dxfId="1041" priority="86568" stopIfTrue="1">
      <formula>AND($B273&lt;$H$3,$B273&lt;&gt;"")</formula>
    </cfRule>
    <cfRule type="expression" dxfId="1040" priority="86567" stopIfTrue="1">
      <formula>AND($B273=$H$3,$B273&lt;&gt;"")</formula>
    </cfRule>
  </conditionalFormatting>
  <conditionalFormatting sqref="B125:C125 B133:C133">
    <cfRule type="expression" dxfId="1039" priority="86574" stopIfTrue="1">
      <formula>AND($B319&lt;$H$3,$B319&lt;&gt;"")</formula>
    </cfRule>
    <cfRule type="expression" dxfId="1038" priority="86573" stopIfTrue="1">
      <formula>AND($B319=$H$3,$B319&lt;&gt;"")</formula>
    </cfRule>
  </conditionalFormatting>
  <conditionalFormatting sqref="C6 E6:G6 E82:E97 E13:G17 G70 G72:G78 C82:C97 F100:G102 C100:C104 E100:E104 E107:E124 G107:G124 C72:C78 C107:C124 G82:G97 E79:G79 C70 E72:E78">
    <cfRule type="expression" dxfId="1037" priority="2238" stopIfTrue="1">
      <formula>$F6=$H$3</formula>
    </cfRule>
  </conditionalFormatting>
  <conditionalFormatting sqref="C8:C10 E8:E10 C22:C25 C27:C33 C13:C16">
    <cfRule type="expression" dxfId="1036" priority="3187" stopIfTrue="1">
      <formula>B8&lt;$H$3</formula>
    </cfRule>
  </conditionalFormatting>
  <conditionalFormatting sqref="C13:C25 G19:G20 E19:E25">
    <cfRule type="expression" dxfId="1035" priority="1401" stopIfTrue="1">
      <formula>$F13=$H$3</formula>
    </cfRule>
  </conditionalFormatting>
  <conditionalFormatting sqref="C17:C25">
    <cfRule type="expression" dxfId="1034" priority="1400" stopIfTrue="1">
      <formula>B17&lt;$H$3</formula>
    </cfRule>
  </conditionalFormatting>
  <conditionalFormatting sqref="C22:C25 C27:C33">
    <cfRule type="expression" dxfId="1033" priority="1660" stopIfTrue="1">
      <formula>$F22=$H$3</formula>
    </cfRule>
  </conditionalFormatting>
  <conditionalFormatting sqref="C22:C25 C91:C97 C27:C33 E92:E97 G102:G104 C100:C104 E100:E104 G107:G124 E107:E124 G70 E70 G72:G78">
    <cfRule type="expression" dxfId="1032" priority="1402" stopIfTrue="1">
      <formula>$B22=$H$3</formula>
    </cfRule>
  </conditionalFormatting>
  <conditionalFormatting sqref="C27:C33">
    <cfRule type="expression" dxfId="1031" priority="1289" stopIfTrue="1">
      <formula>$F27=$H$3</formula>
    </cfRule>
  </conditionalFormatting>
  <conditionalFormatting sqref="C27:C36">
    <cfRule type="expression" dxfId="1030" priority="1256" stopIfTrue="1">
      <formula>B27&lt;$H$3</formula>
    </cfRule>
  </conditionalFormatting>
  <conditionalFormatting sqref="C34:C36">
    <cfRule type="expression" dxfId="1029" priority="1254" stopIfTrue="1">
      <formula>$F34=$H$3</formula>
    </cfRule>
    <cfRule type="expression" dxfId="1028" priority="1253" stopIfTrue="1">
      <formula>$B34=$H$3</formula>
    </cfRule>
  </conditionalFormatting>
  <conditionalFormatting sqref="C34:C44">
    <cfRule type="expression" dxfId="1027" priority="1104" stopIfTrue="1">
      <formula>B34&lt;$H$3</formula>
    </cfRule>
  </conditionalFormatting>
  <conditionalFormatting sqref="C37:C44">
    <cfRule type="expression" dxfId="1026" priority="1102" stopIfTrue="1">
      <formula>$B37=$H$3</formula>
    </cfRule>
    <cfRule type="expression" dxfId="1025" priority="1101" stopIfTrue="1">
      <formula>$F37=$H$3</formula>
    </cfRule>
  </conditionalFormatting>
  <conditionalFormatting sqref="C37:C48">
    <cfRule type="expression" dxfId="1024" priority="780" stopIfTrue="1">
      <formula>B37&lt;$H$3</formula>
    </cfRule>
  </conditionalFormatting>
  <conditionalFormatting sqref="C45:C48">
    <cfRule type="expression" dxfId="1023" priority="777" stopIfTrue="1">
      <formula>$F45=$H$3</formula>
    </cfRule>
    <cfRule type="expression" dxfId="1022" priority="778" stopIfTrue="1">
      <formula>$B45=$H$3</formula>
    </cfRule>
    <cfRule type="expression" dxfId="1021" priority="779" stopIfTrue="1">
      <formula>$F45=$H$3</formula>
    </cfRule>
  </conditionalFormatting>
  <conditionalFormatting sqref="C45:C50 C52">
    <cfRule type="expression" dxfId="1020" priority="641" stopIfTrue="1">
      <formula>B45&lt;$H$3</formula>
    </cfRule>
  </conditionalFormatting>
  <conditionalFormatting sqref="C49:C50 C52">
    <cfRule type="expression" dxfId="1019" priority="639" stopIfTrue="1">
      <formula>$F49=$H$3</formula>
    </cfRule>
    <cfRule type="expression" dxfId="1018" priority="640" stopIfTrue="1">
      <formula>$B49=$H$3</formula>
    </cfRule>
  </conditionalFormatting>
  <conditionalFormatting sqref="C49:C50">
    <cfRule type="expression" dxfId="1017" priority="634" stopIfTrue="1">
      <formula>B49&lt;$H$3</formula>
    </cfRule>
  </conditionalFormatting>
  <conditionalFormatting sqref="C52:C53">
    <cfRule type="expression" dxfId="1016" priority="543" stopIfTrue="1">
      <formula>B52&lt;$H$3</formula>
    </cfRule>
  </conditionalFormatting>
  <conditionalFormatting sqref="C53">
    <cfRule type="expression" dxfId="1015" priority="535" stopIfTrue="1">
      <formula>$B53=$H$3</formula>
    </cfRule>
    <cfRule type="expression" dxfId="1014" priority="539" stopIfTrue="1">
      <formula>B53&lt;$H$3</formula>
    </cfRule>
    <cfRule type="expression" dxfId="1013" priority="537" stopIfTrue="1">
      <formula>$B53=$H$3</formula>
    </cfRule>
    <cfRule type="expression" dxfId="1012" priority="542" stopIfTrue="1">
      <formula>$F53=$H$3</formula>
    </cfRule>
    <cfRule type="expression" dxfId="1011" priority="534" stopIfTrue="1">
      <formula>$F53=$H$3</formula>
    </cfRule>
    <cfRule type="expression" dxfId="1010" priority="541" stopIfTrue="1">
      <formula>$B53=$H$3</formula>
    </cfRule>
    <cfRule type="expression" dxfId="1009" priority="540" stopIfTrue="1">
      <formula>$F53=$H$3</formula>
    </cfRule>
    <cfRule type="expression" dxfId="1008" priority="538" stopIfTrue="1">
      <formula>$F53=$H$3</formula>
    </cfRule>
    <cfRule type="expression" dxfId="1007" priority="536" stopIfTrue="1">
      <formula>$F53=$H$3</formula>
    </cfRule>
  </conditionalFormatting>
  <conditionalFormatting sqref="C53:C62">
    <cfRule type="expression" dxfId="1006" priority="470" stopIfTrue="1">
      <formula>B53&lt;$H$3</formula>
    </cfRule>
  </conditionalFormatting>
  <conditionalFormatting sqref="C54:C62">
    <cfRule type="expression" dxfId="1005" priority="469" stopIfTrue="1">
      <formula>$B54=$H$3</formula>
    </cfRule>
    <cfRule type="expression" dxfId="1004" priority="467" stopIfTrue="1">
      <formula>B54&lt;$H$3</formula>
    </cfRule>
    <cfRule type="expression" dxfId="1003" priority="468" stopIfTrue="1">
      <formula>$F54=$H$3</formula>
    </cfRule>
  </conditionalFormatting>
  <conditionalFormatting sqref="C70 E72:E79">
    <cfRule type="expression" dxfId="1002" priority="120" stopIfTrue="1">
      <formula>$B70=$H$3</formula>
    </cfRule>
  </conditionalFormatting>
  <conditionalFormatting sqref="C70">
    <cfRule type="expression" dxfId="1001" priority="115" stopIfTrue="1">
      <formula>B70&lt;$H$3</formula>
    </cfRule>
  </conditionalFormatting>
  <conditionalFormatting sqref="C72:C79 C127:C130 E129:E130">
    <cfRule type="expression" dxfId="1000" priority="1087" stopIfTrue="1">
      <formula>$B72=$H$3</formula>
    </cfRule>
  </conditionalFormatting>
  <conditionalFormatting sqref="C72:C79">
    <cfRule type="expression" dxfId="999" priority="31" stopIfTrue="1">
      <formula>B72&lt;$H$3</formula>
    </cfRule>
  </conditionalFormatting>
  <conditionalFormatting sqref="C79 C127:C130 E129:E130">
    <cfRule type="expression" dxfId="998" priority="1089" stopIfTrue="1">
      <formula>B79&lt;$H$3</formula>
    </cfRule>
  </conditionalFormatting>
  <conditionalFormatting sqref="C82:C97">
    <cfRule type="expression" dxfId="997" priority="1337" stopIfTrue="1">
      <formula>B82&lt;$H$3</formula>
    </cfRule>
  </conditionalFormatting>
  <conditionalFormatting sqref="C100:C104">
    <cfRule type="expression" dxfId="996" priority="852" stopIfTrue="1">
      <formula>B100&lt;$H$3</formula>
    </cfRule>
  </conditionalFormatting>
  <conditionalFormatting sqref="C107:C124">
    <cfRule type="expression" dxfId="995" priority="521" stopIfTrue="1">
      <formula>$B107=$H$3</formula>
    </cfRule>
  </conditionalFormatting>
  <conditionalFormatting sqref="C121:C124 E107:E124">
    <cfRule type="expression" dxfId="994" priority="496" stopIfTrue="1">
      <formula>B107&lt;$H$3</formula>
    </cfRule>
  </conditionalFormatting>
  <conditionalFormatting sqref="C121:C124">
    <cfRule type="expression" dxfId="993" priority="520" stopIfTrue="1">
      <formula>B121&lt;$H$3</formula>
    </cfRule>
    <cfRule type="expression" dxfId="992" priority="518" stopIfTrue="1">
      <formula>$B121=$H$3</formula>
    </cfRule>
    <cfRule type="expression" dxfId="991" priority="519" stopIfTrue="1">
      <formula>$F121=$H$3</formula>
    </cfRule>
    <cfRule type="expression" dxfId="990" priority="517" stopIfTrue="1">
      <formula>$F121=$H$3</formula>
    </cfRule>
  </conditionalFormatting>
  <conditionalFormatting sqref="C122:C124">
    <cfRule type="expression" dxfId="989" priority="484" stopIfTrue="1">
      <formula>$B122=$H$3</formula>
    </cfRule>
    <cfRule type="expression" dxfId="988" priority="490" stopIfTrue="1">
      <formula>$F122=$H$3</formula>
    </cfRule>
    <cfRule type="expression" dxfId="987" priority="491" stopIfTrue="1">
      <formula>B122&lt;$H$3</formula>
    </cfRule>
    <cfRule type="expression" dxfId="986" priority="492" stopIfTrue="1">
      <formula>$B122=$H$3</formula>
    </cfRule>
    <cfRule type="expression" dxfId="985" priority="493" stopIfTrue="1">
      <formula>$F122=$H$3</formula>
    </cfRule>
    <cfRule type="expression" dxfId="984" priority="494" stopIfTrue="1">
      <formula>$B122=$H$3</formula>
    </cfRule>
    <cfRule type="expression" dxfId="983" priority="342" stopIfTrue="1">
      <formula>B122&lt;$H$3</formula>
    </cfRule>
    <cfRule type="expression" dxfId="982" priority="337" stopIfTrue="1">
      <formula>B122&lt;$H$3</formula>
    </cfRule>
    <cfRule type="expression" dxfId="981" priority="338" stopIfTrue="1">
      <formula>$F122=$H$3</formula>
    </cfRule>
    <cfRule type="expression" dxfId="980" priority="479" stopIfTrue="1">
      <formula>$F122=$H$3</formula>
    </cfRule>
    <cfRule type="expression" dxfId="979" priority="339" stopIfTrue="1">
      <formula>$B122=$H$3</formula>
    </cfRule>
    <cfRule type="expression" dxfId="978" priority="341" stopIfTrue="1">
      <formula>$F122=$H$3</formula>
    </cfRule>
    <cfRule type="expression" dxfId="977" priority="483" stopIfTrue="1">
      <formula>B122&lt;$H$3</formula>
    </cfRule>
    <cfRule type="expression" dxfId="976" priority="343" stopIfTrue="1">
      <formula>$B122=$H$3</formula>
    </cfRule>
    <cfRule type="expression" dxfId="975" priority="344" stopIfTrue="1">
      <formula>B122&lt;$H$3</formula>
    </cfRule>
    <cfRule type="expression" dxfId="974" priority="345" stopIfTrue="1">
      <formula>$B122=$H$3</formula>
    </cfRule>
    <cfRule type="expression" dxfId="973" priority="346" stopIfTrue="1">
      <formula>$F122=$H$3</formula>
    </cfRule>
    <cfRule type="expression" dxfId="972" priority="347" stopIfTrue="1">
      <formula>$B122=$H$3</formula>
    </cfRule>
  </conditionalFormatting>
  <conditionalFormatting sqref="C127:C130 E129:E130 C79">
    <cfRule type="expression" dxfId="971" priority="1086" stopIfTrue="1">
      <formula>$F79=$H$3</formula>
    </cfRule>
  </conditionalFormatting>
  <conditionalFormatting sqref="C127:C130">
    <cfRule type="expression" dxfId="970" priority="356" stopIfTrue="1">
      <formula>B127&lt;$H$3</formula>
    </cfRule>
  </conditionalFormatting>
  <conditionalFormatting sqref="D4:D5">
    <cfRule type="cellIs" dxfId="969" priority="1834" stopIfTrue="1" operator="equal">
      <formula>$H$3</formula>
    </cfRule>
    <cfRule type="cellIs" dxfId="968" priority="1835" stopIfTrue="1" operator="lessThan">
      <formula>$H$3</formula>
    </cfRule>
  </conditionalFormatting>
  <conditionalFormatting sqref="D6">
    <cfRule type="cellIs" dxfId="967" priority="1824" stopIfTrue="1" operator="equal">
      <formula>$H$3</formula>
    </cfRule>
    <cfRule type="cellIs" dxfId="966" priority="1819" stopIfTrue="1" operator="lessThan">
      <formula>$H$3</formula>
    </cfRule>
  </conditionalFormatting>
  <conditionalFormatting sqref="D8:D10">
    <cfRule type="cellIs" dxfId="965" priority="1685" stopIfTrue="1" operator="equal">
      <formula>$H$3</formula>
    </cfRule>
  </conditionalFormatting>
  <conditionalFormatting sqref="D8:D11">
    <cfRule type="cellIs" dxfId="964" priority="719" stopIfTrue="1" operator="lessThan">
      <formula>$H$3</formula>
    </cfRule>
  </conditionalFormatting>
  <conditionalFormatting sqref="D11">
    <cfRule type="cellIs" dxfId="963" priority="718" stopIfTrue="1" operator="equal">
      <formula>$H$3</formula>
    </cfRule>
  </conditionalFormatting>
  <conditionalFormatting sqref="D12">
    <cfRule type="cellIs" dxfId="962" priority="1745" stopIfTrue="1" operator="equal">
      <formula>$H$3</formula>
    </cfRule>
    <cfRule type="cellIs" dxfId="961" priority="1746" stopIfTrue="1" operator="lessThan">
      <formula>$H$3</formula>
    </cfRule>
  </conditionalFormatting>
  <conditionalFormatting sqref="D13:D18">
    <cfRule type="cellIs" dxfId="960" priority="1547" stopIfTrue="1" operator="lessThan">
      <formula>$H$3</formula>
    </cfRule>
  </conditionalFormatting>
  <conditionalFormatting sqref="D13:D25">
    <cfRule type="cellIs" dxfId="959" priority="1549" stopIfTrue="1" operator="equal">
      <formula>$H$3</formula>
    </cfRule>
  </conditionalFormatting>
  <conditionalFormatting sqref="D19:D25">
    <cfRule type="cellIs" dxfId="958" priority="1554" stopIfTrue="1" operator="lessThan">
      <formula>$H$3</formula>
    </cfRule>
  </conditionalFormatting>
  <conditionalFormatting sqref="D27:D50">
    <cfRule type="cellIs" dxfId="957" priority="637" stopIfTrue="1" operator="equal">
      <formula>$H$3</formula>
    </cfRule>
    <cfRule type="cellIs" dxfId="956" priority="638" stopIfTrue="1" operator="lessThan">
      <formula>$H$3</formula>
    </cfRule>
  </conditionalFormatting>
  <conditionalFormatting sqref="D52:D70">
    <cfRule type="cellIs" dxfId="955" priority="27" stopIfTrue="1" operator="lessThan">
      <formula>$H$3</formula>
    </cfRule>
    <cfRule type="cellIs" dxfId="954" priority="26" stopIfTrue="1" operator="equal">
      <formula>$H$3</formula>
    </cfRule>
  </conditionalFormatting>
  <conditionalFormatting sqref="D72:D79">
    <cfRule type="cellIs" dxfId="953" priority="44" stopIfTrue="1" operator="equal">
      <formula>$H$3</formula>
    </cfRule>
    <cfRule type="cellIs" dxfId="952" priority="45" stopIfTrue="1" operator="lessThan">
      <formula>$H$3</formula>
    </cfRule>
  </conditionalFormatting>
  <conditionalFormatting sqref="D80:D81">
    <cfRule type="cellIs" dxfId="951" priority="1649" stopIfTrue="1" operator="equal">
      <formula>$H$3</formula>
    </cfRule>
    <cfRule type="cellIs" dxfId="950" priority="1650" stopIfTrue="1" operator="lessThan">
      <formula>$H$3</formula>
    </cfRule>
  </conditionalFormatting>
  <conditionalFormatting sqref="D82:D99">
    <cfRule type="cellIs" dxfId="949" priority="1164" stopIfTrue="1" operator="equal">
      <formula>$H$3</formula>
    </cfRule>
    <cfRule type="cellIs" dxfId="948" priority="1165" stopIfTrue="1" operator="lessThan">
      <formula>$H$3</formula>
    </cfRule>
  </conditionalFormatting>
  <conditionalFormatting sqref="D100:D104">
    <cfRule type="cellIs" dxfId="947" priority="894" stopIfTrue="1" operator="equal">
      <formula>$H$3</formula>
    </cfRule>
    <cfRule type="cellIs" dxfId="946" priority="895" stopIfTrue="1" operator="lessThan">
      <formula>$H$3</formula>
    </cfRule>
  </conditionalFormatting>
  <conditionalFormatting sqref="D105:D106">
    <cfRule type="cellIs" dxfId="945" priority="1015" stopIfTrue="1" operator="lessThan">
      <formula>$H$3</formula>
    </cfRule>
    <cfRule type="cellIs" dxfId="944" priority="1014" stopIfTrue="1" operator="equal">
      <formula>$H$3</formula>
    </cfRule>
  </conditionalFormatting>
  <conditionalFormatting sqref="D107:D126">
    <cfRule type="cellIs" dxfId="943" priority="415" stopIfTrue="1" operator="lessThan">
      <formula>$H$3</formula>
    </cfRule>
    <cfRule type="cellIs" dxfId="942" priority="414" stopIfTrue="1" operator="equal">
      <formula>$H$3</formula>
    </cfRule>
  </conditionalFormatting>
  <conditionalFormatting sqref="D127:D130">
    <cfRule type="cellIs" dxfId="941" priority="359" stopIfTrue="1" operator="equal">
      <formula>$H$3</formula>
    </cfRule>
    <cfRule type="cellIs" dxfId="940" priority="360" stopIfTrue="1" operator="lessThan">
      <formula>$H$3</formula>
    </cfRule>
  </conditionalFormatting>
  <conditionalFormatting sqref="D132">
    <cfRule type="cellIs" dxfId="939" priority="6" stopIfTrue="1" operator="lessThan">
      <formula>$H$3</formula>
    </cfRule>
    <cfRule type="cellIs" dxfId="938" priority="5" stopIfTrue="1" operator="equal">
      <formula>$H$3</formula>
    </cfRule>
  </conditionalFormatting>
  <conditionalFormatting sqref="D133:D134">
    <cfRule type="cellIs" dxfId="937" priority="76" stopIfTrue="1" operator="lessThan">
      <formula>$H$3</formula>
    </cfRule>
    <cfRule type="cellIs" dxfId="936" priority="75" stopIfTrue="1" operator="equal">
      <formula>$H$3</formula>
    </cfRule>
  </conditionalFormatting>
  <conditionalFormatting sqref="D135:D138">
    <cfRule type="cellIs" dxfId="935" priority="63" stopIfTrue="1" operator="equal">
      <formula>$H$3</formula>
    </cfRule>
    <cfRule type="cellIs" dxfId="934" priority="64" stopIfTrue="1" operator="lessThan">
      <formula>$H$3</formula>
    </cfRule>
  </conditionalFormatting>
  <conditionalFormatting sqref="D4:E4">
    <cfRule type="expression" dxfId="933" priority="86619">
      <formula>AND($D255&lt;$H$3,$D255&lt;&gt;"")</formula>
    </cfRule>
    <cfRule type="expression" dxfId="932" priority="86620">
      <formula>AND($D255=$H$3,$D255&lt;&gt;"")</formula>
    </cfRule>
  </conditionalFormatting>
  <conditionalFormatting sqref="D11:E11">
    <cfRule type="expression" dxfId="931" priority="86621">
      <formula>AND($D237&lt;$H$3,$D237&lt;&gt;"")</formula>
    </cfRule>
    <cfRule type="expression" dxfId="930" priority="86622">
      <formula>AND($D237=$H$3,$D237&lt;&gt;"")</formula>
    </cfRule>
  </conditionalFormatting>
  <conditionalFormatting sqref="D68:E68">
    <cfRule type="expression" dxfId="929" priority="86589">
      <formula>AND($D268&lt;$H$3,$D268&lt;&gt;"")</formula>
    </cfRule>
    <cfRule type="expression" dxfId="928" priority="86590">
      <formula>AND($D268=$H$3,$D268&lt;&gt;"")</formula>
    </cfRule>
  </conditionalFormatting>
  <conditionalFormatting sqref="D80:E80 D98:E98 D105:E105">
    <cfRule type="expression" dxfId="927" priority="86579">
      <formula>AND($D273&lt;$H$3,$D273&lt;&gt;"")</formula>
    </cfRule>
    <cfRule type="expression" dxfId="926" priority="86580">
      <formula>AND($D273=$H$3,$D273&lt;&gt;"")</formula>
    </cfRule>
  </conditionalFormatting>
  <conditionalFormatting sqref="D125:E125 D133:E133">
    <cfRule type="expression" dxfId="925" priority="86586">
      <formula>AND($D319=$H$3,$D319&lt;&gt;"")</formula>
    </cfRule>
    <cfRule type="expression" dxfId="924" priority="86585">
      <formula>AND($D319&lt;$H$3,$D319&lt;&gt;"")</formula>
    </cfRule>
  </conditionalFormatting>
  <conditionalFormatting sqref="D4:F5">
    <cfRule type="cellIs" dxfId="923" priority="1831" stopIfTrue="1" operator="lessThan">
      <formula>$H$3</formula>
    </cfRule>
  </conditionalFormatting>
  <conditionalFormatting sqref="D11:F11">
    <cfRule type="cellIs" dxfId="922" priority="715" stopIfTrue="1" operator="lessThan">
      <formula>$H$3</formula>
    </cfRule>
  </conditionalFormatting>
  <conditionalFormatting sqref="D12:F12">
    <cfRule type="cellIs" dxfId="921" priority="1742" stopIfTrue="1" operator="lessThan">
      <formula>$H$3</formula>
    </cfRule>
  </conditionalFormatting>
  <conditionalFormatting sqref="D68:F69">
    <cfRule type="cellIs" dxfId="920" priority="23" stopIfTrue="1" operator="lessThan">
      <formula>$H$3</formula>
    </cfRule>
  </conditionalFormatting>
  <conditionalFormatting sqref="D80:F81">
    <cfRule type="cellIs" dxfId="919" priority="1646" stopIfTrue="1" operator="lessThan">
      <formula>$H$3</formula>
    </cfRule>
  </conditionalFormatting>
  <conditionalFormatting sqref="D98:F99">
    <cfRule type="cellIs" dxfId="918" priority="1161" stopIfTrue="1" operator="lessThan">
      <formula>$H$3</formula>
    </cfRule>
  </conditionalFormatting>
  <conditionalFormatting sqref="D105:F106">
    <cfRule type="cellIs" dxfId="917" priority="1011" stopIfTrue="1" operator="lessThan">
      <formula>$H$3</formula>
    </cfRule>
  </conditionalFormatting>
  <conditionalFormatting sqref="D125:F126">
    <cfRule type="cellIs" dxfId="916" priority="411" stopIfTrue="1" operator="lessThan">
      <formula>$H$3</formula>
    </cfRule>
  </conditionalFormatting>
  <conditionalFormatting sqref="D133:F134">
    <cfRule type="cellIs" dxfId="915" priority="74" stopIfTrue="1" operator="lessThan">
      <formula>$H$3</formula>
    </cfRule>
  </conditionalFormatting>
  <conditionalFormatting sqref="E4">
    <cfRule type="expression" dxfId="914" priority="86623" stopIfTrue="1">
      <formula>$D255=$H$3</formula>
    </cfRule>
  </conditionalFormatting>
  <conditionalFormatting sqref="E11">
    <cfRule type="expression" dxfId="913" priority="86624" stopIfTrue="1">
      <formula>$D237=$H$3</formula>
    </cfRule>
  </conditionalFormatting>
  <conditionalFormatting sqref="E13:E25">
    <cfRule type="expression" dxfId="912" priority="1367" stopIfTrue="1">
      <formula>D13&lt;$H$3</formula>
    </cfRule>
  </conditionalFormatting>
  <conditionalFormatting sqref="E21:E25">
    <cfRule type="expression" dxfId="911" priority="3422" stopIfTrue="1">
      <formula>$B21=$H$3</formula>
    </cfRule>
  </conditionalFormatting>
  <conditionalFormatting sqref="E27:E33">
    <cfRule type="expression" dxfId="910" priority="1184" stopIfTrue="1">
      <formula>$B27=$H$3</formula>
    </cfRule>
    <cfRule type="expression" dxfId="909" priority="1252" stopIfTrue="1">
      <formula>$F27=$H$3</formula>
    </cfRule>
  </conditionalFormatting>
  <conditionalFormatting sqref="E27:E50">
    <cfRule type="expression" dxfId="908" priority="821" stopIfTrue="1">
      <formula>D27&lt;$H$3</formula>
    </cfRule>
  </conditionalFormatting>
  <conditionalFormatting sqref="E34:E50">
    <cfRule type="expression" dxfId="907" priority="820" stopIfTrue="1">
      <formula>$F34=$H$3</formula>
    </cfRule>
    <cfRule type="expression" dxfId="906" priority="819" stopIfTrue="1">
      <formula>$B34=$H$3</formula>
    </cfRule>
  </conditionalFormatting>
  <conditionalFormatting sqref="E36:E50">
    <cfRule type="expression" dxfId="905" priority="676" stopIfTrue="1">
      <formula>D36&lt;$H$3</formula>
    </cfRule>
    <cfRule type="expression" dxfId="904" priority="818" stopIfTrue="1">
      <formula>$F36=$H$3</formula>
    </cfRule>
  </conditionalFormatting>
  <conditionalFormatting sqref="E52:E61 G52:G61 E135:E137 G135:G137">
    <cfRule type="expression" dxfId="903" priority="454" stopIfTrue="1">
      <formula>D52&lt;$H$3</formula>
    </cfRule>
    <cfRule type="expression" dxfId="902" priority="453" stopIfTrue="1">
      <formula>$F52=$H$3</formula>
    </cfRule>
    <cfRule type="expression" dxfId="901" priority="452" stopIfTrue="1">
      <formula>$B52=$H$3</formula>
    </cfRule>
    <cfRule type="expression" dxfId="900" priority="451" stopIfTrue="1">
      <formula>$F52=$H$3</formula>
    </cfRule>
    <cfRule type="expression" dxfId="899" priority="450" stopIfTrue="1">
      <formula>D52&lt;$H$3</formula>
    </cfRule>
  </conditionalFormatting>
  <conditionalFormatting sqref="E68">
    <cfRule type="expression" dxfId="898" priority="86596" stopIfTrue="1">
      <formula>$D268=$H$3</formula>
    </cfRule>
  </conditionalFormatting>
  <conditionalFormatting sqref="E70">
    <cfRule type="expression" dxfId="897" priority="109" stopIfTrue="1">
      <formula>D70&lt;$H$3</formula>
    </cfRule>
    <cfRule type="expression" dxfId="896" priority="124" stopIfTrue="1">
      <formula>$F70=$H$3</formula>
    </cfRule>
    <cfRule type="expression" dxfId="895" priority="123" stopIfTrue="1">
      <formula>D70&lt;$H$3</formula>
    </cfRule>
    <cfRule type="expression" dxfId="894" priority="110" stopIfTrue="1">
      <formula>$F70=$H$3</formula>
    </cfRule>
  </conditionalFormatting>
  <conditionalFormatting sqref="E72:E79">
    <cfRule type="expression" dxfId="893" priority="17" stopIfTrue="1">
      <formula>D72&lt;$H$3</formula>
    </cfRule>
  </conditionalFormatting>
  <conditionalFormatting sqref="E80 E98 E105">
    <cfRule type="expression" dxfId="892" priority="86591" stopIfTrue="1">
      <formula>$D273=$H$3</formula>
    </cfRule>
  </conditionalFormatting>
  <conditionalFormatting sqref="E82:E92 C6 E6">
    <cfRule type="expression" dxfId="891" priority="2192" stopIfTrue="1">
      <formula>B6&lt;$H$3</formula>
    </cfRule>
  </conditionalFormatting>
  <conditionalFormatting sqref="E93:E97 G103:G104">
    <cfRule type="expression" dxfId="890" priority="1196" stopIfTrue="1">
      <formula>$F93=$H$3</formula>
    </cfRule>
    <cfRule type="expression" dxfId="889" priority="1197" stopIfTrue="1">
      <formula>D93&lt;$H$3</formula>
    </cfRule>
  </conditionalFormatting>
  <conditionalFormatting sqref="E100:E104">
    <cfRule type="expression" dxfId="888" priority="814" stopIfTrue="1">
      <formula>D100&lt;$H$3</formula>
    </cfRule>
  </conditionalFormatting>
  <conditionalFormatting sqref="E125 E133">
    <cfRule type="expression" dxfId="887" priority="86594" stopIfTrue="1">
      <formula>$D319=$H$3</formula>
    </cfRule>
  </conditionalFormatting>
  <conditionalFormatting sqref="E127:E128">
    <cfRule type="expression" dxfId="886" priority="334" stopIfTrue="1">
      <formula>$F127=$H$3</formula>
    </cfRule>
    <cfRule type="expression" dxfId="885" priority="335" stopIfTrue="1">
      <formula>$B127=$H$3</formula>
    </cfRule>
    <cfRule type="expression" dxfId="884" priority="333" stopIfTrue="1">
      <formula>D127&lt;$H$3</formula>
    </cfRule>
  </conditionalFormatting>
  <conditionalFormatting sqref="E127:E130">
    <cfRule type="expression" dxfId="883" priority="336" stopIfTrue="1">
      <formula>D127&lt;$H$3</formula>
    </cfRule>
  </conditionalFormatting>
  <conditionalFormatting sqref="E132">
    <cfRule type="expression" dxfId="882" priority="3" stopIfTrue="1">
      <formula>$B132=$H$3</formula>
    </cfRule>
    <cfRule type="expression" dxfId="881" priority="2" stopIfTrue="1">
      <formula>$F132=$H$3</formula>
    </cfRule>
    <cfRule type="expression" dxfId="880" priority="1" stopIfTrue="1">
      <formula>D132&lt;$H$3</formula>
    </cfRule>
    <cfRule type="expression" dxfId="879" priority="4" stopIfTrue="1">
      <formula>D132&lt;$H$3</formula>
    </cfRule>
  </conditionalFormatting>
  <conditionalFormatting sqref="E8:G10 F21:G21 F22:F25 C8:C10">
    <cfRule type="expression" dxfId="878" priority="2573" stopIfTrue="1">
      <formula>$F8=$H$3</formula>
    </cfRule>
  </conditionalFormatting>
  <conditionalFormatting sqref="E18:G18">
    <cfRule type="expression" dxfId="877" priority="1368" stopIfTrue="1">
      <formula>$F18=$H$3</formula>
    </cfRule>
  </conditionalFormatting>
  <conditionalFormatting sqref="F4:F6">
    <cfRule type="cellIs" dxfId="876" priority="1818" stopIfTrue="1" operator="equal">
      <formula>$H$3</formula>
    </cfRule>
  </conditionalFormatting>
  <conditionalFormatting sqref="F6">
    <cfRule type="cellIs" dxfId="875" priority="1823" stopIfTrue="1" operator="lessThan">
      <formula>$H$3</formula>
    </cfRule>
  </conditionalFormatting>
  <conditionalFormatting sqref="F8:F10">
    <cfRule type="cellIs" dxfId="874" priority="1684" stopIfTrue="1" operator="lessThan">
      <formula>$H$3</formula>
    </cfRule>
  </conditionalFormatting>
  <conditionalFormatting sqref="F8:F11">
    <cfRule type="cellIs" dxfId="873" priority="713" stopIfTrue="1" operator="equal">
      <formula>$H$3</formula>
    </cfRule>
  </conditionalFormatting>
  <conditionalFormatting sqref="F12:F25">
    <cfRule type="cellIs" dxfId="872" priority="1524" stopIfTrue="1" operator="equal">
      <formula>$H$3</formula>
    </cfRule>
  </conditionalFormatting>
  <conditionalFormatting sqref="F13:F25">
    <cfRule type="cellIs" dxfId="871" priority="1526" stopIfTrue="1" operator="lessThan">
      <formula>$H$3</formula>
    </cfRule>
  </conditionalFormatting>
  <conditionalFormatting sqref="F27:F50 F52:F67">
    <cfRule type="cellIs" dxfId="870" priority="636" stopIfTrue="1" operator="lessThan">
      <formula>$H$3</formula>
    </cfRule>
  </conditionalFormatting>
  <conditionalFormatting sqref="F27:F50">
    <cfRule type="cellIs" dxfId="869" priority="635" stopIfTrue="1" operator="equal">
      <formula>$H$3</formula>
    </cfRule>
  </conditionalFormatting>
  <conditionalFormatting sqref="F52:F70">
    <cfRule type="cellIs" dxfId="868" priority="16" stopIfTrue="1" operator="equal">
      <formula>$H$3</formula>
    </cfRule>
  </conditionalFormatting>
  <conditionalFormatting sqref="F70">
    <cfRule type="cellIs" dxfId="867" priority="15" stopIfTrue="1" operator="lessThan">
      <formula>$H$3</formula>
    </cfRule>
  </conditionalFormatting>
  <conditionalFormatting sqref="F72:F79 B72:B130">
    <cfRule type="cellIs" dxfId="866" priority="308" stopIfTrue="1" operator="lessThan">
      <formula>$H$3</formula>
    </cfRule>
  </conditionalFormatting>
  <conditionalFormatting sqref="F82:F97">
    <cfRule type="cellIs" dxfId="865" priority="1491" stopIfTrue="1" operator="lessThan">
      <formula>$H$3</formula>
    </cfRule>
  </conditionalFormatting>
  <conditionalFormatting sqref="F100:F104">
    <cfRule type="cellIs" dxfId="864" priority="859" stopIfTrue="1" operator="lessThan">
      <formula>$H$3</formula>
    </cfRule>
  </conditionalFormatting>
  <conditionalFormatting sqref="F107:F124">
    <cfRule type="cellIs" dxfId="863" priority="793" stopIfTrue="1" operator="lessThan">
      <formula>$H$3</formula>
    </cfRule>
  </conditionalFormatting>
  <conditionalFormatting sqref="F127:F130">
    <cfRule type="cellIs" dxfId="862" priority="400" stopIfTrue="1" operator="lessThan">
      <formula>$H$3</formula>
    </cfRule>
  </conditionalFormatting>
  <conditionalFormatting sqref="F133:F138">
    <cfRule type="cellIs" dxfId="861" priority="52" stopIfTrue="1" operator="equal">
      <formula>$H$3</formula>
    </cfRule>
  </conditionalFormatting>
  <conditionalFormatting sqref="F135:F138">
    <cfRule type="cellIs" dxfId="860" priority="62" stopIfTrue="1" operator="lessThan">
      <formula>$H$3</formula>
    </cfRule>
  </conditionalFormatting>
  <conditionalFormatting sqref="F4:G4">
    <cfRule type="expression" dxfId="859" priority="86626">
      <formula>AND($F255=$H$3,$F255&lt;&gt;"")</formula>
    </cfRule>
    <cfRule type="expression" dxfId="858" priority="86625">
      <formula>AND($F255&lt;$H$3,$F255&lt;&gt;"")</formula>
    </cfRule>
  </conditionalFormatting>
  <conditionalFormatting sqref="F11:G11">
    <cfRule type="expression" dxfId="857" priority="86628">
      <formula>AND($F237=$H$3,$F237&lt;&gt;"")</formula>
    </cfRule>
    <cfRule type="expression" dxfId="856" priority="86627">
      <formula>AND($F237&lt;$H$3,$F237&lt;&gt;"")</formula>
    </cfRule>
  </conditionalFormatting>
  <conditionalFormatting sqref="F27:G33">
    <cfRule type="expression" dxfId="855" priority="1171" stopIfTrue="1">
      <formula>$F27=$H$3</formula>
    </cfRule>
  </conditionalFormatting>
  <conditionalFormatting sqref="F68:G68">
    <cfRule type="expression" dxfId="854" priority="86608">
      <formula>AND($F268=$H$3,$F268&lt;&gt;"")</formula>
    </cfRule>
    <cfRule type="expression" dxfId="853" priority="86607">
      <formula>AND($F268&lt;$H$3,$F268&lt;&gt;"")</formula>
    </cfRule>
  </conditionalFormatting>
  <conditionalFormatting sqref="F80:G80 F98:G98 F105:G105">
    <cfRule type="expression" dxfId="852" priority="86598">
      <formula>AND($F273=$H$3,$F273&lt;&gt;"")</formula>
    </cfRule>
    <cfRule type="expression" dxfId="851" priority="86597">
      <formula>AND($F273&lt;$H$3,$F273&lt;&gt;"")</formula>
    </cfRule>
  </conditionalFormatting>
  <conditionalFormatting sqref="F125:G125 F133:G133">
    <cfRule type="expression" dxfId="850" priority="86604">
      <formula>AND($F319=$H$3,$F319&lt;&gt;"")</formula>
    </cfRule>
    <cfRule type="expression" dxfId="849" priority="86603">
      <formula>AND($F319&lt;$H$3,$F319&lt;&gt;"")</formula>
    </cfRule>
  </conditionalFormatting>
  <conditionalFormatting sqref="G4">
    <cfRule type="expression" dxfId="848" priority="86629" stopIfTrue="1">
      <formula>$F255=$H$3</formula>
    </cfRule>
  </conditionalFormatting>
  <conditionalFormatting sqref="G6 G8:G10">
    <cfRule type="expression" dxfId="847" priority="1795" stopIfTrue="1">
      <formula>F6&lt;$H$3</formula>
    </cfRule>
  </conditionalFormatting>
  <conditionalFormatting sqref="G11">
    <cfRule type="expression" dxfId="846" priority="86630" stopIfTrue="1">
      <formula>$F237=$H$3</formula>
    </cfRule>
  </conditionalFormatting>
  <conditionalFormatting sqref="G13:G21">
    <cfRule type="expression" dxfId="845" priority="1391" stopIfTrue="1">
      <formula>F13&lt;$H$3</formula>
    </cfRule>
  </conditionalFormatting>
  <conditionalFormatting sqref="G22:G25">
    <cfRule type="expression" dxfId="844" priority="1354" stopIfTrue="1">
      <formula>F22&lt;$H$3</formula>
    </cfRule>
    <cfRule type="expression" dxfId="843" priority="1355" stopIfTrue="1">
      <formula>$F22=$H$3</formula>
    </cfRule>
  </conditionalFormatting>
  <conditionalFormatting sqref="G27:G40">
    <cfRule type="expression" dxfId="842" priority="878" stopIfTrue="1">
      <formula>F27&lt;$H$3</formula>
    </cfRule>
  </conditionalFormatting>
  <conditionalFormatting sqref="G33">
    <cfRule type="expression" dxfId="841" priority="1247" stopIfTrue="1">
      <formula>$F33=$H$3</formula>
    </cfRule>
    <cfRule type="expression" dxfId="840" priority="1241" stopIfTrue="1">
      <formula>$B33=$H$3</formula>
    </cfRule>
    <cfRule type="expression" dxfId="839" priority="1243" stopIfTrue="1">
      <formula>F33&lt;$H$3</formula>
    </cfRule>
  </conditionalFormatting>
  <conditionalFormatting sqref="G33:G40">
    <cfRule type="expression" dxfId="838" priority="876" stopIfTrue="1">
      <formula>$B33=$H$3</formula>
    </cfRule>
  </conditionalFormatting>
  <conditionalFormatting sqref="G34:G50">
    <cfRule type="expression" dxfId="837" priority="877" stopIfTrue="1">
      <formula>$F34=$H$3</formula>
    </cfRule>
  </conditionalFormatting>
  <conditionalFormatting sqref="G41:G50">
    <cfRule type="expression" dxfId="836" priority="1094" stopIfTrue="1">
      <formula>F41&lt;$H$3</formula>
    </cfRule>
    <cfRule type="expression" dxfId="835" priority="672" stopIfTrue="1">
      <formula>F41&lt;$H$3</formula>
    </cfRule>
    <cfRule type="expression" dxfId="834" priority="1092" stopIfTrue="1">
      <formula>$B41=$H$3</formula>
    </cfRule>
    <cfRule type="expression" dxfId="833" priority="1093" stopIfTrue="1">
      <formula>$F41=$H$3</formula>
    </cfRule>
  </conditionalFormatting>
  <conditionalFormatting sqref="G68">
    <cfRule type="expression" dxfId="832" priority="86614" stopIfTrue="1">
      <formula>$F268=$H$3</formula>
    </cfRule>
  </conditionalFormatting>
  <conditionalFormatting sqref="G70">
    <cfRule type="expression" dxfId="831" priority="126" stopIfTrue="1">
      <formula>F70&lt;$H$3</formula>
    </cfRule>
    <cfRule type="expression" dxfId="830" priority="122" stopIfTrue="1">
      <formula>$F70=$H$3</formula>
    </cfRule>
    <cfRule type="expression" dxfId="829" priority="111" stopIfTrue="1">
      <formula>F70&lt;$H$3</formula>
    </cfRule>
  </conditionalFormatting>
  <conditionalFormatting sqref="G72:G79">
    <cfRule type="expression" dxfId="828" priority="7" stopIfTrue="1">
      <formula>F72&lt;$H$3</formula>
    </cfRule>
  </conditionalFormatting>
  <conditionalFormatting sqref="G80 G98 G105">
    <cfRule type="expression" dxfId="827" priority="86609" stopIfTrue="1">
      <formula>$F273=$H$3</formula>
    </cfRule>
  </conditionalFormatting>
  <conditionalFormatting sqref="G82:G97 C107:C120">
    <cfRule type="expression" dxfId="826" priority="447" stopIfTrue="1">
      <formula>B82&lt;$H$3</formula>
    </cfRule>
  </conditionalFormatting>
  <conditionalFormatting sqref="G107:G124 G100:G102">
    <cfRule type="expression" dxfId="825" priority="513" stopIfTrue="1">
      <formula>F100&lt;$H$3</formula>
    </cfRule>
  </conditionalFormatting>
  <conditionalFormatting sqref="G121:G124">
    <cfRule type="expression" dxfId="824" priority="507" stopIfTrue="1">
      <formula>$F121=$H$3</formula>
    </cfRule>
    <cfRule type="expression" dxfId="823" priority="509" stopIfTrue="1">
      <formula>$B121=$H$3</formula>
    </cfRule>
    <cfRule type="expression" dxfId="822" priority="508" stopIfTrue="1">
      <formula>F121&lt;$H$3</formula>
    </cfRule>
  </conditionalFormatting>
  <conditionalFormatting sqref="G125 G133">
    <cfRule type="expression" dxfId="821" priority="86612" stopIfTrue="1">
      <formula>$F319=$H$3</formula>
    </cfRule>
  </conditionalFormatting>
  <conditionalFormatting sqref="G127:G130 C132 C135:C137">
    <cfRule type="expression" dxfId="820" priority="96" stopIfTrue="1">
      <formula>B127&lt;$H$3</formula>
    </cfRule>
    <cfRule type="expression" dxfId="819" priority="95" stopIfTrue="1">
      <formula>$B127=$H$3</formula>
    </cfRule>
    <cfRule type="expression" dxfId="818" priority="93" stopIfTrue="1">
      <formula>B127&lt;$H$3</formula>
    </cfRule>
    <cfRule type="expression" dxfId="817" priority="94" stopIfTrue="1">
      <formula>$F127=$H$3</formula>
    </cfRule>
  </conditionalFormatting>
  <pageMargins left="0.7" right="0.7" top="0.75" bottom="0.75" header="0.3" footer="0.3"/>
  <pageSetup paperSize="9" scale="69" orientation="landscape"/>
  <ignoredErrors>
    <ignoredError sqref="B36 F101 D36:D37 F32:F33 D31:D33 F96:F97 F93:F94 F24 F22 D24 F88:F90 D89:D90 D92:D93 D20:D22 D84:D85 F15:F17 D14:D17 B90 F37 F108:F109 D39 F39 D109:D111 D41 D40:F40 E41:F41 D48 F110 D113:D114 F42 D44 F44 D46:D47 F117 B115 F114 D118:F118 D121 D55:D56 D129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H120" sqref="H120:H12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6" t="s">
        <v>535</v>
      </c>
      <c r="B77" s="107"/>
      <c r="C77" s="107"/>
      <c r="D77" s="107"/>
      <c r="E77" s="107"/>
      <c r="F77" s="107"/>
      <c r="G77" s="107"/>
      <c r="H77" s="107"/>
      <c r="I77" s="108"/>
    </row>
    <row r="78" spans="1:14" ht="24" customHeight="1">
      <c r="A78" s="27" t="s">
        <v>4</v>
      </c>
      <c r="B78" s="91" t="s">
        <v>5</v>
      </c>
      <c r="C78" s="92"/>
      <c r="D78" s="91" t="s">
        <v>6</v>
      </c>
      <c r="E78" s="92"/>
      <c r="F78" s="91" t="s">
        <v>7</v>
      </c>
      <c r="G78" s="9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532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545</v>
      </c>
      <c r="I93" s="46"/>
    </row>
    <row r="94" spans="1:9" s="1" customFormat="1" ht="24.6" customHeight="1">
      <c r="A94" s="75" t="s">
        <v>432</v>
      </c>
      <c r="B94" s="8">
        <f>F92+3</f>
        <v>46240</v>
      </c>
      <c r="C94" s="18">
        <v>0.52083333333333337</v>
      </c>
      <c r="D94" s="8">
        <f>B94+1+1</f>
        <v>46242</v>
      </c>
      <c r="E94" s="18">
        <v>0.66666666666666663</v>
      </c>
      <c r="F94" s="17">
        <f>D94+1</f>
        <v>46243</v>
      </c>
      <c r="G94" s="18">
        <v>0.66666666666666663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0.16666666666666666</v>
      </c>
      <c r="D95" s="17">
        <f>B95</f>
        <v>46246</v>
      </c>
      <c r="E95" s="18">
        <v>0.20833333333333334</v>
      </c>
      <c r="F95" s="17">
        <f>D95</f>
        <v>46246</v>
      </c>
      <c r="G95" s="18">
        <v>0.54166666666666663</v>
      </c>
      <c r="H95" s="35"/>
      <c r="I95" s="46"/>
    </row>
    <row r="96" spans="1:9" s="1" customFormat="1" ht="24.6" customHeight="1">
      <c r="A96" s="80" t="s">
        <v>529</v>
      </c>
      <c r="B96" s="17">
        <f>F95+1</f>
        <v>46247</v>
      </c>
      <c r="C96" s="18">
        <v>0.79166666666666663</v>
      </c>
      <c r="D96" s="17">
        <f>B96</f>
        <v>46247</v>
      </c>
      <c r="E96" s="18">
        <v>0.91666666666666663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80" t="s">
        <v>524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0.20833333333333334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0.70833333333333337</v>
      </c>
      <c r="D98" s="17">
        <f>B98+2</f>
        <v>46253</v>
      </c>
      <c r="E98" s="18">
        <v>0.70833333333333337</v>
      </c>
      <c r="F98" s="17">
        <f>D98+1</f>
        <v>46254</v>
      </c>
      <c r="G98" s="18">
        <v>0.70833333333333337</v>
      </c>
      <c r="H98" s="35"/>
      <c r="I98" s="46"/>
    </row>
    <row r="99" spans="1:11" s="1" customFormat="1" ht="24.6" customHeight="1">
      <c r="A99" s="75" t="s">
        <v>554</v>
      </c>
      <c r="B99" s="17">
        <f>F98+3</f>
        <v>46257</v>
      </c>
      <c r="C99" s="18">
        <v>0.20833333333333334</v>
      </c>
      <c r="D99" s="17">
        <f>B99</f>
        <v>46257</v>
      </c>
      <c r="E99" s="18">
        <v>0.25</v>
      </c>
      <c r="F99" s="17">
        <f>D99</f>
        <v>46257</v>
      </c>
      <c r="G99" s="18">
        <v>0.58333333333333337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03" t="s">
        <v>474</v>
      </c>
      <c r="B101" s="104"/>
      <c r="C101" s="104"/>
      <c r="D101" s="104"/>
      <c r="E101" s="104"/>
      <c r="F101" s="104"/>
      <c r="G101" s="104"/>
      <c r="H101" s="104"/>
      <c r="I101" s="105"/>
    </row>
    <row r="102" spans="1:11" ht="24" hidden="1" customHeight="1">
      <c r="A102" s="27" t="s">
        <v>4</v>
      </c>
      <c r="B102" s="91" t="s">
        <v>441</v>
      </c>
      <c r="C102" s="92"/>
      <c r="D102" s="91" t="s">
        <v>443</v>
      </c>
      <c r="E102" s="92"/>
      <c r="F102" s="91" t="s">
        <v>7</v>
      </c>
      <c r="G102" s="9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101:I101"/>
    <mergeCell ref="B102:C102"/>
    <mergeCell ref="D102:E102"/>
    <mergeCell ref="F102:G102"/>
    <mergeCell ref="A77:I77"/>
    <mergeCell ref="B78:C78"/>
    <mergeCell ref="D78:E78"/>
    <mergeCell ref="F78:G78"/>
  </mergeCells>
  <phoneticPr fontId="42" type="noConversion"/>
  <conditionalFormatting sqref="B5">
    <cfRule type="cellIs" dxfId="816" priority="1252" stopIfTrue="1" operator="equal">
      <formula>$H$3</formula>
    </cfRule>
  </conditionalFormatting>
  <conditionalFormatting sqref="B5:B6">
    <cfRule type="cellIs" dxfId="815" priority="1195" stopIfTrue="1" operator="lessThan">
      <formula>$H$3</formula>
    </cfRule>
  </conditionalFormatting>
  <conditionalFormatting sqref="B6">
    <cfRule type="cellIs" dxfId="814" priority="1194" stopIfTrue="1" operator="equal">
      <formula>$H$3</formula>
    </cfRule>
  </conditionalFormatting>
  <conditionalFormatting sqref="B8:B38 D8:D38 F8:F38">
    <cfRule type="cellIs" dxfId="813" priority="995" stopIfTrue="1" operator="equal">
      <formula>$H$3</formula>
    </cfRule>
    <cfRule type="cellIs" dxfId="812" priority="996" stopIfTrue="1" operator="lessThan">
      <formula>$H$3</formula>
    </cfRule>
  </conditionalFormatting>
  <conditionalFormatting sqref="B40:B46">
    <cfRule type="cellIs" dxfId="811" priority="646" stopIfTrue="1" operator="equal">
      <formula>$H$3</formula>
    </cfRule>
    <cfRule type="cellIs" dxfId="810" priority="645" stopIfTrue="1" operator="lessThan">
      <formula>$H$3</formula>
    </cfRule>
  </conditionalFormatting>
  <conditionalFormatting sqref="B48:B54">
    <cfRule type="cellIs" dxfId="809" priority="456" stopIfTrue="1" operator="lessThan">
      <formula>$H$3</formula>
    </cfRule>
  </conditionalFormatting>
  <conditionalFormatting sqref="B54">
    <cfRule type="cellIs" dxfId="808" priority="455" stopIfTrue="1" operator="equal">
      <formula>$H$3</formula>
    </cfRule>
  </conditionalFormatting>
  <conditionalFormatting sqref="B56:B57">
    <cfRule type="cellIs" dxfId="807" priority="433" stopIfTrue="1" operator="lessThan">
      <formula>$H$3</formula>
    </cfRule>
    <cfRule type="cellIs" dxfId="806" priority="432" stopIfTrue="1" operator="equal">
      <formula>$H$3</formula>
    </cfRule>
  </conditionalFormatting>
  <conditionalFormatting sqref="B59:B76">
    <cfRule type="cellIs" dxfId="805" priority="327" stopIfTrue="1" operator="equal">
      <formula>$H$3</formula>
    </cfRule>
    <cfRule type="cellIs" dxfId="804" priority="328" stopIfTrue="1" operator="lessThan">
      <formula>$H$3</formula>
    </cfRule>
  </conditionalFormatting>
  <conditionalFormatting sqref="B78">
    <cfRule type="cellIs" dxfId="803" priority="305" stopIfTrue="1" operator="equal">
      <formula>$H$3</formula>
    </cfRule>
    <cfRule type="cellIs" dxfId="802" priority="307" stopIfTrue="1" operator="lessThan">
      <formula>$H$3</formula>
    </cfRule>
  </conditionalFormatting>
  <conditionalFormatting sqref="B78:B79">
    <cfRule type="cellIs" dxfId="801" priority="172" stopIfTrue="1" operator="lessThan">
      <formula>$H$3</formula>
    </cfRule>
  </conditionalFormatting>
  <conditionalFormatting sqref="B79">
    <cfRule type="cellIs" dxfId="800" priority="171" stopIfTrue="1" operator="equal">
      <formula>$H$3</formula>
    </cfRule>
  </conditionalFormatting>
  <conditionalFormatting sqref="B81:B92">
    <cfRule type="cellIs" dxfId="799" priority="150" stopIfTrue="1" operator="lessThan">
      <formula>$H$3</formula>
    </cfRule>
    <cfRule type="cellIs" dxfId="798" priority="149" stopIfTrue="1" operator="equal">
      <formula>$H$3</formula>
    </cfRule>
  </conditionalFormatting>
  <conditionalFormatting sqref="B94">
    <cfRule type="cellIs" dxfId="797" priority="3" stopIfTrue="1" operator="equal">
      <formula>$H$3</formula>
    </cfRule>
    <cfRule type="cellIs" dxfId="796" priority="4" stopIfTrue="1" operator="lessThan">
      <formula>$H$3</formula>
    </cfRule>
  </conditionalFormatting>
  <conditionalFormatting sqref="B100 F100">
    <cfRule type="cellIs" dxfId="795" priority="5" stopIfTrue="1" operator="equal">
      <formula>$H$3</formula>
    </cfRule>
  </conditionalFormatting>
  <conditionalFormatting sqref="B100">
    <cfRule type="cellIs" dxfId="794" priority="6" stopIfTrue="1" operator="lessThan">
      <formula>$H$3</formula>
    </cfRule>
  </conditionalFormatting>
  <conditionalFormatting sqref="B101:B102">
    <cfRule type="cellIs" dxfId="793" priority="266" stopIfTrue="1" operator="lessThan">
      <formula>$H$3</formula>
    </cfRule>
    <cfRule type="cellIs" dxfId="792" priority="265" stopIfTrue="1" operator="equal">
      <formula>$H$3</formula>
    </cfRule>
    <cfRule type="cellIs" dxfId="791" priority="262" stopIfTrue="1" operator="lessThan">
      <formula>$H$3</formula>
    </cfRule>
    <cfRule type="cellIs" dxfId="790" priority="255" stopIfTrue="1" operator="equal">
      <formula>$H$3</formula>
    </cfRule>
  </conditionalFormatting>
  <conditionalFormatting sqref="B102">
    <cfRule type="cellIs" dxfId="789" priority="251" stopIfTrue="1" operator="equal">
      <formula>$H$3</formula>
    </cfRule>
    <cfRule type="cellIs" dxfId="788" priority="252" stopIfTrue="1" operator="lessThan">
      <formula>$H$3</formula>
    </cfRule>
  </conditionalFormatting>
  <conditionalFormatting sqref="B102:B111">
    <cfRule type="cellIs" dxfId="787" priority="32" stopIfTrue="1" operator="lessThan">
      <formula>$H$3</formula>
    </cfRule>
    <cfRule type="cellIs" dxfId="786" priority="31" stopIfTrue="1" operator="equal">
      <formula>$H$3</formula>
    </cfRule>
  </conditionalFormatting>
  <conditionalFormatting sqref="B60:C60 B69:C69">
    <cfRule type="expression" dxfId="785" priority="85627" stopIfTrue="1">
      <formula>AND($B263&lt;$H$3,$B263&lt;&gt;"")</formula>
    </cfRule>
    <cfRule type="expression" dxfId="784" priority="85626" stopIfTrue="1">
      <formula>AND($B263=$H$3,$B263&lt;&gt;"")</formula>
    </cfRule>
  </conditionalFormatting>
  <conditionalFormatting sqref="C5:C6 E110">
    <cfRule type="expression" dxfId="783" priority="1246" stopIfTrue="1">
      <formula>B5&lt;$H$3</formula>
    </cfRule>
  </conditionalFormatting>
  <conditionalFormatting sqref="C6 E109:G110 G102:G108 E103:F108 F111:G111 C50:C54 C56 E52:E54 E56:E57 C103:C111">
    <cfRule type="expression" dxfId="782" priority="1826" stopIfTrue="1">
      <formula>$F6=$H$3</formula>
    </cfRule>
  </conditionalFormatting>
  <conditionalFormatting sqref="C8:C19 C25:C33">
    <cfRule type="expression" dxfId="781" priority="1207" stopIfTrue="1">
      <formula>B8&lt;$H$3</formula>
    </cfRule>
  </conditionalFormatting>
  <conditionalFormatting sqref="C8:C38">
    <cfRule type="expression" dxfId="780" priority="725" stopIfTrue="1">
      <formula>B8&lt;$H$3</formula>
    </cfRule>
  </conditionalFormatting>
  <conditionalFormatting sqref="C13:C19">
    <cfRule type="expression" dxfId="779" priority="1206" stopIfTrue="1">
      <formula>$B13=$H$3</formula>
    </cfRule>
  </conditionalFormatting>
  <conditionalFormatting sqref="C25:C38">
    <cfRule type="expression" dxfId="778" priority="727" stopIfTrue="1">
      <formula>$B25=$H$3</formula>
    </cfRule>
    <cfRule type="expression" dxfId="777" priority="726" stopIfTrue="1">
      <formula>$F25=$H$3</formula>
    </cfRule>
  </conditionalFormatting>
  <conditionalFormatting sqref="C34:C38">
    <cfRule type="expression" dxfId="776" priority="723" stopIfTrue="1">
      <formula>$F34=$H$3</formula>
    </cfRule>
    <cfRule type="expression" dxfId="775" priority="722" stopIfTrue="1">
      <formula>B34&lt;$H$3</formula>
    </cfRule>
    <cfRule type="expression" dxfId="774" priority="724" stopIfTrue="1">
      <formula>$B34=$H$3</formula>
    </cfRule>
  </conditionalFormatting>
  <conditionalFormatting sqref="C40">
    <cfRule type="expression" dxfId="773" priority="678" stopIfTrue="1">
      <formula>B40&lt;$H$3</formula>
    </cfRule>
  </conditionalFormatting>
  <conditionalFormatting sqref="C40:C46 E41:E46 G41:G45 C48:C54 E49:E54 G48:G54 E56:E57">
    <cfRule type="expression" dxfId="772" priority="639" stopIfTrue="1">
      <formula>$B40=$H$3</formula>
    </cfRule>
  </conditionalFormatting>
  <conditionalFormatting sqref="C41:C46 E40:E46">
    <cfRule type="expression" dxfId="771" priority="630" stopIfTrue="1">
      <formula>B40&lt;$H$3</formula>
    </cfRule>
  </conditionalFormatting>
  <conditionalFormatting sqref="C41:C46">
    <cfRule type="expression" dxfId="770" priority="662" stopIfTrue="1">
      <formula>$F41=$H$3</formula>
    </cfRule>
  </conditionalFormatting>
  <conditionalFormatting sqref="C46">
    <cfRule type="expression" dxfId="769" priority="625" stopIfTrue="1">
      <formula>$F46=$H$3</formula>
    </cfRule>
  </conditionalFormatting>
  <conditionalFormatting sqref="C48 C50:C54 C56:C57 C59">
    <cfRule type="expression" dxfId="768" priority="721" stopIfTrue="1">
      <formula>B48&lt;$H$3</formula>
    </cfRule>
  </conditionalFormatting>
  <conditionalFormatting sqref="C49">
    <cfRule type="expression" dxfId="767" priority="624" stopIfTrue="1">
      <formula>$F49=$H$3</formula>
    </cfRule>
    <cfRule type="expression" dxfId="766" priority="621" stopIfTrue="1">
      <formula>B49&lt;$H$3</formula>
    </cfRule>
  </conditionalFormatting>
  <conditionalFormatting sqref="C56:C57 C59">
    <cfRule type="expression" dxfId="765" priority="605" stopIfTrue="1">
      <formula>$B56=$H$3</formula>
    </cfRule>
  </conditionalFormatting>
  <conditionalFormatting sqref="C57 C59 E111">
    <cfRule type="expression" dxfId="764" priority="607" stopIfTrue="1">
      <formula>$F57=$H$3</formula>
    </cfRule>
  </conditionalFormatting>
  <conditionalFormatting sqref="C57 C59">
    <cfRule type="expression" dxfId="763" priority="606" stopIfTrue="1">
      <formula>B57&lt;$H$3</formula>
    </cfRule>
  </conditionalFormatting>
  <conditionalFormatting sqref="C62:C65 E62:E68">
    <cfRule type="expression" dxfId="762" priority="452" stopIfTrue="1">
      <formula>$F62=$H$3</formula>
    </cfRule>
  </conditionalFormatting>
  <conditionalFormatting sqref="C62:C65">
    <cfRule type="expression" dxfId="761" priority="449" stopIfTrue="1">
      <formula>B62&lt;$H$3</formula>
    </cfRule>
  </conditionalFormatting>
  <conditionalFormatting sqref="C66:C68">
    <cfRule type="expression" dxfId="760" priority="414" stopIfTrue="1">
      <formula>B66&lt;$H$3</formula>
    </cfRule>
    <cfRule type="expression" dxfId="759" priority="415" stopIfTrue="1">
      <formula>$F66=$H$3</formula>
    </cfRule>
  </conditionalFormatting>
  <conditionalFormatting sqref="C71:C76 E71:E74 E76">
    <cfRule type="expression" dxfId="758" priority="397" stopIfTrue="1">
      <formula>$F71=$H$3</formula>
    </cfRule>
  </conditionalFormatting>
  <conditionalFormatting sqref="C71:C76">
    <cfRule type="expression" dxfId="757" priority="394" stopIfTrue="1">
      <formula>B71&lt;$H$3</formula>
    </cfRule>
  </conditionalFormatting>
  <conditionalFormatting sqref="C78:C79">
    <cfRule type="expression" dxfId="756" priority="156" stopIfTrue="1">
      <formula>$B78=$H$3</formula>
    </cfRule>
    <cfRule type="expression" dxfId="755" priority="158" stopIfTrue="1">
      <formula>B78&lt;$H$3</formula>
    </cfRule>
  </conditionalFormatting>
  <conditionalFormatting sqref="C79">
    <cfRule type="expression" dxfId="754" priority="154" stopIfTrue="1">
      <formula>B79&lt;$H$3</formula>
    </cfRule>
    <cfRule type="expression" dxfId="753" priority="155" stopIfTrue="1">
      <formula>$F79=$H$3</formula>
    </cfRule>
    <cfRule type="expression" dxfId="752" priority="157" stopIfTrue="1">
      <formula>$F79=$H$3</formula>
    </cfRule>
  </conditionalFormatting>
  <conditionalFormatting sqref="C81:C82">
    <cfRule type="expression" dxfId="751" priority="135" stopIfTrue="1">
      <formula>$F81=$H$3</formula>
    </cfRule>
    <cfRule type="expression" dxfId="750" priority="133" stopIfTrue="1">
      <formula>$F81=$H$3</formula>
    </cfRule>
    <cfRule type="expression" dxfId="749" priority="132" stopIfTrue="1">
      <formula>B81&lt;$H$3</formula>
    </cfRule>
  </conditionalFormatting>
  <conditionalFormatting sqref="C81:C92">
    <cfRule type="expression" dxfId="748" priority="136" stopIfTrue="1">
      <formula>B81&lt;$H$3</formula>
    </cfRule>
    <cfRule type="expression" dxfId="747" priority="134" stopIfTrue="1">
      <formula>$B81=$H$3</formula>
    </cfRule>
  </conditionalFormatting>
  <conditionalFormatting sqref="C83:C92 C94:C99 C101:C110">
    <cfRule type="expression" dxfId="746" priority="292" stopIfTrue="1">
      <formula>$B83=$H$3</formula>
    </cfRule>
  </conditionalFormatting>
  <conditionalFormatting sqref="C83:C92 C94:C99 E83:E92 E95:E99">
    <cfRule type="expression" dxfId="745" priority="296" stopIfTrue="1">
      <formula>B83&lt;$H$3</formula>
    </cfRule>
  </conditionalFormatting>
  <conditionalFormatting sqref="C83:C92 C94:C99">
    <cfRule type="expression" dxfId="744" priority="290" stopIfTrue="1">
      <formula>B83&lt;$H$3</formula>
    </cfRule>
    <cfRule type="expression" dxfId="743" priority="282" stopIfTrue="1">
      <formula>$F83=$H$3</formula>
    </cfRule>
  </conditionalFormatting>
  <conditionalFormatting sqref="C94:C100 E95:E111 G95:G111 E89:E92">
    <cfRule type="expression" dxfId="742" priority="11" stopIfTrue="1">
      <formula>B89&lt;$H$3</formula>
    </cfRule>
  </conditionalFormatting>
  <conditionalFormatting sqref="C102:C111">
    <cfRule type="expression" dxfId="741" priority="76" stopIfTrue="1">
      <formula>B102&lt;$H$3</formula>
    </cfRule>
  </conditionalFormatting>
  <conditionalFormatting sqref="D5">
    <cfRule type="cellIs" dxfId="740" priority="1260" stopIfTrue="1" operator="equal">
      <formula>$H$3</formula>
    </cfRule>
    <cfRule type="cellIs" dxfId="739" priority="1261" stopIfTrue="1" operator="lessThan">
      <formula>$H$3</formula>
    </cfRule>
  </conditionalFormatting>
  <conditionalFormatting sqref="D5:D6">
    <cfRule type="cellIs" dxfId="738" priority="1186" stopIfTrue="1" operator="equal">
      <formula>$H$3</formula>
    </cfRule>
    <cfRule type="cellIs" dxfId="737" priority="1187" stopIfTrue="1" operator="lessThan">
      <formula>$H$3</formula>
    </cfRule>
  </conditionalFormatting>
  <conditionalFormatting sqref="D40">
    <cfRule type="cellIs" dxfId="736" priority="682" stopIfTrue="1" operator="equal">
      <formula>$H$3</formula>
    </cfRule>
    <cfRule type="cellIs" dxfId="735" priority="683" stopIfTrue="1" operator="lessThan">
      <formula>$H$3</formula>
    </cfRule>
  </conditionalFormatting>
  <conditionalFormatting sqref="D40:D46">
    <cfRule type="cellIs" dxfId="734" priority="643" stopIfTrue="1" operator="equal">
      <formula>$H$3</formula>
    </cfRule>
    <cfRule type="cellIs" dxfId="733" priority="644" stopIfTrue="1" operator="lessThan">
      <formula>$H$3</formula>
    </cfRule>
  </conditionalFormatting>
  <conditionalFormatting sqref="D48">
    <cfRule type="cellIs" dxfId="732" priority="700" stopIfTrue="1" operator="equal">
      <formula>$H$3</formula>
    </cfRule>
    <cfRule type="cellIs" dxfId="731" priority="701" stopIfTrue="1" operator="lessThan">
      <formula>$H$3</formula>
    </cfRule>
  </conditionalFormatting>
  <conditionalFormatting sqref="D48:D51">
    <cfRule type="cellIs" dxfId="730" priority="619" stopIfTrue="1" operator="lessThan">
      <formula>$H$3</formula>
    </cfRule>
  </conditionalFormatting>
  <conditionalFormatting sqref="D48:D53">
    <cfRule type="cellIs" dxfId="729" priority="585" stopIfTrue="1" operator="equal">
      <formula>$H$3</formula>
    </cfRule>
  </conditionalFormatting>
  <conditionalFormatting sqref="D52:D54">
    <cfRule type="cellIs" dxfId="728" priority="454" stopIfTrue="1" operator="lessThan">
      <formula>$H$3</formula>
    </cfRule>
  </conditionalFormatting>
  <conditionalFormatting sqref="D54">
    <cfRule type="cellIs" dxfId="727" priority="453" stopIfTrue="1" operator="equal">
      <formula>$H$3</formula>
    </cfRule>
  </conditionalFormatting>
  <conditionalFormatting sqref="D56:D57">
    <cfRule type="cellIs" dxfId="726" priority="431" stopIfTrue="1" operator="lessThan">
      <formula>$H$3</formula>
    </cfRule>
    <cfRule type="cellIs" dxfId="725" priority="430" stopIfTrue="1" operator="equal">
      <formula>$H$3</formula>
    </cfRule>
  </conditionalFormatting>
  <conditionalFormatting sqref="D59">
    <cfRule type="cellIs" dxfId="724" priority="316" stopIfTrue="1" operator="equal">
      <formula>$H$3</formula>
    </cfRule>
    <cfRule type="cellIs" dxfId="723" priority="317" stopIfTrue="1" operator="lessThan">
      <formula>$H$3</formula>
    </cfRule>
  </conditionalFormatting>
  <conditionalFormatting sqref="D60:D61">
    <cfRule type="cellIs" dxfId="722" priority="560" stopIfTrue="1" operator="lessThan">
      <formula>$H$3</formula>
    </cfRule>
    <cfRule type="cellIs" dxfId="721" priority="559" stopIfTrue="1" operator="equal">
      <formula>$H$3</formula>
    </cfRule>
  </conditionalFormatting>
  <conditionalFormatting sqref="D62:D70">
    <cfRule type="cellIs" dxfId="720" priority="406" stopIfTrue="1" operator="equal">
      <formula>$H$3</formula>
    </cfRule>
    <cfRule type="cellIs" dxfId="719" priority="407" stopIfTrue="1" operator="lessThan">
      <formula>$H$3</formula>
    </cfRule>
  </conditionalFormatting>
  <conditionalFormatting sqref="D71:D76 F71:F76">
    <cfRule type="cellIs" dxfId="718" priority="388" stopIfTrue="1" operator="lessThan">
      <formula>$H$3</formula>
    </cfRule>
  </conditionalFormatting>
  <conditionalFormatting sqref="D71:D76 F73:F76">
    <cfRule type="cellIs" dxfId="717" priority="387" stopIfTrue="1" operator="equal">
      <formula>$H$3</formula>
    </cfRule>
  </conditionalFormatting>
  <conditionalFormatting sqref="D78:D79">
    <cfRule type="cellIs" dxfId="716" priority="167" stopIfTrue="1" operator="lessThan">
      <formula>$H$3</formula>
    </cfRule>
    <cfRule type="cellIs" dxfId="715" priority="166" stopIfTrue="1" operator="equal">
      <formula>$H$3</formula>
    </cfRule>
  </conditionalFormatting>
  <conditionalFormatting sqref="D81:D92">
    <cfRule type="cellIs" dxfId="714" priority="145" stopIfTrue="1" operator="lessThan">
      <formula>$H$3</formula>
    </cfRule>
    <cfRule type="cellIs" dxfId="713" priority="144" stopIfTrue="1" operator="equal">
      <formula>$H$3</formula>
    </cfRule>
  </conditionalFormatting>
  <conditionalFormatting sqref="D94">
    <cfRule type="cellIs" dxfId="712" priority="2" stopIfTrue="1" operator="lessThan">
      <formula>$H$3</formula>
    </cfRule>
    <cfRule type="cellIs" dxfId="711" priority="1" stopIfTrue="1" operator="equal">
      <formula>$H$3</formula>
    </cfRule>
  </conditionalFormatting>
  <conditionalFormatting sqref="D100 F100">
    <cfRule type="cellIs" dxfId="710" priority="8" stopIfTrue="1" operator="lessThan">
      <formula>$H$3</formula>
    </cfRule>
  </conditionalFormatting>
  <conditionalFormatting sqref="D100">
    <cfRule type="cellIs" dxfId="709" priority="7" stopIfTrue="1" operator="equal">
      <formula>$H$3</formula>
    </cfRule>
  </conditionalFormatting>
  <conditionalFormatting sqref="D101:D102">
    <cfRule type="cellIs" dxfId="708" priority="93" stopIfTrue="1" operator="equal">
      <formula>$H$3</formula>
    </cfRule>
    <cfRule type="cellIs" dxfId="707" priority="269" stopIfTrue="1" operator="lessThan">
      <formula>$H$3</formula>
    </cfRule>
    <cfRule type="cellIs" dxfId="706" priority="264" stopIfTrue="1" operator="equal">
      <formula>$H$3</formula>
    </cfRule>
    <cfRule type="cellIs" dxfId="705" priority="94" stopIfTrue="1" operator="lessThan">
      <formula>$H$3</formula>
    </cfRule>
  </conditionalFormatting>
  <conditionalFormatting sqref="D102:D111">
    <cfRule type="cellIs" dxfId="704" priority="29" stopIfTrue="1" operator="equal">
      <formula>$H$3</formula>
    </cfRule>
    <cfRule type="cellIs" dxfId="703" priority="30" stopIfTrue="1" operator="lessThan">
      <formula>$H$3</formula>
    </cfRule>
  </conditionalFormatting>
  <conditionalFormatting sqref="D60:E60 D69:E69">
    <cfRule type="expression" dxfId="702" priority="85630">
      <formula>AND($D263&lt;$H$3,$D263&lt;&gt;"")</formula>
    </cfRule>
    <cfRule type="expression" dxfId="701" priority="85631">
      <formula>AND($D263=$H$3,$D263&lt;&gt;"")</formula>
    </cfRule>
  </conditionalFormatting>
  <conditionalFormatting sqref="D60:F61">
    <cfRule type="cellIs" dxfId="700" priority="556" stopIfTrue="1" operator="lessThan">
      <formula>$H$3</formula>
    </cfRule>
  </conditionalFormatting>
  <conditionalFormatting sqref="D69:F70">
    <cfRule type="cellIs" dxfId="699" priority="403" stopIfTrue="1" operator="lessThan">
      <formula>$H$3</formula>
    </cfRule>
  </conditionalFormatting>
  <conditionalFormatting sqref="E5">
    <cfRule type="expression" dxfId="698" priority="1781" stopIfTrue="1">
      <formula>$B5=$H$3</formula>
    </cfRule>
    <cfRule type="expression" dxfId="697" priority="1780" stopIfTrue="1">
      <formula>$D5=$H$3</formula>
    </cfRule>
  </conditionalFormatting>
  <conditionalFormatting sqref="E5:E6">
    <cfRule type="expression" dxfId="696" priority="1182" stopIfTrue="1">
      <formula>D5&lt;$H$3</formula>
    </cfRule>
  </conditionalFormatting>
  <conditionalFormatting sqref="E6 C111">
    <cfRule type="expression" dxfId="695" priority="1850" stopIfTrue="1">
      <formula>$B6=$H$3</formula>
    </cfRule>
  </conditionalFormatting>
  <conditionalFormatting sqref="E6">
    <cfRule type="expression" dxfId="694" priority="1849" stopIfTrue="1">
      <formula>$F6=$H$3</formula>
    </cfRule>
  </conditionalFormatting>
  <conditionalFormatting sqref="E8:E38 G8:G38">
    <cfRule type="expression" dxfId="693" priority="779" stopIfTrue="1">
      <formula>$B8=$H$3</formula>
    </cfRule>
  </conditionalFormatting>
  <conditionalFormatting sqref="E29:E38">
    <cfRule type="expression" dxfId="692" priority="760" stopIfTrue="1">
      <formula>D29&lt;$H$3</formula>
    </cfRule>
  </conditionalFormatting>
  <conditionalFormatting sqref="E40">
    <cfRule type="expression" dxfId="691" priority="688" stopIfTrue="1">
      <formula>$B40=$H$3</formula>
    </cfRule>
    <cfRule type="expression" dxfId="690" priority="687" stopIfTrue="1">
      <formula>$D40=$H$3</formula>
    </cfRule>
  </conditionalFormatting>
  <conditionalFormatting sqref="E41:E46">
    <cfRule type="expression" dxfId="689" priority="661" stopIfTrue="1">
      <formula>$F41=$H$3</formula>
    </cfRule>
  </conditionalFormatting>
  <conditionalFormatting sqref="E48">
    <cfRule type="expression" dxfId="688" priority="706" stopIfTrue="1">
      <formula>$B48=$H$3</formula>
    </cfRule>
    <cfRule type="expression" dxfId="687" priority="705" stopIfTrue="1">
      <formula>$D48=$H$3</formula>
    </cfRule>
  </conditionalFormatting>
  <conditionalFormatting sqref="E48:E51">
    <cfRule type="expression" dxfId="686" priority="617" stopIfTrue="1">
      <formula>D48&lt;$H$3</formula>
    </cfRule>
  </conditionalFormatting>
  <conditionalFormatting sqref="E49:E51">
    <cfRule type="expression" dxfId="685" priority="620" stopIfTrue="1">
      <formula>$F49=$H$3</formula>
    </cfRule>
  </conditionalFormatting>
  <conditionalFormatting sqref="E52:E54 E56:E57">
    <cfRule type="expression" dxfId="684" priority="689" stopIfTrue="1">
      <formula>D52&lt;$H$3</formula>
    </cfRule>
  </conditionalFormatting>
  <conditionalFormatting sqref="E54">
    <cfRule type="expression" dxfId="683" priority="596" stopIfTrue="1">
      <formula>D54&lt;$H$3</formula>
    </cfRule>
  </conditionalFormatting>
  <conditionalFormatting sqref="E56:E57">
    <cfRule type="expression" dxfId="682" priority="383" stopIfTrue="1">
      <formula>D56&lt;$H$3</formula>
    </cfRule>
  </conditionalFormatting>
  <conditionalFormatting sqref="E59">
    <cfRule type="expression" dxfId="681" priority="325" stopIfTrue="1">
      <formula>D59&lt;$H$3</formula>
    </cfRule>
    <cfRule type="expression" dxfId="680" priority="324" stopIfTrue="1">
      <formula>$B59=$H$3</formula>
    </cfRule>
    <cfRule type="expression" dxfId="679" priority="315" stopIfTrue="1">
      <formula>D59&lt;$H$3</formula>
    </cfRule>
    <cfRule type="expression" dxfId="678" priority="326" stopIfTrue="1">
      <formula>$F59=$H$3</formula>
    </cfRule>
  </conditionalFormatting>
  <conditionalFormatting sqref="E60 E69">
    <cfRule type="expression" dxfId="677" priority="85634" stopIfTrue="1">
      <formula>$D263=$H$3</formula>
    </cfRule>
  </conditionalFormatting>
  <conditionalFormatting sqref="E62:E63">
    <cfRule type="expression" dxfId="676" priority="447" stopIfTrue="1">
      <formula>D62&lt;$H$3</formula>
    </cfRule>
  </conditionalFormatting>
  <conditionalFormatting sqref="E62:E68 G62:G68 C62:C68">
    <cfRule type="expression" dxfId="675" priority="446" stopIfTrue="1">
      <formula>$B62=$H$3</formula>
    </cfRule>
  </conditionalFormatting>
  <conditionalFormatting sqref="E62:E68 G64:G68">
    <cfRule type="expression" dxfId="674" priority="429" stopIfTrue="1">
      <formula>D62&lt;$H$3</formula>
    </cfRule>
  </conditionalFormatting>
  <conditionalFormatting sqref="E71:E72">
    <cfRule type="expression" dxfId="673" priority="392" stopIfTrue="1">
      <formula>D71&lt;$H$3</formula>
    </cfRule>
  </conditionalFormatting>
  <conditionalFormatting sqref="E71:E74 E76 G76 G71:G74 C71:C76">
    <cfRule type="expression" dxfId="672" priority="391" stopIfTrue="1">
      <formula>$B71=$H$3</formula>
    </cfRule>
  </conditionalFormatting>
  <conditionalFormatting sqref="E71:E74 E76 G76">
    <cfRule type="expression" dxfId="671" priority="389" stopIfTrue="1">
      <formula>D71&lt;$H$3</formula>
    </cfRule>
  </conditionalFormatting>
  <conditionalFormatting sqref="E78">
    <cfRule type="expression" dxfId="670" priority="311" stopIfTrue="1">
      <formula>$B78=$H$3</formula>
    </cfRule>
    <cfRule type="expression" dxfId="669" priority="310" stopIfTrue="1">
      <formula>$D78=$H$3</formula>
    </cfRule>
  </conditionalFormatting>
  <conditionalFormatting sqref="E78:E79">
    <cfRule type="expression" dxfId="668" priority="162" stopIfTrue="1">
      <formula>D78&lt;$H$3</formula>
    </cfRule>
  </conditionalFormatting>
  <conditionalFormatting sqref="E79">
    <cfRule type="expression" dxfId="667" priority="153" stopIfTrue="1">
      <formula>D79&lt;$H$3</formula>
    </cfRule>
    <cfRule type="expression" dxfId="666" priority="159" stopIfTrue="1">
      <formula>$F79=$H$3</formula>
    </cfRule>
    <cfRule type="expression" dxfId="665" priority="160" stopIfTrue="1">
      <formula>$B79=$H$3</formula>
    </cfRule>
    <cfRule type="expression" dxfId="664" priority="161" stopIfTrue="1">
      <formula>$F79=$H$3</formula>
    </cfRule>
  </conditionalFormatting>
  <conditionalFormatting sqref="E81:E82">
    <cfRule type="expression" dxfId="663" priority="139" stopIfTrue="1">
      <formula>$F81=$H$3</formula>
    </cfRule>
    <cfRule type="expression" dxfId="662" priority="131" stopIfTrue="1">
      <formula>D81&lt;$H$3</formula>
    </cfRule>
    <cfRule type="expression" dxfId="661" priority="137" stopIfTrue="1">
      <formula>$F81=$H$3</formula>
    </cfRule>
  </conditionalFormatting>
  <conditionalFormatting sqref="E81:E86">
    <cfRule type="expression" dxfId="660" priority="138" stopIfTrue="1">
      <formula>$B81=$H$3</formula>
    </cfRule>
  </conditionalFormatting>
  <conditionalFormatting sqref="E81:E88">
    <cfRule type="expression" dxfId="659" priority="140" stopIfTrue="1">
      <formula>D81&lt;$H$3</formula>
    </cfRule>
  </conditionalFormatting>
  <conditionalFormatting sqref="E83:E92 E95:E99">
    <cfRule type="expression" dxfId="658" priority="291" stopIfTrue="1">
      <formula>$F83=$H$3</formula>
    </cfRule>
  </conditionalFormatting>
  <conditionalFormatting sqref="E87:E92 C94:C100 E95:E100 G95:G100">
    <cfRule type="expression" dxfId="657" priority="9" stopIfTrue="1">
      <formula>$B87=$H$3</formula>
    </cfRule>
  </conditionalFormatting>
  <conditionalFormatting sqref="E87:E92 E95:E99">
    <cfRule type="expression" dxfId="656" priority="190" stopIfTrue="1">
      <formula>$B87=$H$3</formula>
    </cfRule>
    <cfRule type="expression" dxfId="655" priority="189" stopIfTrue="1">
      <formula>D87&lt;$H$3</formula>
    </cfRule>
    <cfRule type="expression" dxfId="654" priority="188" stopIfTrue="1">
      <formula>$F87=$H$3</formula>
    </cfRule>
    <cfRule type="expression" dxfId="653" priority="289" stopIfTrue="1">
      <formula>D87&lt;$H$3</formula>
    </cfRule>
  </conditionalFormatting>
  <conditionalFormatting sqref="E101:E111 G101:G111 C5:C6">
    <cfRule type="expression" dxfId="652" priority="1245" stopIfTrue="1">
      <formula>$B5=$H$3</formula>
    </cfRule>
  </conditionalFormatting>
  <conditionalFormatting sqref="E102">
    <cfRule type="expression" dxfId="651" priority="270" stopIfTrue="1">
      <formula>$D102=$H$3</formula>
    </cfRule>
  </conditionalFormatting>
  <conditionalFormatting sqref="F5 B5">
    <cfRule type="cellIs" dxfId="650" priority="1258" stopIfTrue="1" operator="lessThan">
      <formula>$H$3</formula>
    </cfRule>
  </conditionalFormatting>
  <conditionalFormatting sqref="F5">
    <cfRule type="cellIs" dxfId="649" priority="1257" stopIfTrue="1" operator="equal">
      <formula>$H$3</formula>
    </cfRule>
  </conditionalFormatting>
  <conditionalFormatting sqref="F5:F6">
    <cfRule type="cellIs" dxfId="648" priority="1184" stopIfTrue="1" operator="lessThan">
      <formula>$H$3</formula>
    </cfRule>
    <cfRule type="cellIs" dxfId="647" priority="1183" stopIfTrue="1" operator="equal">
      <formula>$H$3</formula>
    </cfRule>
  </conditionalFormatting>
  <conditionalFormatting sqref="F40 B40">
    <cfRule type="cellIs" dxfId="646" priority="681" stopIfTrue="1" operator="lessThan">
      <formula>$H$3</formula>
    </cfRule>
  </conditionalFormatting>
  <conditionalFormatting sqref="F40">
    <cfRule type="cellIs" dxfId="645" priority="680" stopIfTrue="1" operator="equal">
      <formula>$H$3</formula>
    </cfRule>
    <cfRule type="cellIs" dxfId="644" priority="673" stopIfTrue="1" operator="lessThan">
      <formula>$H$3</formula>
    </cfRule>
  </conditionalFormatting>
  <conditionalFormatting sqref="F40:F46">
    <cfRule type="cellIs" dxfId="643" priority="641" stopIfTrue="1" operator="equal">
      <formula>$H$3</formula>
    </cfRule>
  </conditionalFormatting>
  <conditionalFormatting sqref="F41:F46">
    <cfRule type="cellIs" dxfId="642" priority="640" stopIfTrue="1" operator="lessThan">
      <formula>$H$3</formula>
    </cfRule>
  </conditionalFormatting>
  <conditionalFormatting sqref="F48 B48">
    <cfRule type="cellIs" dxfId="641" priority="699" stopIfTrue="1" operator="lessThan">
      <formula>$H$3</formula>
    </cfRule>
  </conditionalFormatting>
  <conditionalFormatting sqref="F48">
    <cfRule type="cellIs" dxfId="640" priority="698" stopIfTrue="1" operator="equal">
      <formula>$H$3</formula>
    </cfRule>
  </conditionalFormatting>
  <conditionalFormatting sqref="F48:F52">
    <cfRule type="cellIs" dxfId="639" priority="614" stopIfTrue="1" operator="equal">
      <formula>$H$3</formula>
    </cfRule>
  </conditionalFormatting>
  <conditionalFormatting sqref="F48:F54">
    <cfRule type="cellIs" dxfId="638" priority="615" stopIfTrue="1" operator="lessThan">
      <formula>$H$3</formula>
    </cfRule>
  </conditionalFormatting>
  <conditionalFormatting sqref="F53:F54 B48:B53">
    <cfRule type="cellIs" dxfId="637" priority="623" stopIfTrue="1" operator="equal">
      <formula>$H$3</formula>
    </cfRule>
  </conditionalFormatting>
  <conditionalFormatting sqref="F56:F57">
    <cfRule type="cellIs" dxfId="636" priority="435" stopIfTrue="1" operator="equal">
      <formula>$H$3</formula>
    </cfRule>
    <cfRule type="cellIs" dxfId="635" priority="434" stopIfTrue="1" operator="lessThan">
      <formula>$H$3</formula>
    </cfRule>
  </conditionalFormatting>
  <conditionalFormatting sqref="F59">
    <cfRule type="cellIs" dxfId="634" priority="318" stopIfTrue="1" operator="lessThan">
      <formula>$H$3</formula>
    </cfRule>
    <cfRule type="cellIs" dxfId="633" priority="319" stopIfTrue="1" operator="equal">
      <formula>$H$3</formula>
    </cfRule>
  </conditionalFormatting>
  <conditionalFormatting sqref="F60:F63">
    <cfRule type="cellIs" dxfId="632" priority="445" stopIfTrue="1" operator="equal">
      <formula>$H$3</formula>
    </cfRule>
  </conditionalFormatting>
  <conditionalFormatting sqref="F62:F68">
    <cfRule type="cellIs" dxfId="631" priority="428" stopIfTrue="1" operator="lessThan">
      <formula>$H$3</formula>
    </cfRule>
  </conditionalFormatting>
  <conditionalFormatting sqref="F64:F72">
    <cfRule type="cellIs" dxfId="630" priority="390" stopIfTrue="1" operator="equal">
      <formula>$H$3</formula>
    </cfRule>
  </conditionalFormatting>
  <conditionalFormatting sqref="F78:F79">
    <cfRule type="cellIs" dxfId="629" priority="165" stopIfTrue="1" operator="lessThan">
      <formula>$H$3</formula>
    </cfRule>
    <cfRule type="cellIs" dxfId="628" priority="164" stopIfTrue="1" operator="equal">
      <formula>$H$3</formula>
    </cfRule>
  </conditionalFormatting>
  <conditionalFormatting sqref="F81:F92">
    <cfRule type="cellIs" dxfId="627" priority="142" stopIfTrue="1" operator="equal">
      <formula>$H$3</formula>
    </cfRule>
    <cfRule type="cellIs" dxfId="626" priority="143" stopIfTrue="1" operator="lessThan">
      <formula>$H$3</formula>
    </cfRule>
  </conditionalFormatting>
  <conditionalFormatting sqref="F101">
    <cfRule type="cellIs" dxfId="625" priority="261" stopIfTrue="1" operator="lessThan">
      <formula>$H$3</formula>
    </cfRule>
    <cfRule type="cellIs" dxfId="624" priority="260" stopIfTrue="1" operator="equal">
      <formula>$H$3</formula>
    </cfRule>
  </conditionalFormatting>
  <conditionalFormatting sqref="F101:F102">
    <cfRule type="cellIs" dxfId="623" priority="268" stopIfTrue="1" operator="equal">
      <formula>$H$3</formula>
    </cfRule>
    <cfRule type="cellIs" dxfId="622" priority="259" stopIfTrue="1" operator="lessThan">
      <formula>$H$3</formula>
    </cfRule>
    <cfRule type="cellIs" dxfId="621" priority="258" stopIfTrue="1" operator="equal">
      <formula>$H$3</formula>
    </cfRule>
    <cfRule type="cellIs" dxfId="620" priority="271" stopIfTrue="1" operator="lessThan">
      <formula>$H$3</formula>
    </cfRule>
  </conditionalFormatting>
  <conditionalFormatting sqref="F102">
    <cfRule type="cellIs" dxfId="619" priority="256" stopIfTrue="1" operator="lessThan">
      <formula>$H$3</formula>
    </cfRule>
    <cfRule type="cellIs" dxfId="618" priority="254" stopIfTrue="1" operator="equal">
      <formula>$H$3</formula>
    </cfRule>
  </conditionalFormatting>
  <conditionalFormatting sqref="F102:F110">
    <cfRule type="cellIs" dxfId="617" priority="246" stopIfTrue="1" operator="lessThan">
      <formula>$H$3</formula>
    </cfRule>
    <cfRule type="cellIs" dxfId="616" priority="243" stopIfTrue="1" operator="equal">
      <formula>$H$3</formula>
    </cfRule>
  </conditionalFormatting>
  <conditionalFormatting sqref="F103:F111">
    <cfRule type="cellIs" dxfId="615" priority="34" stopIfTrue="1" operator="equal">
      <formula>$H$3</formula>
    </cfRule>
    <cfRule type="cellIs" dxfId="614" priority="35" stopIfTrue="1" operator="lessThan">
      <formula>$H$3</formula>
    </cfRule>
  </conditionalFormatting>
  <conditionalFormatting sqref="F111">
    <cfRule type="cellIs" dxfId="613" priority="33" stopIfTrue="1" operator="lessThan">
      <formula>$H$3</formula>
    </cfRule>
    <cfRule type="cellIs" dxfId="612" priority="28" stopIfTrue="1" operator="equal">
      <formula>$H$3</formula>
    </cfRule>
  </conditionalFormatting>
  <conditionalFormatting sqref="F60:G60 F69:G69">
    <cfRule type="expression" dxfId="611" priority="85636">
      <formula>AND($F263&lt;$H$3,$F263&lt;&gt;"")</formula>
    </cfRule>
    <cfRule type="expression" dxfId="610" priority="85637">
      <formula>AND($F263=$H$3,$F263&lt;&gt;"")</formula>
    </cfRule>
  </conditionalFormatting>
  <conditionalFormatting sqref="G5:G6 C8:C33">
    <cfRule type="expression" dxfId="609" priority="1683" stopIfTrue="1">
      <formula>$F5=$H$3</formula>
    </cfRule>
    <cfRule type="expression" dxfId="608" priority="1684" stopIfTrue="1">
      <formula>$B5=$H$3</formula>
    </cfRule>
  </conditionalFormatting>
  <conditionalFormatting sqref="G5:G6">
    <cfRule type="expression" dxfId="607" priority="1677" stopIfTrue="1">
      <formula>F5&lt;$H$3</formula>
    </cfRule>
  </conditionalFormatting>
  <conditionalFormatting sqref="G8:G35 E8:E38">
    <cfRule type="expression" dxfId="606" priority="777" stopIfTrue="1">
      <formula>D8&lt;$H$3</formula>
    </cfRule>
    <cfRule type="expression" dxfId="605" priority="778" stopIfTrue="1">
      <formula>$F8=$H$3</formula>
    </cfRule>
  </conditionalFormatting>
  <conditionalFormatting sqref="G29:G35 E29:E38">
    <cfRule type="expression" dxfId="604" priority="775" stopIfTrue="1">
      <formula>$F29=$H$3</formula>
    </cfRule>
    <cfRule type="expression" dxfId="603" priority="776" stopIfTrue="1">
      <formula>$B29=$H$3</formula>
    </cfRule>
  </conditionalFormatting>
  <conditionalFormatting sqref="G29:G35">
    <cfRule type="expression" dxfId="602" priority="774" stopIfTrue="1">
      <formula>F29&lt;$H$3</formula>
    </cfRule>
  </conditionalFormatting>
  <conditionalFormatting sqref="G36:G38">
    <cfRule type="expression" dxfId="601" priority="825" stopIfTrue="1">
      <formula>F36&lt;$H$3</formula>
    </cfRule>
    <cfRule type="expression" dxfId="600" priority="826" stopIfTrue="1">
      <formula>$F36=$H$3</formula>
    </cfRule>
    <cfRule type="expression" dxfId="599" priority="827" stopIfTrue="1">
      <formula>$B36=$H$3</formula>
    </cfRule>
  </conditionalFormatting>
  <conditionalFormatting sqref="G40">
    <cfRule type="expression" dxfId="598" priority="686" stopIfTrue="1">
      <formula>$B40=$H$3</formula>
    </cfRule>
    <cfRule type="expression" dxfId="597" priority="685" stopIfTrue="1">
      <formula>$F40=$H$3</formula>
    </cfRule>
  </conditionalFormatting>
  <conditionalFormatting sqref="G40:G43">
    <cfRule type="expression" dxfId="596" priority="670" stopIfTrue="1">
      <formula>F40&lt;$H$3</formula>
    </cfRule>
  </conditionalFormatting>
  <conditionalFormatting sqref="G41:G43">
    <cfRule type="expression" dxfId="595" priority="660" stopIfTrue="1">
      <formula>$F41=$H$3</formula>
    </cfRule>
  </conditionalFormatting>
  <conditionalFormatting sqref="G44:G45">
    <cfRule type="expression" dxfId="594" priority="647" stopIfTrue="1">
      <formula>F44&lt;$H$3</formula>
    </cfRule>
    <cfRule type="expression" dxfId="593" priority="627" stopIfTrue="1">
      <formula>$F44=$H$3</formula>
    </cfRule>
  </conditionalFormatting>
  <conditionalFormatting sqref="G48:G50">
    <cfRule type="expression" dxfId="592" priority="613" stopIfTrue="1">
      <formula>F48&lt;$H$3</formula>
    </cfRule>
    <cfRule type="expression" dxfId="591" priority="616" stopIfTrue="1">
      <formula>$F48=$H$3</formula>
    </cfRule>
  </conditionalFormatting>
  <conditionalFormatting sqref="G51:G54 C13:C19">
    <cfRule type="expression" dxfId="590" priority="1205" stopIfTrue="1">
      <formula>$F13=$H$3</formula>
    </cfRule>
  </conditionalFormatting>
  <conditionalFormatting sqref="G51:G54">
    <cfRule type="expression" dxfId="589" priority="733" stopIfTrue="1">
      <formula>$B51=$H$3</formula>
    </cfRule>
    <cfRule type="expression" dxfId="588" priority="713" stopIfTrue="1">
      <formula>F51&lt;$H$3</formula>
    </cfRule>
  </conditionalFormatting>
  <conditionalFormatting sqref="G56:G57">
    <cfRule type="expression" dxfId="587" priority="436" stopIfTrue="1">
      <formula>F56&lt;$H$3</formula>
    </cfRule>
    <cfRule type="expression" dxfId="586" priority="437" stopIfTrue="1">
      <formula>$B56=$H$3</formula>
    </cfRule>
    <cfRule type="expression" dxfId="585" priority="438" stopIfTrue="1">
      <formula>$F56=$H$3</formula>
    </cfRule>
    <cfRule type="expression" dxfId="584" priority="460" stopIfTrue="1">
      <formula>$B56=$H$3</formula>
    </cfRule>
  </conditionalFormatting>
  <conditionalFormatting sqref="G59">
    <cfRule type="expression" dxfId="583" priority="323" stopIfTrue="1">
      <formula>$B59=$H$3</formula>
    </cfRule>
    <cfRule type="expression" dxfId="582" priority="321" stopIfTrue="1">
      <formula>$B59=$H$3</formula>
    </cfRule>
    <cfRule type="expression" dxfId="581" priority="320" stopIfTrue="1">
      <formula>F59&lt;$H$3</formula>
    </cfRule>
    <cfRule type="expression" dxfId="580" priority="322" stopIfTrue="1">
      <formula>$F59=$H$3</formula>
    </cfRule>
  </conditionalFormatting>
  <conditionalFormatting sqref="G60 G69">
    <cfRule type="expression" dxfId="579" priority="85640" stopIfTrue="1">
      <formula>$F263=$H$3</formula>
    </cfRule>
  </conditionalFormatting>
  <conditionalFormatting sqref="G62:G63">
    <cfRule type="expression" dxfId="578" priority="448" stopIfTrue="1">
      <formula>F62&lt;$H$3</formula>
    </cfRule>
    <cfRule type="expression" dxfId="577" priority="450" stopIfTrue="1">
      <formula>$B62=$H$3</formula>
    </cfRule>
  </conditionalFormatting>
  <conditionalFormatting sqref="G62:G68">
    <cfRule type="expression" dxfId="576" priority="451" stopIfTrue="1">
      <formula>$F62=$H$3</formula>
    </cfRule>
  </conditionalFormatting>
  <conditionalFormatting sqref="G71">
    <cfRule type="expression" dxfId="575" priority="314" stopIfTrue="1">
      <formula>$F71=$H$3</formula>
    </cfRule>
    <cfRule type="expression" dxfId="574" priority="312" stopIfTrue="1">
      <formula>F71&lt;$H$3</formula>
    </cfRule>
  </conditionalFormatting>
  <conditionalFormatting sqref="G72:G74 G76">
    <cfRule type="expression" dxfId="573" priority="396" stopIfTrue="1">
      <formula>$F72=$H$3</formula>
    </cfRule>
  </conditionalFormatting>
  <conditionalFormatting sqref="G72:G74">
    <cfRule type="expression" dxfId="572" priority="393" stopIfTrue="1">
      <formula>F72&lt;$H$3</formula>
    </cfRule>
    <cfRule type="expression" dxfId="571" priority="395" stopIfTrue="1">
      <formula>$B72=$H$3</formula>
    </cfRule>
  </conditionalFormatting>
  <conditionalFormatting sqref="G78">
    <cfRule type="expression" dxfId="570" priority="304" stopIfTrue="1">
      <formula>$F78=$H$3</formula>
    </cfRule>
    <cfRule type="expression" dxfId="569" priority="306" stopIfTrue="1">
      <formula>$B78=$H$3</formula>
    </cfRule>
  </conditionalFormatting>
  <conditionalFormatting sqref="G78:G79">
    <cfRule type="expression" dxfId="568" priority="170" stopIfTrue="1">
      <formula>F78&lt;$H$3</formula>
    </cfRule>
  </conditionalFormatting>
  <conditionalFormatting sqref="G79">
    <cfRule type="expression" dxfId="567" priority="163" stopIfTrue="1">
      <formula>$F79=$H$3</formula>
    </cfRule>
    <cfRule type="expression" dxfId="566" priority="152" stopIfTrue="1">
      <formula>F79&lt;$H$3</formula>
    </cfRule>
    <cfRule type="expression" dxfId="565" priority="168" stopIfTrue="1">
      <formula>$B79=$H$3</formula>
    </cfRule>
    <cfRule type="expression" dxfId="564" priority="169" stopIfTrue="1">
      <formula>$F79=$H$3</formula>
    </cfRule>
  </conditionalFormatting>
  <conditionalFormatting sqref="G81:G82">
    <cfRule type="expression" dxfId="563" priority="130" stopIfTrue="1">
      <formula>F81&lt;$H$3</formula>
    </cfRule>
    <cfRule type="expression" dxfId="562" priority="141" stopIfTrue="1">
      <formula>$F81=$H$3</formula>
    </cfRule>
  </conditionalFormatting>
  <conditionalFormatting sqref="G81:G92">
    <cfRule type="expression" dxfId="561" priority="146" stopIfTrue="1">
      <formula>$B81=$H$3</formula>
    </cfRule>
    <cfRule type="expression" dxfId="560" priority="147" stopIfTrue="1">
      <formula>$F81=$H$3</formula>
    </cfRule>
    <cfRule type="expression" dxfId="559" priority="148" stopIfTrue="1">
      <formula>F81&lt;$H$3</formula>
    </cfRule>
  </conditionalFormatting>
  <conditionalFormatting sqref="G95:G100 C100 E100">
    <cfRule type="expression" dxfId="558" priority="10" stopIfTrue="1">
      <formula>$F95=$H$3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18" sqref="H118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533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B118+1</f>
        <v>46241</v>
      </c>
      <c r="E118" s="11">
        <v>0.83333333333333337</v>
      </c>
      <c r="F118" s="8">
        <f t="shared" ref="F118:F121" si="3">D118+1</f>
        <v>46242</v>
      </c>
      <c r="G118" s="11">
        <v>0.83333333333333337</v>
      </c>
      <c r="H118" s="35" t="s">
        <v>301</v>
      </c>
      <c r="I118" s="60"/>
    </row>
    <row r="119" spans="1:9" ht="24" customHeight="1">
      <c r="A119" s="68" t="s">
        <v>517</v>
      </c>
      <c r="B119" s="8">
        <f>F118+2</f>
        <v>46244</v>
      </c>
      <c r="C119" s="11">
        <v>0.66666666666666663</v>
      </c>
      <c r="D119" s="8">
        <f>B119</f>
        <v>46244</v>
      </c>
      <c r="E119" s="11">
        <v>0.79166666666666663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0.91666666666666663</v>
      </c>
      <c r="D121" s="8">
        <f>B121+1</f>
        <v>46248</v>
      </c>
      <c r="E121" s="11">
        <v>0.91666666666666663</v>
      </c>
      <c r="F121" s="8">
        <f t="shared" si="3"/>
        <v>46249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0.75</v>
      </c>
      <c r="D122" s="8">
        <f>B122</f>
        <v>46251</v>
      </c>
      <c r="E122" s="11">
        <v>0.875</v>
      </c>
      <c r="F122" s="8">
        <f>D122+1</f>
        <v>46252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46252</v>
      </c>
      <c r="C123" s="11">
        <v>0.625</v>
      </c>
      <c r="D123" s="8">
        <f>B123</f>
        <v>46252</v>
      </c>
      <c r="E123" s="11">
        <v>0.75</v>
      </c>
      <c r="F123" s="8">
        <f>D123+1</f>
        <v>46253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46255</v>
      </c>
      <c r="C124" s="11">
        <v>0</v>
      </c>
      <c r="D124" s="8">
        <f>B124+1</f>
        <v>46256</v>
      </c>
      <c r="E124" s="11">
        <v>0</v>
      </c>
      <c r="F124" s="8">
        <f>D124+1</f>
        <v>46257</v>
      </c>
      <c r="G124" s="11">
        <v>0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57" priority="1169" stopIfTrue="1" operator="equal">
      <formula>$H$3</formula>
    </cfRule>
  </conditionalFormatting>
  <conditionalFormatting sqref="B5:B7 D6:D7">
    <cfRule type="cellIs" dxfId="556" priority="1098" stopIfTrue="1" operator="lessThan">
      <formula>$H$3</formula>
    </cfRule>
  </conditionalFormatting>
  <conditionalFormatting sqref="B6:B7 D7">
    <cfRule type="cellIs" dxfId="555" priority="1097" stopIfTrue="1" operator="equal">
      <formula>$H$3</formula>
    </cfRule>
  </conditionalFormatting>
  <conditionalFormatting sqref="B9:B11">
    <cfRule type="cellIs" dxfId="554" priority="1155" stopIfTrue="1" operator="lessThan">
      <formula>$H$3</formula>
    </cfRule>
    <cfRule type="cellIs" dxfId="553" priority="1154" stopIfTrue="1" operator="equal">
      <formula>$H$3</formula>
    </cfRule>
  </conditionalFormatting>
  <conditionalFormatting sqref="B13:B14">
    <cfRule type="cellIs" dxfId="552" priority="1072" stopIfTrue="1" operator="equal">
      <formula>$H$3</formula>
    </cfRule>
    <cfRule type="cellIs" dxfId="551" priority="1073" stopIfTrue="1" operator="lessThan">
      <formula>$H$3</formula>
    </cfRule>
  </conditionalFormatting>
  <conditionalFormatting sqref="B16:B30">
    <cfRule type="cellIs" dxfId="550" priority="1044" stopIfTrue="1" operator="lessThan">
      <formula>$H$3</formula>
    </cfRule>
    <cfRule type="cellIs" dxfId="549" priority="1043" stopIfTrue="1" operator="equal">
      <formula>$H$3</formula>
    </cfRule>
  </conditionalFormatting>
  <conditionalFormatting sqref="B18:B19">
    <cfRule type="cellIs" dxfId="548" priority="991" stopIfTrue="1" operator="lessThan">
      <formula>$H$3</formula>
    </cfRule>
    <cfRule type="cellIs" dxfId="547" priority="990" stopIfTrue="1" operator="equal">
      <formula>$H$3</formula>
    </cfRule>
  </conditionalFormatting>
  <conditionalFormatting sqref="B21:B25">
    <cfRule type="cellIs" dxfId="546" priority="865" stopIfTrue="1" operator="lessThan">
      <formula>$H$3</formula>
    </cfRule>
    <cfRule type="cellIs" dxfId="545" priority="864" stopIfTrue="1" operator="equal">
      <formula>$H$3</formula>
    </cfRule>
  </conditionalFormatting>
  <conditionalFormatting sqref="B28:B30">
    <cfRule type="cellIs" dxfId="544" priority="1037" stopIfTrue="1" operator="equal">
      <formula>$H$3</formula>
    </cfRule>
    <cfRule type="cellIs" dxfId="543" priority="1038" stopIfTrue="1" operator="lessThan">
      <formula>$H$3</formula>
    </cfRule>
  </conditionalFormatting>
  <conditionalFormatting sqref="B32:B35">
    <cfRule type="cellIs" dxfId="542" priority="1000" stopIfTrue="1" operator="lessThan">
      <formula>$H$3</formula>
    </cfRule>
    <cfRule type="cellIs" dxfId="541" priority="999" stopIfTrue="1" operator="equal">
      <formula>$H$3</formula>
    </cfRule>
  </conditionalFormatting>
  <conditionalFormatting sqref="B33:B38">
    <cfRule type="cellIs" dxfId="540" priority="912" stopIfTrue="1" operator="equal">
      <formula>$H$3</formula>
    </cfRule>
    <cfRule type="cellIs" dxfId="539" priority="913" stopIfTrue="1" operator="lessThan">
      <formula>$H$3</formula>
    </cfRule>
  </conditionalFormatting>
  <conditionalFormatting sqref="B37:B38">
    <cfRule type="cellIs" dxfId="538" priority="898" stopIfTrue="1" operator="equal">
      <formula>$H$3</formula>
    </cfRule>
    <cfRule type="cellIs" dxfId="537" priority="899" stopIfTrue="1" operator="lessThan">
      <formula>$H$3</formula>
    </cfRule>
  </conditionalFormatting>
  <conditionalFormatting sqref="B40:B50">
    <cfRule type="cellIs" dxfId="536" priority="808" stopIfTrue="1" operator="lessThan">
      <formula>$H$3</formula>
    </cfRule>
    <cfRule type="cellIs" dxfId="535" priority="807" stopIfTrue="1" operator="equal">
      <formula>$H$3</formula>
    </cfRule>
  </conditionalFormatting>
  <conditionalFormatting sqref="B52:B60">
    <cfRule type="cellIs" dxfId="534" priority="756" stopIfTrue="1" operator="equal">
      <formula>$H$3</formula>
    </cfRule>
    <cfRule type="cellIs" dxfId="533" priority="757" stopIfTrue="1" operator="lessThan">
      <formula>$H$3</formula>
    </cfRule>
  </conditionalFormatting>
  <conditionalFormatting sqref="B62:B70">
    <cfRule type="cellIs" dxfId="532" priority="424" stopIfTrue="1" operator="lessThan">
      <formula>$H$3</formula>
    </cfRule>
    <cfRule type="cellIs" dxfId="531" priority="423" stopIfTrue="1" operator="equal">
      <formula>$H$3</formula>
    </cfRule>
  </conditionalFormatting>
  <conditionalFormatting sqref="B72">
    <cfRule type="cellIs" dxfId="530" priority="409" stopIfTrue="1" operator="equal">
      <formula>$H$3</formula>
    </cfRule>
    <cfRule type="cellIs" dxfId="529" priority="412" stopIfTrue="1" operator="lessThan">
      <formula>$H$3</formula>
    </cfRule>
    <cfRule type="cellIs" dxfId="528" priority="401" stopIfTrue="1" operator="lessThan">
      <formula>$H$3</formula>
    </cfRule>
  </conditionalFormatting>
  <conditionalFormatting sqref="B74:B81">
    <cfRule type="cellIs" dxfId="527" priority="236" stopIfTrue="1" operator="equal">
      <formula>$H$3</formula>
    </cfRule>
    <cfRule type="cellIs" dxfId="526" priority="237" stopIfTrue="1" operator="lessThan">
      <formula>$H$3</formula>
    </cfRule>
  </conditionalFormatting>
  <conditionalFormatting sqref="B83">
    <cfRule type="cellIs" dxfId="525" priority="235" stopIfTrue="1" operator="lessThan">
      <formula>$H$3</formula>
    </cfRule>
    <cfRule type="cellIs" dxfId="524" priority="234" stopIfTrue="1" operator="equal">
      <formula>$H$3</formula>
    </cfRule>
  </conditionalFormatting>
  <conditionalFormatting sqref="B85:B88">
    <cfRule type="cellIs" dxfId="523" priority="222" stopIfTrue="1" operator="lessThan">
      <formula>$H$3</formula>
    </cfRule>
    <cfRule type="cellIs" dxfId="522" priority="221" stopIfTrue="1" operator="equal">
      <formula>$H$3</formula>
    </cfRule>
  </conditionalFormatting>
  <conditionalFormatting sqref="B91:B96">
    <cfRule type="cellIs" dxfId="521" priority="61" stopIfTrue="1" operator="lessThan">
      <formula>$H$3</formula>
    </cfRule>
  </conditionalFormatting>
  <conditionalFormatting sqref="B92">
    <cfRule type="cellIs" dxfId="520" priority="60" stopIfTrue="1" operator="equal">
      <formula>$H$3</formula>
    </cfRule>
  </conditionalFormatting>
  <conditionalFormatting sqref="B98">
    <cfRule type="cellIs" dxfId="519" priority="102" stopIfTrue="1" operator="equal">
      <formula>$H$3</formula>
    </cfRule>
  </conditionalFormatting>
  <conditionalFormatting sqref="B98:B124">
    <cfRule type="cellIs" dxfId="518" priority="38" stopIfTrue="1" operator="lessThan">
      <formula>$H$3</formula>
    </cfRule>
  </conditionalFormatting>
  <conditionalFormatting sqref="B99:B124">
    <cfRule type="cellIs" dxfId="517" priority="37" stopIfTrue="1" operator="equal">
      <formula>$H$3</formula>
    </cfRule>
  </conditionalFormatting>
  <conditionalFormatting sqref="B18:C18">
    <cfRule type="expression" dxfId="516" priority="85051" stopIfTrue="1">
      <formula>AND($B227=$H$3,$B227&lt;&gt;"")</formula>
    </cfRule>
    <cfRule type="expression" dxfId="515" priority="85052" stopIfTrue="1">
      <formula>AND($B227&lt;$H$3,$B227&lt;&gt;"")</formula>
    </cfRule>
  </conditionalFormatting>
  <conditionalFormatting sqref="B26:C26">
    <cfRule type="expression" dxfId="514" priority="85053" stopIfTrue="1">
      <formula>AND($B191=$H$3,$B191&lt;&gt;"")</formula>
    </cfRule>
    <cfRule type="expression" dxfId="513" priority="85054" stopIfTrue="1">
      <formula>AND($B191&lt;$H$3,$B191&lt;&gt;"")</formula>
    </cfRule>
  </conditionalFormatting>
  <conditionalFormatting sqref="B46:C46 B59:C59">
    <cfRule type="expression" dxfId="512" priority="85055" stopIfTrue="1">
      <formula>AND($B218=$H$3,$B218&lt;&gt;"")</formula>
    </cfRule>
    <cfRule type="expression" dxfId="511" priority="85056" stopIfTrue="1">
      <formula>AND($B218&lt;$H$3,$B218&lt;&gt;"")</formula>
    </cfRule>
  </conditionalFormatting>
  <conditionalFormatting sqref="B78:C78">
    <cfRule type="expression" dxfId="510" priority="85060" stopIfTrue="1">
      <formula>AND($B260&lt;$H$3,$B260&lt;&gt;"")</formula>
    </cfRule>
    <cfRule type="expression" dxfId="509" priority="85059" stopIfTrue="1">
      <formula>AND($B260=$H$3,$B260&lt;&gt;"")</formula>
    </cfRule>
  </conditionalFormatting>
  <conditionalFormatting sqref="C13:C14">
    <cfRule type="expression" dxfId="508" priority="1071" stopIfTrue="1">
      <formula>B13&lt;$H$3</formula>
    </cfRule>
  </conditionalFormatting>
  <conditionalFormatting sqref="C21">
    <cfRule type="expression" dxfId="507" priority="901" stopIfTrue="1">
      <formula>B21&lt;$H$3</formula>
    </cfRule>
  </conditionalFormatting>
  <conditionalFormatting sqref="C22 E93:E96">
    <cfRule type="expression" dxfId="506" priority="963" stopIfTrue="1">
      <formula>$F22=$H$3</formula>
    </cfRule>
    <cfRule type="expression" dxfId="505" priority="965" stopIfTrue="1">
      <formula>B22&lt;$H$3</formula>
    </cfRule>
  </conditionalFormatting>
  <conditionalFormatting sqref="C22">
    <cfRule type="expression" dxfId="504" priority="962" stopIfTrue="1">
      <formula>$B22=$H$3</formula>
    </cfRule>
  </conditionalFormatting>
  <conditionalFormatting sqref="C28:C30 E28:E30 G28:G30">
    <cfRule type="expression" dxfId="50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502" priority="3749" stopIfTrue="1">
      <formula>$F5=$H$3</formula>
    </cfRule>
  </conditionalFormatting>
  <conditionalFormatting sqref="C32:C38">
    <cfRule type="expression" dxfId="501" priority="853" stopIfTrue="1">
      <formula>B32&lt;$H$3</formula>
    </cfRule>
  </conditionalFormatting>
  <conditionalFormatting sqref="C40:C45">
    <cfRule type="expression" dxfId="500" priority="849" stopIfTrue="1">
      <formula>B40&lt;$H$3</formula>
    </cfRule>
  </conditionalFormatting>
  <conditionalFormatting sqref="C48:C50 C80:C81 G80:G81 C85:C89 C92:C96">
    <cfRule type="expression" dxfId="499" priority="804" stopIfTrue="1">
      <formula>$F48=$H$3</formula>
    </cfRule>
  </conditionalFormatting>
  <conditionalFormatting sqref="C52:C58">
    <cfRule type="expression" dxfId="498" priority="758" stopIfTrue="1">
      <formula>B52&lt;$H$3</formula>
    </cfRule>
  </conditionalFormatting>
  <conditionalFormatting sqref="C62:C67 C83 C85:C89 E80:E81 E92:E96 C91:C96 C80:C81 G80:G81">
    <cfRule type="expression" dxfId="497" priority="722" stopIfTrue="1">
      <formula>$B62=$H$3</formula>
    </cfRule>
  </conditionalFormatting>
  <conditionalFormatting sqref="C62:C68">
    <cfRule type="expression" dxfId="496" priority="714" stopIfTrue="1">
      <formula>B62&lt;$H$3</formula>
    </cfRule>
  </conditionalFormatting>
  <conditionalFormatting sqref="C62:C69">
    <cfRule type="expression" dxfId="495" priority="715" stopIfTrue="1">
      <formula>$F62=$H$3</formula>
    </cfRule>
  </conditionalFormatting>
  <conditionalFormatting sqref="C68">
    <cfRule type="expression" dxfId="494" priority="680" stopIfTrue="1">
      <formula>B68&lt;$H$3</formula>
    </cfRule>
    <cfRule type="expression" dxfId="493" priority="679" stopIfTrue="1">
      <formula>$B68=$H$3</formula>
    </cfRule>
    <cfRule type="expression" dxfId="492" priority="678" stopIfTrue="1">
      <formula>$F68=$H$3</formula>
    </cfRule>
  </conditionalFormatting>
  <conditionalFormatting sqref="C68:C69 E62:E68 G62:G68">
    <cfRule type="expression" dxfId="491" priority="603" stopIfTrue="1">
      <formula>B62&lt;$H$3</formula>
    </cfRule>
  </conditionalFormatting>
  <conditionalFormatting sqref="C68:C69">
    <cfRule type="expression" dxfId="490" priority="681" stopIfTrue="1">
      <formula>$B68=$H$3</formula>
    </cfRule>
    <cfRule type="expression" dxfId="489" priority="683" stopIfTrue="1">
      <formula>$F68=$H$3</formula>
    </cfRule>
  </conditionalFormatting>
  <conditionalFormatting sqref="C68:C70">
    <cfRule type="expression" dxfId="488" priority="462" stopIfTrue="1">
      <formula>$B68=$H$3</formula>
    </cfRule>
  </conditionalFormatting>
  <conditionalFormatting sqref="C70 E70">
    <cfRule type="expression" dxfId="487" priority="440" stopIfTrue="1">
      <formula>B70&lt;$H$3</formula>
    </cfRule>
  </conditionalFormatting>
  <conditionalFormatting sqref="C70">
    <cfRule type="expression" dxfId="486" priority="456" stopIfTrue="1">
      <formula>$F70=$H$3</formula>
    </cfRule>
    <cfRule type="expression" dxfId="485" priority="439" stopIfTrue="1">
      <formula>$B70=$H$3</formula>
    </cfRule>
  </conditionalFormatting>
  <conditionalFormatting sqref="C72 G91">
    <cfRule type="expression" dxfId="484" priority="355" stopIfTrue="1">
      <formula>B72&lt;$H$3</formula>
    </cfRule>
  </conditionalFormatting>
  <conditionalFormatting sqref="C74:C77">
    <cfRule type="expression" dxfId="483" priority="268" stopIfTrue="1">
      <formula>B74&lt;$H$3</formula>
    </cfRule>
    <cfRule type="expression" dxfId="482" priority="269" stopIfTrue="1">
      <formula>$F74=$H$3</formula>
    </cfRule>
  </conditionalFormatting>
  <conditionalFormatting sqref="C80:C81 G80:G81 C89 C92 C48:C50">
    <cfRule type="expression" dxfId="481" priority="803" stopIfTrue="1">
      <formula>B48&lt;$H$3</formula>
    </cfRule>
  </conditionalFormatting>
  <conditionalFormatting sqref="C83 C85:C89">
    <cfRule type="expression" dxfId="480" priority="257" stopIfTrue="1">
      <formula>B83&lt;$H$3</formula>
    </cfRule>
  </conditionalFormatting>
  <conditionalFormatting sqref="C91">
    <cfRule type="expression" dxfId="479" priority="124" stopIfTrue="1">
      <formula>B91&lt;$H$3</formula>
    </cfRule>
  </conditionalFormatting>
  <conditionalFormatting sqref="C93:C96">
    <cfRule type="expression" dxfId="478" priority="120" stopIfTrue="1">
      <formula>B93&lt;$H$3</formula>
    </cfRule>
  </conditionalFormatting>
  <conditionalFormatting sqref="C98:C124">
    <cfRule type="expression" dxfId="477" priority="44" stopIfTrue="1">
      <formula>B98&lt;$H$3</formula>
    </cfRule>
    <cfRule type="expression" dxfId="476" priority="43" stopIfTrue="1">
      <formula>$B98=$H$3</formula>
    </cfRule>
  </conditionalFormatting>
  <conditionalFormatting sqref="D5">
    <cfRule type="cellIs" dxfId="475" priority="1173" stopIfTrue="1" operator="equal">
      <formula>$H$3</formula>
    </cfRule>
    <cfRule type="cellIs" dxfId="474" priority="1168" stopIfTrue="1" operator="lessThan">
      <formula>$H$3</formula>
    </cfRule>
  </conditionalFormatting>
  <conditionalFormatting sqref="D9:D10">
    <cfRule type="cellIs" dxfId="473" priority="1128" stopIfTrue="1" operator="equal">
      <formula>$H$3</formula>
    </cfRule>
  </conditionalFormatting>
  <conditionalFormatting sqref="D9:D11">
    <cfRule type="cellIs" dxfId="472" priority="1129" stopIfTrue="1" operator="lessThan">
      <formula>$H$3</formula>
    </cfRule>
  </conditionalFormatting>
  <conditionalFormatting sqref="D11 D5:D6">
    <cfRule type="cellIs" dxfId="471" priority="1158" stopIfTrue="1" operator="equal">
      <formula>$H$3</formula>
    </cfRule>
  </conditionalFormatting>
  <conditionalFormatting sqref="D13">
    <cfRule type="cellIs" dxfId="470" priority="1046" stopIfTrue="1" operator="equal">
      <formula>$H$3</formula>
    </cfRule>
  </conditionalFormatting>
  <conditionalFormatting sqref="D13:D14">
    <cfRule type="cellIs" dxfId="469" priority="1047" stopIfTrue="1" operator="lessThan">
      <formula>$H$3</formula>
    </cfRule>
  </conditionalFormatting>
  <conditionalFormatting sqref="D14 D16">
    <cfRule type="cellIs" dxfId="468" priority="1076" stopIfTrue="1" operator="equal">
      <formula>$H$3</formula>
    </cfRule>
  </conditionalFormatting>
  <conditionalFormatting sqref="D16:D25">
    <cfRule type="cellIs" dxfId="467" priority="892" stopIfTrue="1" operator="lessThan">
      <formula>$H$3</formula>
    </cfRule>
  </conditionalFormatting>
  <conditionalFormatting sqref="D17:D25">
    <cfRule type="cellIs" dxfId="466" priority="868" stopIfTrue="1" operator="equal">
      <formula>$H$3</formula>
    </cfRule>
  </conditionalFormatting>
  <conditionalFormatting sqref="D18:D19">
    <cfRule type="cellIs" dxfId="465" priority="987" stopIfTrue="1" operator="lessThan">
      <formula>$H$3</formula>
    </cfRule>
    <cfRule type="cellIs" dxfId="464" priority="986" stopIfTrue="1" operator="equal">
      <formula>$H$3</formula>
    </cfRule>
  </conditionalFormatting>
  <conditionalFormatting sqref="D21:D25">
    <cfRule type="cellIs" dxfId="463" priority="863" stopIfTrue="1" operator="lessThan">
      <formula>$H$3</formula>
    </cfRule>
  </conditionalFormatting>
  <conditionalFormatting sqref="D26:D30 F28:F30">
    <cfRule type="cellIs" dxfId="462" priority="1027" stopIfTrue="1" operator="equal">
      <formula>$H$3</formula>
    </cfRule>
  </conditionalFormatting>
  <conditionalFormatting sqref="D26:D30">
    <cfRule type="cellIs" dxfId="461" priority="1032" stopIfTrue="1" operator="lessThan">
      <formula>$H$3</formula>
    </cfRule>
  </conditionalFormatting>
  <conditionalFormatting sqref="D28:D30 F28:F30">
    <cfRule type="cellIs" dxfId="460" priority="1026" stopIfTrue="1" operator="lessThan">
      <formula>$H$3</formula>
    </cfRule>
  </conditionalFormatting>
  <conditionalFormatting sqref="D33:D37 F36:F37">
    <cfRule type="cellIs" dxfId="459" priority="914" stopIfTrue="1" operator="equal">
      <formula>$H$3</formula>
    </cfRule>
  </conditionalFormatting>
  <conditionalFormatting sqref="D33:D37 F37">
    <cfRule type="cellIs" dxfId="458" priority="911" stopIfTrue="1" operator="lessThan">
      <formula>$H$3</formula>
    </cfRule>
  </conditionalFormatting>
  <conditionalFormatting sqref="D37:D38 F37:F38">
    <cfRule type="cellIs" dxfId="457" priority="900" stopIfTrue="1" operator="equal">
      <formula>$H$3</formula>
    </cfRule>
  </conditionalFormatting>
  <conditionalFormatting sqref="D38 D40:D45">
    <cfRule type="cellIs" dxfId="456" priority="888" stopIfTrue="1" operator="equal">
      <formula>$H$3</formula>
    </cfRule>
  </conditionalFormatting>
  <conditionalFormatting sqref="D38">
    <cfRule type="cellIs" dxfId="455" priority="885" stopIfTrue="1" operator="lessThan">
      <formula>$H$3</formula>
    </cfRule>
  </conditionalFormatting>
  <conditionalFormatting sqref="D40:D47">
    <cfRule type="cellIs" dxfId="454" priority="844" stopIfTrue="1" operator="lessThan">
      <formula>$H$3</formula>
    </cfRule>
  </conditionalFormatting>
  <conditionalFormatting sqref="D46:D47">
    <cfRule type="cellIs" dxfId="453" priority="843" stopIfTrue="1" operator="equal">
      <formula>$H$3</formula>
    </cfRule>
  </conditionalFormatting>
  <conditionalFormatting sqref="D48:D50">
    <cfRule type="cellIs" dxfId="452" priority="834" stopIfTrue="1" operator="lessThan">
      <formula>$H$3</formula>
    </cfRule>
  </conditionalFormatting>
  <conditionalFormatting sqref="D52:D58 D48:D50">
    <cfRule type="cellIs" dxfId="451" priority="811" stopIfTrue="1" operator="equal">
      <formula>$H$3</formula>
    </cfRule>
  </conditionalFormatting>
  <conditionalFormatting sqref="D52:D60">
    <cfRule type="cellIs" dxfId="450" priority="753" stopIfTrue="1" operator="lessThan">
      <formula>$H$3</formula>
    </cfRule>
  </conditionalFormatting>
  <conditionalFormatting sqref="D59:D60">
    <cfRule type="cellIs" dxfId="449" priority="752" stopIfTrue="1" operator="equal">
      <formula>$H$3</formula>
    </cfRule>
  </conditionalFormatting>
  <conditionalFormatting sqref="D62:D70">
    <cfRule type="cellIs" dxfId="448" priority="426" stopIfTrue="1" operator="lessThan">
      <formula>$H$3</formula>
    </cfRule>
    <cfRule type="cellIs" dxfId="447" priority="425" stopIfTrue="1" operator="equal">
      <formula>$H$3</formula>
    </cfRule>
  </conditionalFormatting>
  <conditionalFormatting sqref="D72">
    <cfRule type="cellIs" dxfId="446" priority="413" stopIfTrue="1" operator="equal">
      <formula>$H$3</formula>
    </cfRule>
    <cfRule type="cellIs" dxfId="445" priority="414" stopIfTrue="1" operator="lessThan">
      <formula>$H$3</formula>
    </cfRule>
  </conditionalFormatting>
  <conditionalFormatting sqref="D74:D77">
    <cfRule type="cellIs" dxfId="444" priority="266" stopIfTrue="1" operator="equal">
      <formula>$H$3</formula>
    </cfRule>
    <cfRule type="cellIs" dxfId="443" priority="267" stopIfTrue="1" operator="lessThan">
      <formula>$H$3</formula>
    </cfRule>
  </conditionalFormatting>
  <conditionalFormatting sqref="D78:D79">
    <cfRule type="cellIs" dxfId="442" priority="329" stopIfTrue="1" operator="lessThan">
      <formula>$H$3</formula>
    </cfRule>
    <cfRule type="cellIs" dxfId="441" priority="328" stopIfTrue="1" operator="equal">
      <formula>$H$3</formula>
    </cfRule>
  </conditionalFormatting>
  <conditionalFormatting sqref="D80:D81">
    <cfRule type="cellIs" dxfId="440" priority="240" stopIfTrue="1" operator="lessThan">
      <formula>$H$3</formula>
    </cfRule>
    <cfRule type="cellIs" dxfId="439" priority="239" stopIfTrue="1" operator="equal">
      <formula>$H$3</formula>
    </cfRule>
  </conditionalFormatting>
  <conditionalFormatting sqref="D83">
    <cfRule type="cellIs" dxfId="438" priority="229" stopIfTrue="1" operator="lessThan">
      <formula>$H$3</formula>
    </cfRule>
    <cfRule type="cellIs" dxfId="437" priority="228" stopIfTrue="1" operator="equal">
      <formula>$H$3</formula>
    </cfRule>
  </conditionalFormatting>
  <conditionalFormatting sqref="D85:D88">
    <cfRule type="cellIs" dxfId="436" priority="216" stopIfTrue="1" operator="lessThan">
      <formula>$H$3</formula>
    </cfRule>
    <cfRule type="cellIs" dxfId="435" priority="215" stopIfTrue="1" operator="equal">
      <formula>$H$3</formula>
    </cfRule>
  </conditionalFormatting>
  <conditionalFormatting sqref="D91">
    <cfRule type="cellIs" dxfId="434" priority="163" stopIfTrue="1" operator="equal">
      <formula>$H$3</formula>
    </cfRule>
    <cfRule type="cellIs" dxfId="433" priority="164" stopIfTrue="1" operator="lessThan">
      <formula>$H$3</formula>
    </cfRule>
  </conditionalFormatting>
  <conditionalFormatting sqref="D91:D92">
    <cfRule type="cellIs" dxfId="432" priority="63" stopIfTrue="1" operator="equal">
      <formula>$H$3</formula>
    </cfRule>
  </conditionalFormatting>
  <conditionalFormatting sqref="D91:D96">
    <cfRule type="cellIs" dxfId="431" priority="64" stopIfTrue="1" operator="lessThan">
      <formula>$H$3</formula>
    </cfRule>
  </conditionalFormatting>
  <conditionalFormatting sqref="D93:D96 B91 B93:B96">
    <cfRule type="cellIs" dxfId="430" priority="147" stopIfTrue="1" operator="equal">
      <formula>$H$3</formula>
    </cfRule>
  </conditionalFormatting>
  <conditionalFormatting sqref="D98">
    <cfRule type="cellIs" dxfId="429" priority="111" stopIfTrue="1" operator="lessThan">
      <formula>$H$3</formula>
    </cfRule>
    <cfRule type="cellIs" dxfId="428" priority="110" stopIfTrue="1" operator="equal">
      <formula>$H$3</formula>
    </cfRule>
  </conditionalFormatting>
  <conditionalFormatting sqref="D98:D124">
    <cfRule type="cellIs" dxfId="427" priority="35" stopIfTrue="1" operator="equal">
      <formula>$H$3</formula>
    </cfRule>
    <cfRule type="cellIs" dxfId="426" priority="36" stopIfTrue="1" operator="lessThan">
      <formula>$H$3</formula>
    </cfRule>
  </conditionalFormatting>
  <conditionalFormatting sqref="D18:E18">
    <cfRule type="expression" dxfId="425" priority="85064">
      <formula>AND($D227&lt;$H$3,$D227&lt;&gt;"")</formula>
    </cfRule>
    <cfRule type="expression" dxfId="424" priority="85065">
      <formula>AND($D227=$H$3,$D227&lt;&gt;"")</formula>
    </cfRule>
  </conditionalFormatting>
  <conditionalFormatting sqref="D26:E26">
    <cfRule type="expression" dxfId="423" priority="85066">
      <formula>AND($D191&lt;$H$3,$D191&lt;&gt;"")</formula>
    </cfRule>
    <cfRule type="expression" dxfId="422" priority="85067">
      <formula>AND($D191=$H$3,$D191&lt;&gt;"")</formula>
    </cfRule>
  </conditionalFormatting>
  <conditionalFormatting sqref="D46:E46 D59:E59">
    <cfRule type="expression" dxfId="421" priority="85068">
      <formula>AND($D218&lt;$H$3,$D218&lt;&gt;"")</formula>
    </cfRule>
    <cfRule type="expression" dxfId="420" priority="85069">
      <formula>AND($D218=$H$3,$D218&lt;&gt;"")</formula>
    </cfRule>
  </conditionalFormatting>
  <conditionalFormatting sqref="D78:E78">
    <cfRule type="expression" dxfId="419" priority="85072">
      <formula>AND($D260&lt;$H$3,$D260&lt;&gt;"")</formula>
    </cfRule>
    <cfRule type="expression" dxfId="418" priority="85073">
      <formula>AND($D260=$H$3,$D260&lt;&gt;"")</formula>
    </cfRule>
  </conditionalFormatting>
  <conditionalFormatting sqref="D18:F19">
    <cfRule type="cellIs" dxfId="417" priority="983" stopIfTrue="1" operator="lessThan">
      <formula>$H$3</formula>
    </cfRule>
  </conditionalFormatting>
  <conditionalFormatting sqref="D26:F27">
    <cfRule type="cellIs" dxfId="416" priority="1023" stopIfTrue="1" operator="lessThan">
      <formula>$H$3</formula>
    </cfRule>
  </conditionalFormatting>
  <conditionalFormatting sqref="D46:F47">
    <cfRule type="cellIs" dxfId="415" priority="840" stopIfTrue="1" operator="lessThan">
      <formula>$H$3</formula>
    </cfRule>
  </conditionalFormatting>
  <conditionalFormatting sqref="D59:F60">
    <cfRule type="cellIs" dxfId="414" priority="749" stopIfTrue="1" operator="lessThan">
      <formula>$H$3</formula>
    </cfRule>
  </conditionalFormatting>
  <conditionalFormatting sqref="D78:F79">
    <cfRule type="cellIs" dxfId="413" priority="325" stopIfTrue="1" operator="lessThan">
      <formula>$H$3</formula>
    </cfRule>
  </conditionalFormatting>
  <conditionalFormatting sqref="E5 E91 E98">
    <cfRule type="expression" dxfId="412" priority="1177" stopIfTrue="1">
      <formula>D5&lt;$H$3</formula>
    </cfRule>
    <cfRule type="expression" dxfId="411" priority="1176" stopIfTrue="1">
      <formula>$B5=$H$3</formula>
    </cfRule>
    <cfRule type="expression" dxfId="410" priority="1175" stopIfTrue="1">
      <formula>$D5=$H$3</formula>
    </cfRule>
  </conditionalFormatting>
  <conditionalFormatting sqref="E6:E7">
    <cfRule type="expression" dxfId="409" priority="1091" stopIfTrue="1">
      <formula>D6&lt;$H$3</formula>
    </cfRule>
  </conditionalFormatting>
  <conditionalFormatting sqref="E9:E11">
    <cfRule type="expression" dxfId="408" priority="1131" stopIfTrue="1">
      <formula>D9&lt;$H$3</formula>
    </cfRule>
  </conditionalFormatting>
  <conditionalFormatting sqref="E13:E14">
    <cfRule type="expression" dxfId="407" priority="1045" stopIfTrue="1">
      <formula>D13&lt;$H$3</formula>
    </cfRule>
  </conditionalFormatting>
  <conditionalFormatting sqref="E18">
    <cfRule type="expression" dxfId="406" priority="85074" stopIfTrue="1">
      <formula>$D227=$H$3</formula>
    </cfRule>
  </conditionalFormatting>
  <conditionalFormatting sqref="E21:E22 C23:C24 E24">
    <cfRule type="expression" dxfId="405" priority="872" stopIfTrue="1">
      <formula>$F21=$H$3</formula>
    </cfRule>
  </conditionalFormatting>
  <conditionalFormatting sqref="E21:E25 C23:C24">
    <cfRule type="expression" dxfId="404" priority="871" stopIfTrue="1">
      <formula>B21&lt;$H$3</formula>
    </cfRule>
  </conditionalFormatting>
  <conditionalFormatting sqref="E22">
    <cfRule type="expression" dxfId="403" priority="942" stopIfTrue="1">
      <formula>$B22=$H$3</formula>
    </cfRule>
  </conditionalFormatting>
  <conditionalFormatting sqref="E25 G25">
    <cfRule type="expression" dxfId="402" priority="859" stopIfTrue="1">
      <formula>$B25=$H$3</formula>
    </cfRule>
    <cfRule type="expression" dxfId="401" priority="860" stopIfTrue="1">
      <formula>$F25=$H$3</formula>
    </cfRule>
  </conditionalFormatting>
  <conditionalFormatting sqref="E26">
    <cfRule type="expression" dxfId="400" priority="85075" stopIfTrue="1">
      <formula>$D191=$H$3</formula>
    </cfRule>
  </conditionalFormatting>
  <conditionalFormatting sqref="E32:E38">
    <cfRule type="expression" dxfId="399" priority="852" stopIfTrue="1">
      <formula>D32&lt;$H$3</formula>
    </cfRule>
  </conditionalFormatting>
  <conditionalFormatting sqref="E40:E45">
    <cfRule type="expression" dxfId="398" priority="873" stopIfTrue="1">
      <formula>D40&lt;$H$3</formula>
    </cfRule>
  </conditionalFormatting>
  <conditionalFormatting sqref="E46 E59">
    <cfRule type="expression" dxfId="397" priority="85076" stopIfTrue="1">
      <formula>$D218=$H$3</formula>
    </cfRule>
  </conditionalFormatting>
  <conditionalFormatting sqref="E48:E50">
    <cfRule type="expression" dxfId="396" priority="789" stopIfTrue="1">
      <formula>$F48=$H$3</formula>
    </cfRule>
    <cfRule type="expression" dxfId="395" priority="788" stopIfTrue="1">
      <formula>D48&lt;$H$3</formula>
    </cfRule>
  </conditionalFormatting>
  <conditionalFormatting sqref="E52:E58">
    <cfRule type="expression" dxfId="394" priority="761" stopIfTrue="1">
      <formula>D52&lt;$H$3</formula>
    </cfRule>
  </conditionalFormatting>
  <conditionalFormatting sqref="E62:E70">
    <cfRule type="expression" dxfId="393" priority="434" stopIfTrue="1">
      <formula>$B62=$H$3</formula>
    </cfRule>
  </conditionalFormatting>
  <conditionalFormatting sqref="E69">
    <cfRule type="expression" dxfId="392" priority="433" stopIfTrue="1">
      <formula>D69&lt;$H$3</formula>
    </cfRule>
    <cfRule type="expression" dxfId="391" priority="436" stopIfTrue="1">
      <formula>$F69=$H$3</formula>
    </cfRule>
  </conditionalFormatting>
  <conditionalFormatting sqref="E70">
    <cfRule type="expression" dxfId="390" priority="465" stopIfTrue="1">
      <formula>$F70=$H$3</formula>
    </cfRule>
  </conditionalFormatting>
  <conditionalFormatting sqref="E72">
    <cfRule type="expression" dxfId="389" priority="415" stopIfTrue="1">
      <formula>$D72=$H$3</formula>
    </cfRule>
    <cfRule type="expression" dxfId="388" priority="416" stopIfTrue="1">
      <formula>$B72=$H$3</formula>
    </cfRule>
    <cfRule type="expression" dxfId="387" priority="351" stopIfTrue="1">
      <formula>D72&lt;$H$3</formula>
    </cfRule>
  </conditionalFormatting>
  <conditionalFormatting sqref="E74 G74:G77">
    <cfRule type="expression" dxfId="386" priority="271" stopIfTrue="1">
      <formula>D74&lt;$H$3</formula>
    </cfRule>
  </conditionalFormatting>
  <conditionalFormatting sqref="E74">
    <cfRule type="expression" dxfId="385" priority="274" stopIfTrue="1">
      <formula>$F74=$H$3</formula>
    </cfRule>
  </conditionalFormatting>
  <conditionalFormatting sqref="E74:E77 G74:G77 C74:C77">
    <cfRule type="expression" dxfId="384" priority="272" stopIfTrue="1">
      <formula>$B74=$H$3</formula>
    </cfRule>
  </conditionalFormatting>
  <conditionalFormatting sqref="E75:E77 C9:C11">
    <cfRule type="expression" dxfId="383" priority="1151" stopIfTrue="1">
      <formula>B9&lt;$H$3</formula>
    </cfRule>
  </conditionalFormatting>
  <conditionalFormatting sqref="E75:E77">
    <cfRule type="expression" dxfId="382" priority="381" stopIfTrue="1">
      <formula>D75&lt;$H$3</formula>
    </cfRule>
    <cfRule type="expression" dxfId="381" priority="383" stopIfTrue="1">
      <formula>$F75=$H$3</formula>
    </cfRule>
  </conditionalFormatting>
  <conditionalFormatting sqref="E78">
    <cfRule type="expression" dxfId="380" priority="85078" stopIfTrue="1">
      <formula>$D260=$H$3</formula>
    </cfRule>
  </conditionalFormatting>
  <conditionalFormatting sqref="E80:E81 E92">
    <cfRule type="expression" dxfId="379" priority="247" stopIfTrue="1">
      <formula>D80&lt;$H$3</formula>
    </cfRule>
    <cfRule type="expression" dxfId="378" priority="248" stopIfTrue="1">
      <formula>$F80=$H$3</formula>
    </cfRule>
    <cfRule type="expression" dxfId="377" priority="249" stopIfTrue="1">
      <formula>D80&lt;$H$3</formula>
    </cfRule>
  </conditionalFormatting>
  <conditionalFormatting sqref="E83">
    <cfRule type="expression" dxfId="376" priority="233" stopIfTrue="1">
      <formula>D83&lt;$H$3</formula>
    </cfRule>
    <cfRule type="expression" dxfId="375" priority="232" stopIfTrue="1">
      <formula>$F83=$H$3</formula>
    </cfRule>
    <cfRule type="expression" dxfId="374" priority="230" stopIfTrue="1">
      <formula>$B83=$H$3</formula>
    </cfRule>
    <cfRule type="expression" dxfId="373" priority="231" stopIfTrue="1">
      <formula>D83&lt;$H$3</formula>
    </cfRule>
  </conditionalFormatting>
  <conditionalFormatting sqref="E85:E89">
    <cfRule type="expression" dxfId="372" priority="217" stopIfTrue="1">
      <formula>$B85=$H$3</formula>
    </cfRule>
    <cfRule type="expression" dxfId="371" priority="218" stopIfTrue="1">
      <formula>D85&lt;$H$3</formula>
    </cfRule>
    <cfRule type="expression" dxfId="370" priority="219" stopIfTrue="1">
      <formula>$F85=$H$3</formula>
    </cfRule>
    <cfRule type="expression" dxfId="369" priority="220" stopIfTrue="1">
      <formula>D85&lt;$H$3</formula>
    </cfRule>
  </conditionalFormatting>
  <conditionalFormatting sqref="E94:E96">
    <cfRule type="expression" dxfId="368" priority="59" stopIfTrue="1">
      <formula>$F94=$H$3</formula>
    </cfRule>
    <cfRule type="expression" dxfId="367" priority="58" stopIfTrue="1">
      <formula>D94&lt;$H$3</formula>
    </cfRule>
  </conditionalFormatting>
  <conditionalFormatting sqref="E99:E105 E107:E110">
    <cfRule type="expression" dxfId="366" priority="81" stopIfTrue="1">
      <formula>D99&lt;$H$3</formula>
    </cfRule>
  </conditionalFormatting>
  <conditionalFormatting sqref="E99:E105">
    <cfRule type="expression" dxfId="365" priority="80" stopIfTrue="1">
      <formula>$B99=$H$3</formula>
    </cfRule>
  </conditionalFormatting>
  <conditionalFormatting sqref="E106">
    <cfRule type="expression" dxfId="364" priority="14" stopIfTrue="1">
      <formula>$B106=$H$3</formula>
    </cfRule>
  </conditionalFormatting>
  <conditionalFormatting sqref="E106:E116">
    <cfRule type="expression" dxfId="363" priority="15" stopIfTrue="1">
      <formula>D106&lt;$H$3</formula>
    </cfRule>
  </conditionalFormatting>
  <conditionalFormatting sqref="E107:E110">
    <cfRule type="expression" dxfId="362" priority="32" stopIfTrue="1">
      <formula>$B107=$H$3</formula>
    </cfRule>
  </conditionalFormatting>
  <conditionalFormatting sqref="E107:E116">
    <cfRule type="expression" dxfId="361" priority="22" stopIfTrue="1">
      <formula>$F107=$H$3</formula>
    </cfRule>
  </conditionalFormatting>
  <conditionalFormatting sqref="E111:E117 E119:E124">
    <cfRule type="expression" dxfId="360" priority="1" stopIfTrue="1">
      <formula>$B111=$H$3</formula>
    </cfRule>
  </conditionalFormatting>
  <conditionalFormatting sqref="E117 E119:E124">
    <cfRule type="expression" dxfId="359" priority="3" stopIfTrue="1">
      <formula>$F117=$H$3</formula>
    </cfRule>
    <cfRule type="expression" dxfId="358" priority="2" stopIfTrue="1">
      <formula>D117&lt;$H$3</formula>
    </cfRule>
  </conditionalFormatting>
  <conditionalFormatting sqref="E99:F104">
    <cfRule type="expression" dxfId="357" priority="79" stopIfTrue="1">
      <formula>$F99=$H$3</formula>
    </cfRule>
  </conditionalFormatting>
  <conditionalFormatting sqref="E52:G58 C52:C58">
    <cfRule type="expression" dxfId="356" priority="814" stopIfTrue="1">
      <formula>$F52=$H$3</formula>
    </cfRule>
  </conditionalFormatting>
  <conditionalFormatting sqref="E105:G105">
    <cfRule type="expression" dxfId="355" priority="51" stopIfTrue="1">
      <formula>$F105=$H$3</formula>
    </cfRule>
  </conditionalFormatting>
  <conditionalFormatting sqref="E106:G106">
    <cfRule type="expression" dxfId="354" priority="16" stopIfTrue="1">
      <formula>$F106=$H$3</formula>
    </cfRule>
  </conditionalFormatting>
  <conditionalFormatting sqref="F5 B5">
    <cfRule type="cellIs" dxfId="353" priority="1171" stopIfTrue="1" operator="lessThan">
      <formula>$H$3</formula>
    </cfRule>
  </conditionalFormatting>
  <conditionalFormatting sqref="F5">
    <cfRule type="cellIs" dxfId="352" priority="1170" stopIfTrue="1" operator="equal">
      <formula>$H$3</formula>
    </cfRule>
  </conditionalFormatting>
  <conditionalFormatting sqref="F5:F7 F9:F11">
    <cfRule type="cellIs" dxfId="351" priority="1157" stopIfTrue="1" operator="lessThan">
      <formula>$H$3</formula>
    </cfRule>
    <cfRule type="cellIs" dxfId="350" priority="1156" stopIfTrue="1" operator="equal">
      <formula>$H$3</formula>
    </cfRule>
  </conditionalFormatting>
  <conditionalFormatting sqref="F13:F14 F16:F25">
    <cfRule type="cellIs" dxfId="349" priority="1075" stopIfTrue="1" operator="lessThan">
      <formula>$H$3</formula>
    </cfRule>
  </conditionalFormatting>
  <conditionalFormatting sqref="F13:F14">
    <cfRule type="cellIs" dxfId="348" priority="1074" stopIfTrue="1" operator="equal">
      <formula>$H$3</formula>
    </cfRule>
  </conditionalFormatting>
  <conditionalFormatting sqref="F16:F27">
    <cfRule type="cellIs" dxfId="347" priority="1017" stopIfTrue="1" operator="equal">
      <formula>$H$3</formula>
    </cfRule>
  </conditionalFormatting>
  <conditionalFormatting sqref="F18:F19">
    <cfRule type="cellIs" dxfId="346" priority="981" stopIfTrue="1" operator="equal">
      <formula>$H$3</formula>
    </cfRule>
  </conditionalFormatting>
  <conditionalFormatting sqref="F21:F22">
    <cfRule type="cellIs" dxfId="345" priority="903" stopIfTrue="1" operator="lessThan">
      <formula>$H$3</formula>
    </cfRule>
  </conditionalFormatting>
  <conditionalFormatting sqref="F21:F24">
    <cfRule type="cellIs" dxfId="344" priority="904" stopIfTrue="1" operator="equal">
      <formula>$H$3</formula>
    </cfRule>
  </conditionalFormatting>
  <conditionalFormatting sqref="F23:F24">
    <cfRule type="expression" dxfId="343" priority="1449" stopIfTrue="1">
      <formula>$F23=$H$3</formula>
    </cfRule>
  </conditionalFormatting>
  <conditionalFormatting sqref="F25">
    <cfRule type="cellIs" dxfId="342" priority="857" stopIfTrue="1" operator="equal">
      <formula>$H$3</formula>
    </cfRule>
    <cfRule type="cellIs" dxfId="341" priority="858" stopIfTrue="1" operator="lessThan">
      <formula>$H$3</formula>
    </cfRule>
  </conditionalFormatting>
  <conditionalFormatting sqref="F28:F30 D28:D30">
    <cfRule type="cellIs" dxfId="340" priority="3775" stopIfTrue="1" operator="equal">
      <formula>$H$3</formula>
    </cfRule>
  </conditionalFormatting>
  <conditionalFormatting sqref="F28:F30">
    <cfRule type="cellIs" dxfId="339" priority="3772" stopIfTrue="1" operator="lessThan">
      <formula>$H$3</formula>
    </cfRule>
  </conditionalFormatting>
  <conditionalFormatting sqref="F32">
    <cfRule type="cellIs" dxfId="338" priority="1009" stopIfTrue="1" operator="lessThan">
      <formula>$H$3</formula>
    </cfRule>
  </conditionalFormatting>
  <conditionalFormatting sqref="F32:F35 D32:D36">
    <cfRule type="cellIs" dxfId="337" priority="1001" stopIfTrue="1" operator="equal">
      <formula>$H$3</formula>
    </cfRule>
  </conditionalFormatting>
  <conditionalFormatting sqref="F33:F35 D32:D36">
    <cfRule type="cellIs" dxfId="336" priority="998" stopIfTrue="1" operator="lessThan">
      <formula>$H$3</formula>
    </cfRule>
  </conditionalFormatting>
  <conditionalFormatting sqref="F33:F35">
    <cfRule type="cellIs" dxfId="335" priority="993" stopIfTrue="1" operator="equal">
      <formula>$H$3</formula>
    </cfRule>
  </conditionalFormatting>
  <conditionalFormatting sqref="F33:F36">
    <cfRule type="cellIs" dxfId="334" priority="923" stopIfTrue="1" operator="lessThan">
      <formula>$H$3</formula>
    </cfRule>
  </conditionalFormatting>
  <conditionalFormatting sqref="F37:F38 D37:D38">
    <cfRule type="cellIs" dxfId="333" priority="897" stopIfTrue="1" operator="lessThan">
      <formula>$H$3</formula>
    </cfRule>
  </conditionalFormatting>
  <conditionalFormatting sqref="F38">
    <cfRule type="cellIs" dxfId="332" priority="894" stopIfTrue="1" operator="equal">
      <formula>$H$3</formula>
    </cfRule>
  </conditionalFormatting>
  <conditionalFormatting sqref="F40:F45 F38">
    <cfRule type="cellIs" dxfId="331" priority="889" stopIfTrue="1" operator="lessThan">
      <formula>$H$3</formula>
    </cfRule>
  </conditionalFormatting>
  <conditionalFormatting sqref="F40:F50">
    <cfRule type="cellIs" dxfId="330" priority="833" stopIfTrue="1" operator="equal">
      <formula>$H$3</formula>
    </cfRule>
  </conditionalFormatting>
  <conditionalFormatting sqref="F48:F50">
    <cfRule type="cellIs" dxfId="329" priority="825" stopIfTrue="1" operator="lessThan">
      <formula>$H$3</formula>
    </cfRule>
    <cfRule type="expression" dxfId="328" priority="830" stopIfTrue="1">
      <formula>$F48=$H$3</formula>
    </cfRule>
  </conditionalFormatting>
  <conditionalFormatting sqref="F52:F58">
    <cfRule type="cellIs" dxfId="327" priority="812" stopIfTrue="1" operator="lessThan">
      <formula>$H$3</formula>
    </cfRule>
  </conditionalFormatting>
  <conditionalFormatting sqref="F52:F60">
    <cfRule type="cellIs" dxfId="326" priority="747" stopIfTrue="1" operator="equal">
      <formula>$H$3</formula>
    </cfRule>
  </conditionalFormatting>
  <conditionalFormatting sqref="F62:F70">
    <cfRule type="cellIs" dxfId="325" priority="422" stopIfTrue="1" operator="lessThan">
      <formula>$H$3</formula>
    </cfRule>
    <cfRule type="cellIs" dxfId="324" priority="421" stopIfTrue="1" operator="equal">
      <formula>$H$3</formula>
    </cfRule>
  </conditionalFormatting>
  <conditionalFormatting sqref="F72">
    <cfRule type="cellIs" dxfId="323" priority="405" stopIfTrue="1" operator="lessThan">
      <formula>$H$3</formula>
    </cfRule>
    <cfRule type="cellIs" dxfId="322" priority="404" stopIfTrue="1" operator="equal">
      <formula>$H$3</formula>
    </cfRule>
  </conditionalFormatting>
  <conditionalFormatting sqref="F74:F77">
    <cfRule type="cellIs" dxfId="321" priority="270" stopIfTrue="1" operator="lessThan">
      <formula>$H$3</formula>
    </cfRule>
  </conditionalFormatting>
  <conditionalFormatting sqref="F74:F81">
    <cfRule type="cellIs" dxfId="320" priority="238" stopIfTrue="1" operator="equal">
      <formula>$H$3</formula>
    </cfRule>
  </conditionalFormatting>
  <conditionalFormatting sqref="F80:F81">
    <cfRule type="cellIs" dxfId="319" priority="243" stopIfTrue="1" operator="lessThan">
      <formula>$H$3</formula>
    </cfRule>
  </conditionalFormatting>
  <conditionalFormatting sqref="F83">
    <cfRule type="cellIs" dxfId="318" priority="223" stopIfTrue="1" operator="equal">
      <formula>$H$3</formula>
    </cfRule>
    <cfRule type="cellIs" dxfId="317" priority="224" stopIfTrue="1" operator="lessThan">
      <formula>$H$3</formula>
    </cfRule>
  </conditionalFormatting>
  <conditionalFormatting sqref="F85:F88">
    <cfRule type="cellIs" dxfId="316" priority="211" stopIfTrue="1" operator="lessThan">
      <formula>$H$3</formula>
    </cfRule>
    <cfRule type="cellIs" dxfId="315" priority="210" stopIfTrue="1" operator="equal">
      <formula>$H$3</formula>
    </cfRule>
  </conditionalFormatting>
  <conditionalFormatting sqref="F91 B91">
    <cfRule type="cellIs" dxfId="314" priority="162" stopIfTrue="1" operator="lessThan">
      <formula>$H$3</formula>
    </cfRule>
  </conditionalFormatting>
  <conditionalFormatting sqref="F91">
    <cfRule type="cellIs" dxfId="313" priority="161" stopIfTrue="1" operator="equal">
      <formula>$H$3</formula>
    </cfRule>
  </conditionalFormatting>
  <conditionalFormatting sqref="F91:F96">
    <cfRule type="cellIs" dxfId="312" priority="67" stopIfTrue="1" operator="lessThan">
      <formula>$H$3</formula>
    </cfRule>
    <cfRule type="cellIs" dxfId="311" priority="62" stopIfTrue="1" operator="equal">
      <formula>$H$3</formula>
    </cfRule>
  </conditionalFormatting>
  <conditionalFormatting sqref="F98 B98">
    <cfRule type="cellIs" dxfId="310" priority="109" stopIfTrue="1" operator="lessThan">
      <formula>$H$3</formula>
    </cfRule>
  </conditionalFormatting>
  <conditionalFormatting sqref="F98">
    <cfRule type="cellIs" dxfId="309" priority="108" stopIfTrue="1" operator="equal">
      <formula>$H$3</formula>
    </cfRule>
  </conditionalFormatting>
  <conditionalFormatting sqref="F98:F106">
    <cfRule type="cellIs" dxfId="308" priority="94" stopIfTrue="1" operator="equal">
      <formula>$H$3</formula>
    </cfRule>
    <cfRule type="cellIs" dxfId="307" priority="97" stopIfTrue="1" operator="lessThan">
      <formula>$H$3</formula>
    </cfRule>
  </conditionalFormatting>
  <conditionalFormatting sqref="F99:F124">
    <cfRule type="cellIs" dxfId="306" priority="42" stopIfTrue="1" operator="lessThan">
      <formula>$H$3</formula>
    </cfRule>
    <cfRule type="cellIs" dxfId="305" priority="41" stopIfTrue="1" operator="equal">
      <formula>$H$3</formula>
    </cfRule>
  </conditionalFormatting>
  <conditionalFormatting sqref="F107:F124">
    <cfRule type="cellIs" dxfId="304" priority="39" stopIfTrue="1" operator="lessThan">
      <formula>$H$3</formula>
    </cfRule>
    <cfRule type="expression" dxfId="303" priority="40" stopIfTrue="1">
      <formula>$F107=$H$3</formula>
    </cfRule>
    <cfRule type="cellIs" dxfId="302" priority="34" stopIfTrue="1" operator="equal">
      <formula>$H$3</formula>
    </cfRule>
  </conditionalFormatting>
  <conditionalFormatting sqref="F18:G18">
    <cfRule type="expression" dxfId="301" priority="85087">
      <formula>AND($F227=$H$3,$F227&lt;&gt;"")</formula>
    </cfRule>
    <cfRule type="expression" dxfId="300" priority="85086">
      <formula>AND($F227&lt;$H$3,$F227&lt;&gt;"")</formula>
    </cfRule>
  </conditionalFormatting>
  <conditionalFormatting sqref="F26:G26">
    <cfRule type="expression" dxfId="299" priority="85089">
      <formula>AND($F191=$H$3,$F191&lt;&gt;"")</formula>
    </cfRule>
    <cfRule type="expression" dxfId="298" priority="85088">
      <formula>AND($F191&lt;$H$3,$F191&lt;&gt;"")</formula>
    </cfRule>
  </conditionalFormatting>
  <conditionalFormatting sqref="F46:G46 F59:G59">
    <cfRule type="expression" dxfId="297" priority="85090">
      <formula>AND($F218&lt;$H$3,$F218&lt;&gt;"")</formula>
    </cfRule>
    <cfRule type="expression" dxfId="296" priority="85091">
      <formula>AND($F218=$H$3,$F218&lt;&gt;"")</formula>
    </cfRule>
  </conditionalFormatting>
  <conditionalFormatting sqref="F78:G78">
    <cfRule type="expression" dxfId="295" priority="85095">
      <formula>AND($F260=$H$3,$F260&lt;&gt;"")</formula>
    </cfRule>
    <cfRule type="expression" dxfId="294" priority="85094">
      <formula>AND($F260&lt;$H$3,$F260&lt;&gt;"")</formula>
    </cfRule>
  </conditionalFormatting>
  <conditionalFormatting sqref="G5 C5:C7 E6:E7">
    <cfRule type="expression" dxfId="293" priority="3797" stopIfTrue="1">
      <formula>$B5=$H$3</formula>
    </cfRule>
  </conditionalFormatting>
  <conditionalFormatting sqref="G5:G7 G9:G11">
    <cfRule type="expression" dxfId="292" priority="1159" stopIfTrue="1">
      <formula>F5&lt;$H$3</formula>
    </cfRule>
  </conditionalFormatting>
  <conditionalFormatting sqref="G13:G14">
    <cfRule type="expression" dxfId="291" priority="1077" stopIfTrue="1">
      <formula>F13&lt;$H$3</formula>
    </cfRule>
  </conditionalFormatting>
  <conditionalFormatting sqref="G18">
    <cfRule type="expression" dxfId="290" priority="85096" stopIfTrue="1">
      <formula>$F227=$H$3</formula>
    </cfRule>
  </conditionalFormatting>
  <conditionalFormatting sqref="G21:G25 C5:C7 C16:C17 E16:E17 G16:G17">
    <cfRule type="expression" dxfId="289" priority="1094" stopIfTrue="1">
      <formula>B5&lt;$H$3</formula>
    </cfRule>
  </conditionalFormatting>
  <conditionalFormatting sqref="G26">
    <cfRule type="expression" dxfId="288" priority="85097" stopIfTrue="1">
      <formula>$F191=$H$3</formula>
    </cfRule>
  </conditionalFormatting>
  <conditionalFormatting sqref="G32:G38 G40:G45">
    <cfRule type="expression" dxfId="287" priority="917" stopIfTrue="1">
      <formula>F32&lt;$H$3</formula>
    </cfRule>
  </conditionalFormatting>
  <conditionalFormatting sqref="G46 G59">
    <cfRule type="expression" dxfId="286" priority="85098" stopIfTrue="1">
      <formula>$F218=$H$3</formula>
    </cfRule>
  </conditionalFormatting>
  <conditionalFormatting sqref="G48:G50">
    <cfRule type="expression" dxfId="285" priority="800" stopIfTrue="1">
      <formula>$F48=$H$3</formula>
    </cfRule>
    <cfRule type="expression" dxfId="284" priority="799" stopIfTrue="1">
      <formula>F48&lt;$H$3</formula>
    </cfRule>
  </conditionalFormatting>
  <conditionalFormatting sqref="G52:G58">
    <cfRule type="expression" dxfId="283" priority="759" stopIfTrue="1">
      <formula>F52&lt;$H$3</formula>
    </cfRule>
  </conditionalFormatting>
  <conditionalFormatting sqref="G62:G68">
    <cfRule type="expression" dxfId="282" priority="663" stopIfTrue="1">
      <formula>$F62=$H$3</formula>
    </cfRule>
  </conditionalFormatting>
  <conditionalFormatting sqref="G62:G70">
    <cfRule type="expression" dxfId="281" priority="420" stopIfTrue="1">
      <formula>$B62=$H$3</formula>
    </cfRule>
  </conditionalFormatting>
  <conditionalFormatting sqref="G69:G70">
    <cfRule type="expression" dxfId="280" priority="419" stopIfTrue="1">
      <formula>$F69=$H$3</formula>
    </cfRule>
    <cfRule type="expression" dxfId="279" priority="418" stopIfTrue="1">
      <formula>F69&lt;$H$3</formula>
    </cfRule>
  </conditionalFormatting>
  <conditionalFormatting sqref="G72">
    <cfRule type="expression" dxfId="278" priority="410" stopIfTrue="1">
      <formula>$B72=$H$3</formula>
    </cfRule>
    <cfRule type="expression" dxfId="277" priority="342" stopIfTrue="1">
      <formula>F72&lt;$H$3</formula>
    </cfRule>
    <cfRule type="expression" dxfId="276" priority="406" stopIfTrue="1">
      <formula>$F72=$H$3</formula>
    </cfRule>
  </conditionalFormatting>
  <conditionalFormatting sqref="G74:G77">
    <cfRule type="expression" dxfId="275" priority="273" stopIfTrue="1">
      <formula>$F74=$H$3</formula>
    </cfRule>
  </conditionalFormatting>
  <conditionalFormatting sqref="G78">
    <cfRule type="expression" dxfId="274" priority="85100" stopIfTrue="1">
      <formula>$F260=$H$3</formula>
    </cfRule>
  </conditionalFormatting>
  <conditionalFormatting sqref="G83 G85:G88">
    <cfRule type="expression" dxfId="273" priority="225" stopIfTrue="1">
      <formula>F83&lt;$H$3</formula>
    </cfRule>
    <cfRule type="expression" dxfId="272" priority="226" stopIfTrue="1">
      <formula>$B83=$H$3</formula>
    </cfRule>
    <cfRule type="expression" dxfId="271" priority="227" stopIfTrue="1">
      <formula>$F83=$H$3</formula>
    </cfRule>
  </conditionalFormatting>
  <conditionalFormatting sqref="G91:G96 C72">
    <cfRule type="expression" dxfId="270" priority="352" stopIfTrue="1">
      <formula>$B72=$H$3</formula>
    </cfRule>
  </conditionalFormatting>
  <conditionalFormatting sqref="G92">
    <cfRule type="expression" dxfId="269" priority="68" stopIfTrue="1">
      <formula>F92&lt;$H$3</formula>
    </cfRule>
  </conditionalFormatting>
  <conditionalFormatting sqref="G93:G96">
    <cfRule type="expression" dxfId="268" priority="150" stopIfTrue="1">
      <formula>F93&lt;$H$3</formula>
    </cfRule>
    <cfRule type="expression" dxfId="267" priority="145" stopIfTrue="1">
      <formula>$F93=$H$3</formula>
    </cfRule>
  </conditionalFormatting>
  <conditionalFormatting sqref="G98:G104">
    <cfRule type="expression" dxfId="266" priority="55" stopIfTrue="1">
      <formula>$F98=$H$3</formula>
    </cfRule>
    <cfRule type="expression" dxfId="265" priority="56" stopIfTrue="1">
      <formula>$B98=$H$3</formula>
    </cfRule>
  </conditionalFormatting>
  <conditionalFormatting sqref="G98:G116">
    <cfRule type="expression" dxfId="264" priority="57" stopIfTrue="1">
      <formula>F98&lt;$H$3</formula>
    </cfRule>
  </conditionalFormatting>
  <conditionalFormatting sqref="G99:G116">
    <cfRule type="expression" dxfId="263" priority="53" stopIfTrue="1">
      <formula>F99&lt;$H$3</formula>
    </cfRule>
  </conditionalFormatting>
  <conditionalFormatting sqref="G105:G116">
    <cfRule type="expression" dxfId="262" priority="52" stopIfTrue="1">
      <formula>$B105=$H$3</formula>
    </cfRule>
  </conditionalFormatting>
  <conditionalFormatting sqref="G107:G117 G119:G124">
    <cfRule type="expression" dxfId="261" priority="6" stopIfTrue="1">
      <formula>$F107=$H$3</formula>
    </cfRule>
  </conditionalFormatting>
  <conditionalFormatting sqref="G117 G119:G124">
    <cfRule type="expression" dxfId="260" priority="5" stopIfTrue="1">
      <formula>F117&lt;$H$3</formula>
    </cfRule>
    <cfRule type="expression" dxfId="259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topLeftCell="A2" zoomScaleNormal="100" workbookViewId="0">
      <selection activeCell="D21" sqref="D2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18">
        <v>0.26041666666666669</v>
      </c>
      <c r="F16" s="72">
        <f>D16+1</f>
        <v>46241</v>
      </c>
      <c r="G16" s="18">
        <v>0.33333333333333331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0.45833333333333331</v>
      </c>
      <c r="D18" s="72">
        <f t="shared" ref="D18" si="1">B18</f>
        <v>46248</v>
      </c>
      <c r="E18" s="18">
        <v>0.54166666666666663</v>
      </c>
      <c r="F18" s="72">
        <f>D18</f>
        <v>46248</v>
      </c>
      <c r="G18" s="18">
        <v>0.95833333333333337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0.45833333333333331</v>
      </c>
      <c r="D19" s="72">
        <f>B19</f>
        <v>46249</v>
      </c>
      <c r="E19" s="18">
        <v>0.95833333333333337</v>
      </c>
      <c r="F19" s="72">
        <f>D19+1</f>
        <v>46250</v>
      </c>
      <c r="G19" s="18">
        <v>0.375</v>
      </c>
      <c r="H19" s="30"/>
      <c r="I19" s="51"/>
    </row>
    <row r="20" spans="1:9" ht="24" customHeight="1">
      <c r="A20" s="36" t="s">
        <v>569</v>
      </c>
      <c r="B20" s="72">
        <f>F19+2</f>
        <v>46252</v>
      </c>
      <c r="C20" s="18">
        <v>0.875</v>
      </c>
      <c r="D20" s="72">
        <f>B20</f>
        <v>46252</v>
      </c>
      <c r="E20" s="18">
        <v>0.91666666666666663</v>
      </c>
      <c r="F20" s="72">
        <f>D20+1</f>
        <v>46253</v>
      </c>
      <c r="G20" s="18">
        <v>0.25</v>
      </c>
      <c r="H20" s="30"/>
      <c r="I20" s="51"/>
    </row>
    <row r="21" spans="1:9" ht="24" customHeight="1">
      <c r="A21" s="29" t="s">
        <v>529</v>
      </c>
      <c r="B21" s="72">
        <f>F20</f>
        <v>46253</v>
      </c>
      <c r="C21" s="18">
        <v>0.5</v>
      </c>
      <c r="D21" s="72">
        <f>B21</f>
        <v>46253</v>
      </c>
      <c r="E21" s="18">
        <v>0.625</v>
      </c>
      <c r="F21" s="72">
        <f>D21+1</f>
        <v>46254</v>
      </c>
      <c r="G21" s="18">
        <v>4.1666666666666664E-2</v>
      </c>
      <c r="H21" s="30"/>
      <c r="I21" s="51"/>
    </row>
    <row r="22" spans="1:9" ht="24" customHeight="1">
      <c r="A22" s="29" t="s">
        <v>563</v>
      </c>
      <c r="B22" s="72">
        <f>F21+5</f>
        <v>46259</v>
      </c>
      <c r="C22" s="18">
        <v>0.20833333333333334</v>
      </c>
      <c r="D22" s="72">
        <f>B22</f>
        <v>46259</v>
      </c>
      <c r="E22" s="18">
        <v>0.29166666666666669</v>
      </c>
      <c r="F22" s="72">
        <f>D22+1</f>
        <v>46260</v>
      </c>
      <c r="G22" s="18">
        <v>0.125</v>
      </c>
      <c r="H22" s="30"/>
      <c r="I22" s="51"/>
    </row>
    <row r="23" spans="1:9" ht="24" customHeight="1">
      <c r="A23" s="81" t="s">
        <v>523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91" t="s">
        <v>5</v>
      </c>
      <c r="C24" s="92"/>
      <c r="D24" s="91" t="s">
        <v>6</v>
      </c>
      <c r="E24" s="92"/>
      <c r="F24" s="91" t="s">
        <v>7</v>
      </c>
      <c r="G24" s="9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2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3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3"/>
        <v>46218</v>
      </c>
      <c r="E29" s="22">
        <v>0.48333333333333334</v>
      </c>
      <c r="F29" s="72">
        <f t="shared" ref="F29:F30" si="4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3"/>
        <v>46221</v>
      </c>
      <c r="E30" s="22">
        <v>0.73749999999999993</v>
      </c>
      <c r="F30" s="72">
        <f t="shared" si="4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512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4.1666666666666664E-2</v>
      </c>
      <c r="D34" s="8">
        <f t="shared" ref="D34" si="5">B34</f>
        <v>46244</v>
      </c>
      <c r="E34" s="18">
        <v>0.125</v>
      </c>
      <c r="F34" s="8">
        <f>D34+1</f>
        <v>46245</v>
      </c>
      <c r="G34" s="18">
        <v>0</v>
      </c>
      <c r="H34" s="30"/>
      <c r="I34" s="51"/>
    </row>
    <row r="35" spans="1:9" ht="24" customHeight="1">
      <c r="A35" s="69" t="s">
        <v>510</v>
      </c>
      <c r="B35" s="33"/>
      <c r="C35" s="20"/>
      <c r="D35" s="33"/>
      <c r="E35" s="20"/>
      <c r="F35" s="33"/>
      <c r="G35" s="20"/>
      <c r="H35" s="30" t="s">
        <v>511</v>
      </c>
      <c r="I35" s="51"/>
    </row>
    <row r="36" spans="1:9" ht="24" customHeight="1">
      <c r="A36" s="69" t="s">
        <v>537</v>
      </c>
      <c r="B36" s="33"/>
      <c r="C36" s="20"/>
      <c r="D36" s="33"/>
      <c r="E36" s="20"/>
      <c r="F36" s="33"/>
      <c r="G36" s="20"/>
      <c r="H36" s="30" t="s">
        <v>515</v>
      </c>
      <c r="I36" s="51"/>
    </row>
    <row r="37" spans="1:9" ht="24" customHeight="1">
      <c r="A37" s="69" t="s">
        <v>539</v>
      </c>
      <c r="B37" s="33"/>
      <c r="C37" s="20"/>
      <c r="D37" s="33"/>
      <c r="E37" s="20"/>
      <c r="F37" s="33"/>
      <c r="G37" s="20"/>
      <c r="H37" s="30" t="s">
        <v>541</v>
      </c>
      <c r="I37" s="51"/>
    </row>
    <row r="38" spans="1:9" ht="24" customHeight="1">
      <c r="A38" s="69" t="s">
        <v>540</v>
      </c>
      <c r="B38" s="33"/>
      <c r="C38" s="20"/>
      <c r="D38" s="33"/>
      <c r="E38" s="20"/>
      <c r="F38" s="33"/>
      <c r="G38" s="20"/>
      <c r="H38" s="30" t="s">
        <v>542</v>
      </c>
      <c r="I38" s="51"/>
    </row>
    <row r="39" spans="1:9" ht="24" customHeight="1">
      <c r="A39" s="74" t="s">
        <v>536</v>
      </c>
      <c r="B39" s="8">
        <f>F34+5</f>
        <v>46250</v>
      </c>
      <c r="C39" s="18">
        <v>0.125</v>
      </c>
      <c r="D39" s="8">
        <f>B39</f>
        <v>46250</v>
      </c>
      <c r="E39" s="18">
        <v>0.25</v>
      </c>
      <c r="F39" s="8">
        <f>D39</f>
        <v>46250</v>
      </c>
      <c r="G39" s="18">
        <v>0.58333333333333337</v>
      </c>
      <c r="H39" s="30" t="s">
        <v>538</v>
      </c>
      <c r="I39" s="51"/>
    </row>
    <row r="40" spans="1:9" ht="24" customHeight="1">
      <c r="A40" s="81" t="s">
        <v>555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91" t="s">
        <v>5</v>
      </c>
      <c r="C41" s="92"/>
      <c r="D41" s="91" t="s">
        <v>6</v>
      </c>
      <c r="E41" s="92"/>
      <c r="F41" s="91" t="s">
        <v>7</v>
      </c>
      <c r="G41" s="9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>D42+1</f>
        <v>46217</v>
      </c>
      <c r="G42" s="22">
        <v>5.4166666666666669E-2</v>
      </c>
      <c r="H42" s="30" t="s">
        <v>491</v>
      </c>
      <c r="I42" s="51"/>
    </row>
    <row r="43" spans="1:9" ht="24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>D43+1</f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>D44+1</f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>D45+1</f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>D46+1</f>
        <v>46241</v>
      </c>
      <c r="G46" s="22">
        <v>8.3333333333333329E-2</v>
      </c>
      <c r="H46" s="30" t="s">
        <v>301</v>
      </c>
      <c r="I46" s="51"/>
    </row>
    <row r="47" spans="1:9" ht="24" customHeight="1">
      <c r="A47" s="74" t="s">
        <v>331</v>
      </c>
      <c r="B47" s="8">
        <f>F46</f>
        <v>46241</v>
      </c>
      <c r="C47" s="22">
        <v>0.58333333333333337</v>
      </c>
      <c r="D47" s="8">
        <f>B47+3</f>
        <v>46244</v>
      </c>
      <c r="E47" s="22">
        <v>0.33333333333333331</v>
      </c>
      <c r="F47" s="8">
        <f>D47</f>
        <v>46244</v>
      </c>
      <c r="G47" s="22">
        <v>0.75</v>
      </c>
      <c r="H47" s="30" t="s">
        <v>567</v>
      </c>
      <c r="I47" s="51"/>
    </row>
    <row r="48" spans="1:9" ht="24" customHeight="1">
      <c r="A48" s="74" t="s">
        <v>422</v>
      </c>
      <c r="B48" s="8">
        <f>F47+7</f>
        <v>46251</v>
      </c>
      <c r="C48" s="22">
        <v>0.375</v>
      </c>
      <c r="D48" s="8">
        <f>B48</f>
        <v>46251</v>
      </c>
      <c r="E48" s="22">
        <v>0.45833333333333331</v>
      </c>
      <c r="F48" s="8">
        <f>D48+1</f>
        <v>46252</v>
      </c>
      <c r="G48" s="22">
        <v>0.29166666666666669</v>
      </c>
      <c r="H48" s="30"/>
      <c r="I48" s="51"/>
    </row>
    <row r="49" spans="1:9" ht="24" customHeight="1">
      <c r="A49" s="53" t="s">
        <v>377</v>
      </c>
      <c r="B49" s="8">
        <f>F48+6</f>
        <v>46258</v>
      </c>
      <c r="C49" s="22">
        <v>0.625</v>
      </c>
      <c r="D49" s="8">
        <f>B49+1</f>
        <v>46259</v>
      </c>
      <c r="E49" s="22">
        <v>0.25</v>
      </c>
      <c r="F49" s="8">
        <f>D49</f>
        <v>46259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46260</v>
      </c>
      <c r="C50" s="22">
        <v>0.16666666666666666</v>
      </c>
      <c r="D50" s="8">
        <f>B50</f>
        <v>46260</v>
      </c>
      <c r="E50" s="22">
        <v>0.66666666666666663</v>
      </c>
      <c r="F50" s="8">
        <f>D50+1</f>
        <v>46261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58" priority="10" stopIfTrue="1" operator="equal">
      <formula>$H$3</formula>
    </cfRule>
    <cfRule type="cellIs" dxfId="257" priority="16" stopIfTrue="1" operator="lessThan">
      <formula>$H$3</formula>
    </cfRule>
    <cfRule type="cellIs" dxfId="256" priority="19" stopIfTrue="1" operator="equal">
      <formula>$H$3</formula>
    </cfRule>
    <cfRule type="cellIs" dxfId="255" priority="20" stopIfTrue="1" operator="lessThan">
      <formula>$H$3</formula>
    </cfRule>
  </conditionalFormatting>
  <conditionalFormatting sqref="B5">
    <cfRule type="cellIs" dxfId="254" priority="803" stopIfTrue="1" operator="equal">
      <formula>$H$3</formula>
    </cfRule>
  </conditionalFormatting>
  <conditionalFormatting sqref="B5:B9">
    <cfRule type="cellIs" dxfId="253" priority="323" stopIfTrue="1" operator="lessThan">
      <formula>$H$3</formula>
    </cfRule>
  </conditionalFormatting>
  <conditionalFormatting sqref="B6:B7">
    <cfRule type="cellIs" dxfId="252" priority="321" stopIfTrue="1" operator="lessThan">
      <formula>$H$3</formula>
    </cfRule>
    <cfRule type="cellIs" dxfId="251" priority="322" stopIfTrue="1" operator="equal">
      <formula>$H$3</formula>
    </cfRule>
  </conditionalFormatting>
  <conditionalFormatting sqref="B8:B9">
    <cfRule type="cellIs" dxfId="250" priority="327" stopIfTrue="1" operator="equal">
      <formula>$H$3</formula>
    </cfRule>
  </conditionalFormatting>
  <conditionalFormatting sqref="B8:B14 B16 B18:B22">
    <cfRule type="cellIs" dxfId="249" priority="328" stopIfTrue="1" operator="lessThan">
      <formula>$H$3</formula>
    </cfRule>
  </conditionalFormatting>
  <conditionalFormatting sqref="B10:B14 B16 B18:B22">
    <cfRule type="cellIs" dxfId="248" priority="756" stopIfTrue="1" operator="lessThan">
      <formula>$H$3</formula>
    </cfRule>
    <cfRule type="cellIs" dxfId="247" priority="755" stopIfTrue="1" operator="equal">
      <formula>$H$3</formula>
    </cfRule>
  </conditionalFormatting>
  <conditionalFormatting sqref="B23:B24">
    <cfRule type="cellIs" dxfId="246" priority="781" stopIfTrue="1" operator="equal">
      <formula>$H$3</formula>
    </cfRule>
    <cfRule type="cellIs" dxfId="245" priority="782" stopIfTrue="1" operator="lessThan">
      <formula>$H$3</formula>
    </cfRule>
    <cfRule type="cellIs" dxfId="244" priority="778" stopIfTrue="1" operator="lessThan">
      <formula>$H$3</formula>
    </cfRule>
    <cfRule type="cellIs" dxfId="243" priority="771" stopIfTrue="1" operator="equal">
      <formula>$H$3</formula>
    </cfRule>
  </conditionalFormatting>
  <conditionalFormatting sqref="B24">
    <cfRule type="cellIs" dxfId="242" priority="769" stopIfTrue="1" operator="lessThan">
      <formula>$H$3</formula>
    </cfRule>
    <cfRule type="cellIs" dxfId="241" priority="768" stopIfTrue="1" operator="equal">
      <formula>$H$3</formula>
    </cfRule>
  </conditionalFormatting>
  <conditionalFormatting sqref="B24:B29">
    <cfRule type="cellIs" dxfId="240" priority="222" stopIfTrue="1" operator="equal">
      <formula>$H$3</formula>
    </cfRule>
  </conditionalFormatting>
  <conditionalFormatting sqref="B24:B34">
    <cfRule type="cellIs" dxfId="239" priority="223" stopIfTrue="1" operator="lessThan">
      <formula>$H$3</formula>
    </cfRule>
  </conditionalFormatting>
  <conditionalFormatting sqref="B30:B34">
    <cfRule type="cellIs" dxfId="238" priority="252" stopIfTrue="1" operator="equal">
      <formula>$H$3</formula>
    </cfRule>
    <cfRule type="cellIs" dxfId="237" priority="253" stopIfTrue="1" operator="lessThan">
      <formula>$H$3</formula>
    </cfRule>
  </conditionalFormatting>
  <conditionalFormatting sqref="B39">
    <cfRule type="cellIs" dxfId="236" priority="38" stopIfTrue="1" operator="lessThan">
      <formula>$H$3</formula>
    </cfRule>
    <cfRule type="cellIs" dxfId="235" priority="43" stopIfTrue="1" operator="equal">
      <formula>$H$3</formula>
    </cfRule>
    <cfRule type="cellIs" dxfId="234" priority="44" stopIfTrue="1" operator="lessThan">
      <formula>$H$3</formula>
    </cfRule>
  </conditionalFormatting>
  <conditionalFormatting sqref="B40:B41">
    <cfRule type="cellIs" dxfId="233" priority="207" stopIfTrue="1" operator="lessThan">
      <formula>$H$3</formula>
    </cfRule>
    <cfRule type="cellIs" dxfId="232" priority="210" stopIfTrue="1" operator="equal">
      <formula>$H$3</formula>
    </cfRule>
    <cfRule type="cellIs" dxfId="231" priority="211" stopIfTrue="1" operator="lessThan">
      <formula>$H$3</formula>
    </cfRule>
    <cfRule type="cellIs" dxfId="230" priority="200" stopIfTrue="1" operator="equal">
      <formula>$H$3</formula>
    </cfRule>
  </conditionalFormatting>
  <conditionalFormatting sqref="B41">
    <cfRule type="cellIs" dxfId="229" priority="198" stopIfTrue="1" operator="lessThan">
      <formula>$H$3</formula>
    </cfRule>
    <cfRule type="cellIs" dxfId="228" priority="197" stopIfTrue="1" operator="equal">
      <formula>$H$3</formula>
    </cfRule>
  </conditionalFormatting>
  <conditionalFormatting sqref="B41:B50">
    <cfRule type="cellIs" dxfId="227" priority="95" stopIfTrue="1" operator="equal">
      <formula>$H$3</formula>
    </cfRule>
    <cfRule type="cellIs" dxfId="226" priority="96" stopIfTrue="1" operator="lessThan">
      <formula>$H$3</formula>
    </cfRule>
  </conditionalFormatting>
  <conditionalFormatting sqref="C4">
    <cfRule type="expression" dxfId="225" priority="5" stopIfTrue="1">
      <formula>$B4=$H$3</formula>
    </cfRule>
  </conditionalFormatting>
  <conditionalFormatting sqref="C6:C14 G6:G14 C16 C18 G18:G22">
    <cfRule type="expression" dxfId="224" priority="317" stopIfTrue="1">
      <formula>$F6=$H$3</formula>
    </cfRule>
  </conditionalFormatting>
  <conditionalFormatting sqref="C6:C14 G6:G14 C16 C18 G18:G24">
    <cfRule type="expression" dxfId="223" priority="318" stopIfTrue="1">
      <formula>$B6=$H$3</formula>
    </cfRule>
  </conditionalFormatting>
  <conditionalFormatting sqref="C18:C22 C16">
    <cfRule type="expression" dxfId="222" priority="74" stopIfTrue="1">
      <formula>B16&lt;$H$3</formula>
    </cfRule>
  </conditionalFormatting>
  <conditionalFormatting sqref="C19:C22">
    <cfRule type="expression" dxfId="221" priority="72" stopIfTrue="1">
      <formula>$F19=$H$3</formula>
    </cfRule>
    <cfRule type="expression" dxfId="220" priority="73" stopIfTrue="1">
      <formula>$B19=$H$3</formula>
    </cfRule>
  </conditionalFormatting>
  <conditionalFormatting sqref="C23:C31 C33:C34">
    <cfRule type="expression" dxfId="219" priority="218" stopIfTrue="1">
      <formula>$B23=$H$3</formula>
    </cfRule>
  </conditionalFormatting>
  <conditionalFormatting sqref="C24:C33">
    <cfRule type="expression" dxfId="218" priority="29" stopIfTrue="1">
      <formula>B24&lt;$H$3</formula>
    </cfRule>
  </conditionalFormatting>
  <conditionalFormatting sqref="C32:C33">
    <cfRule type="expression" dxfId="217" priority="25" stopIfTrue="1">
      <formula>B32&lt;$H$3</formula>
    </cfRule>
    <cfRule type="expression" dxfId="216" priority="23" stopIfTrue="1">
      <formula>B32&lt;$H$3</formula>
    </cfRule>
    <cfRule type="expression" dxfId="215" priority="26" stopIfTrue="1">
      <formula>$B32=$H$3</formula>
    </cfRule>
    <cfRule type="expression" dxfId="214" priority="22" stopIfTrue="1">
      <formula>$B32=$H$3</formula>
    </cfRule>
    <cfRule type="expression" dxfId="213" priority="24" stopIfTrue="1">
      <formula>$F32=$H$3</formula>
    </cfRule>
    <cfRule type="expression" dxfId="212" priority="27" stopIfTrue="1">
      <formula>B32&lt;$H$3</formula>
    </cfRule>
  </conditionalFormatting>
  <conditionalFormatting sqref="C32:C34">
    <cfRule type="expression" dxfId="211" priority="28" stopIfTrue="1">
      <formula>$F32=$H$3</formula>
    </cfRule>
  </conditionalFormatting>
  <conditionalFormatting sqref="C33:C34 C25:C31">
    <cfRule type="expression" dxfId="210" priority="217" stopIfTrue="1">
      <formula>$F25=$H$3</formula>
    </cfRule>
  </conditionalFormatting>
  <conditionalFormatting sqref="C33:C34">
    <cfRule type="expression" dxfId="209" priority="171" stopIfTrue="1">
      <formula>$B33=$H$3</formula>
    </cfRule>
    <cfRule type="expression" dxfId="208" priority="172" stopIfTrue="1">
      <formula>B33&lt;$H$3</formula>
    </cfRule>
  </conditionalFormatting>
  <conditionalFormatting sqref="C39">
    <cfRule type="expression" dxfId="207" priority="37" stopIfTrue="1">
      <formula>$B39=$H$3</formula>
    </cfRule>
    <cfRule type="expression" dxfId="206" priority="33" stopIfTrue="1">
      <formula>$F39=$H$3</formula>
    </cfRule>
    <cfRule type="expression" dxfId="205" priority="34" stopIfTrue="1">
      <formula>B39&lt;$H$3</formula>
    </cfRule>
    <cfRule type="expression" dxfId="204" priority="36" stopIfTrue="1">
      <formula>$F39=$H$3</formula>
    </cfRule>
  </conditionalFormatting>
  <conditionalFormatting sqref="C39:C45">
    <cfRule type="expression" dxfId="203" priority="92" stopIfTrue="1">
      <formula>$B39=$H$3</formula>
    </cfRule>
  </conditionalFormatting>
  <conditionalFormatting sqref="C41:C45">
    <cfRule type="expression" dxfId="202" priority="89" stopIfTrue="1">
      <formula>B41&lt;$H$3</formula>
    </cfRule>
  </conditionalFormatting>
  <conditionalFormatting sqref="C42:C50">
    <cfRule type="expression" dxfId="201" priority="91" stopIfTrue="1">
      <formula>$F42=$H$3</formula>
    </cfRule>
  </conditionalFormatting>
  <conditionalFormatting sqref="C43:C50 E47:E50 G47:G50">
    <cfRule type="expression" dxfId="200" priority="115" stopIfTrue="1">
      <formula>$B43=$H$3</formula>
    </cfRule>
  </conditionalFormatting>
  <conditionalFormatting sqref="C48:C50">
    <cfRule type="expression" dxfId="199" priority="81" stopIfTrue="1">
      <formula>$F48=$H$3</formula>
    </cfRule>
  </conditionalFormatting>
  <conditionalFormatting sqref="D4 F4">
    <cfRule type="cellIs" dxfId="198" priority="21" stopIfTrue="1" operator="lessThan">
      <formula>$H$3</formula>
    </cfRule>
  </conditionalFormatting>
  <conditionalFormatting sqref="D4">
    <cfRule type="cellIs" dxfId="197" priority="18" stopIfTrue="1" operator="equal">
      <formula>$H$3</formula>
    </cfRule>
    <cfRule type="cellIs" dxfId="196" priority="11" stopIfTrue="1" operator="lessThan">
      <formula>$H$3</formula>
    </cfRule>
    <cfRule type="cellIs" dxfId="195" priority="9" stopIfTrue="1" operator="equal">
      <formula>$H$3</formula>
    </cfRule>
  </conditionalFormatting>
  <conditionalFormatting sqref="D5">
    <cfRule type="cellIs" dxfId="194" priority="800" stopIfTrue="1" operator="equal">
      <formula>$H$3</formula>
    </cfRule>
    <cfRule type="cellIs" dxfId="193" priority="801" stopIfTrue="1" operator="lessThan">
      <formula>$H$3</formula>
    </cfRule>
  </conditionalFormatting>
  <conditionalFormatting sqref="D6:D14 F6:F14 D16 F16 D18:D22 F18:F22">
    <cfRule type="cellIs" dxfId="192" priority="319" stopIfTrue="1" operator="lessThan">
      <formula>$H$3</formula>
    </cfRule>
  </conditionalFormatting>
  <conditionalFormatting sqref="D23:D24 F23:F24">
    <cfRule type="cellIs" dxfId="191" priority="783" stopIfTrue="1" operator="lessThan">
      <formula>$H$3</formula>
    </cfRule>
  </conditionalFormatting>
  <conditionalFormatting sqref="D23:D24">
    <cfRule type="cellIs" dxfId="190" priority="773" stopIfTrue="1" operator="lessThan">
      <formula>$H$3</formula>
    </cfRule>
    <cfRule type="cellIs" dxfId="189" priority="780" stopIfTrue="1" operator="equal">
      <formula>$H$3</formula>
    </cfRule>
  </conditionalFormatting>
  <conditionalFormatting sqref="D24:D29">
    <cfRule type="cellIs" dxfId="188" priority="219" stopIfTrue="1" operator="equal">
      <formula>$H$3</formula>
    </cfRule>
  </conditionalFormatting>
  <conditionalFormatting sqref="D24:D34">
    <cfRule type="cellIs" dxfId="187" priority="224" stopIfTrue="1" operator="lessThan">
      <formula>$H$3</formula>
    </cfRule>
  </conditionalFormatting>
  <conditionalFormatting sqref="D39">
    <cfRule type="cellIs" dxfId="186" priority="39" stopIfTrue="1" operator="lessThan">
      <formula>$H$3</formula>
    </cfRule>
  </conditionalFormatting>
  <conditionalFormatting sqref="D40:D41 F40:F41">
    <cfRule type="cellIs" dxfId="185" priority="212" stopIfTrue="1" operator="lessThan">
      <formula>$H$3</formula>
    </cfRule>
  </conditionalFormatting>
  <conditionalFormatting sqref="D40:D41">
    <cfRule type="cellIs" dxfId="184" priority="209" stopIfTrue="1" operator="equal">
      <formula>$H$3</formula>
    </cfRule>
    <cfRule type="cellIs" dxfId="183" priority="202" stopIfTrue="1" operator="lessThan">
      <formula>$H$3</formula>
    </cfRule>
    <cfRule type="cellIs" dxfId="182" priority="193" stopIfTrue="1" operator="equal">
      <formula>$H$3</formula>
    </cfRule>
  </conditionalFormatting>
  <conditionalFormatting sqref="D41:D50">
    <cfRule type="cellIs" dxfId="181" priority="93" stopIfTrue="1" operator="equal">
      <formula>$H$3</formula>
    </cfRule>
    <cfRule type="cellIs" dxfId="180" priority="97" stopIfTrue="1" operator="lessThan">
      <formula>$H$3</formula>
    </cfRule>
  </conditionalFormatting>
  <conditionalFormatting sqref="D5:F5">
    <cfRule type="cellIs" dxfId="179" priority="799" stopIfTrue="1" operator="lessThan">
      <formula>$H$3</formula>
    </cfRule>
  </conditionalFormatting>
  <conditionalFormatting sqref="E4">
    <cfRule type="expression" dxfId="178" priority="7" stopIfTrue="1">
      <formula>$B4=$H$3</formula>
    </cfRule>
    <cfRule type="expression" dxfId="177" priority="6" stopIfTrue="1">
      <formula>D4&lt;$H$3</formula>
    </cfRule>
  </conditionalFormatting>
  <conditionalFormatting sqref="E6:E12">
    <cfRule type="expression" dxfId="176" priority="325" stopIfTrue="1">
      <formula>$B6=$H$3</formula>
    </cfRule>
    <cfRule type="expression" dxfId="175" priority="326" stopIfTrue="1">
      <formula>D6&lt;$H$3</formula>
    </cfRule>
  </conditionalFormatting>
  <conditionalFormatting sqref="E6:E14">
    <cfRule type="expression" dxfId="174" priority="59" stopIfTrue="1">
      <formula>$F6=$H$3</formula>
    </cfRule>
  </conditionalFormatting>
  <conditionalFormatting sqref="E13:E14">
    <cfRule type="expression" dxfId="173" priority="60" stopIfTrue="1">
      <formula>D13&lt;$H$3</formula>
    </cfRule>
    <cfRule type="expression" dxfId="172" priority="58" stopIfTrue="1">
      <formula>D13&lt;$H$3</formula>
    </cfRule>
    <cfRule type="expression" dxfId="171" priority="53" stopIfTrue="1">
      <formula>$B13=$H$3</formula>
    </cfRule>
    <cfRule type="expression" dxfId="170" priority="54" stopIfTrue="1">
      <formula>D13&lt;$H$3</formula>
    </cfRule>
    <cfRule type="expression" dxfId="169" priority="55" stopIfTrue="1">
      <formula>$F13=$H$3</formula>
    </cfRule>
    <cfRule type="expression" dxfId="168" priority="57" stopIfTrue="1">
      <formula>$B13=$H$3</formula>
    </cfRule>
    <cfRule type="expression" dxfId="167" priority="56" stopIfTrue="1">
      <formula>D13&lt;$H$3</formula>
    </cfRule>
  </conditionalFormatting>
  <conditionalFormatting sqref="E16">
    <cfRule type="expression" dxfId="166" priority="71" stopIfTrue="1">
      <formula>D16&lt;$H$3</formula>
    </cfRule>
    <cfRule type="expression" dxfId="165" priority="70" stopIfTrue="1">
      <formula>$B16=$H$3</formula>
    </cfRule>
    <cfRule type="expression" dxfId="164" priority="69" stopIfTrue="1">
      <formula>$F16=$H$3</formula>
    </cfRule>
  </conditionalFormatting>
  <conditionalFormatting sqref="E18:E22">
    <cfRule type="expression" dxfId="163" priority="2" stopIfTrue="1">
      <formula>$B18=$H$3</formula>
    </cfRule>
    <cfRule type="expression" dxfId="162" priority="3" stopIfTrue="1">
      <formula>D18&lt;$H$3</formula>
    </cfRule>
    <cfRule type="expression" dxfId="161" priority="1" stopIfTrue="1">
      <formula>$F18=$H$3</formula>
    </cfRule>
  </conditionalFormatting>
  <conditionalFormatting sqref="E23:E27">
    <cfRule type="expression" dxfId="160" priority="238" stopIfTrue="1">
      <formula>$B23=$H$3</formula>
    </cfRule>
  </conditionalFormatting>
  <conditionalFormatting sqref="E23:E30">
    <cfRule type="expression" dxfId="159" priority="220" stopIfTrue="1">
      <formula>D23&lt;$H$3</formula>
    </cfRule>
  </conditionalFormatting>
  <conditionalFormatting sqref="E24">
    <cfRule type="expression" dxfId="158" priority="789" stopIfTrue="1">
      <formula>$D24=$H$3</formula>
    </cfRule>
  </conditionalFormatting>
  <conditionalFormatting sqref="E26:E27">
    <cfRule type="expression" dxfId="157" priority="174" stopIfTrue="1">
      <formula>$F26=$H$3</formula>
    </cfRule>
  </conditionalFormatting>
  <conditionalFormatting sqref="E28:E30">
    <cfRule type="expression" dxfId="156" priority="234" stopIfTrue="1">
      <formula>$B28=$H$3</formula>
    </cfRule>
  </conditionalFormatting>
  <conditionalFormatting sqref="E30:E31">
    <cfRule type="expression" dxfId="155" priority="67" stopIfTrue="1">
      <formula>$F30=$H$3</formula>
    </cfRule>
  </conditionalFormatting>
  <conditionalFormatting sqref="E31">
    <cfRule type="expression" dxfId="154" priority="66" stopIfTrue="1">
      <formula>D31&lt;$H$3</formula>
    </cfRule>
    <cfRule type="expression" dxfId="153" priority="65" stopIfTrue="1">
      <formula>$B31=$H$3</formula>
    </cfRule>
    <cfRule type="expression" dxfId="152" priority="64" stopIfTrue="1">
      <formula>D31&lt;$H$3</formula>
    </cfRule>
    <cfRule type="expression" dxfId="151" priority="62" stopIfTrue="1">
      <formula>D31&lt;$H$3</formula>
    </cfRule>
    <cfRule type="expression" dxfId="150" priority="63" stopIfTrue="1">
      <formula>$F31=$H$3</formula>
    </cfRule>
    <cfRule type="expression" dxfId="149" priority="68" stopIfTrue="1">
      <formula>D31&lt;$H$3</formula>
    </cfRule>
  </conditionalFormatting>
  <conditionalFormatting sqref="E31:E34">
    <cfRule type="expression" dxfId="148" priority="47" stopIfTrue="1">
      <formula>$B31=$H$3</formula>
    </cfRule>
  </conditionalFormatting>
  <conditionalFormatting sqref="E32:E33">
    <cfRule type="expression" dxfId="147" priority="45" stopIfTrue="1">
      <formula>D32&lt;$H$3</formula>
    </cfRule>
  </conditionalFormatting>
  <conditionalFormatting sqref="E32:E34">
    <cfRule type="expression" dxfId="146" priority="46" stopIfTrue="1">
      <formula>$F32=$H$3</formula>
    </cfRule>
  </conditionalFormatting>
  <conditionalFormatting sqref="E34">
    <cfRule type="expression" dxfId="145" priority="249" stopIfTrue="1">
      <formula>D34&lt;$H$3</formula>
    </cfRule>
  </conditionalFormatting>
  <conditionalFormatting sqref="E39">
    <cfRule type="expression" dxfId="144" priority="30" stopIfTrue="1">
      <formula>$F39=$H$3</formula>
    </cfRule>
    <cfRule type="expression" dxfId="143" priority="31" stopIfTrue="1">
      <formula>$B39=$H$3</formula>
    </cfRule>
    <cfRule type="expression" dxfId="142" priority="42" stopIfTrue="1">
      <formula>D39&lt;$H$3</formula>
    </cfRule>
  </conditionalFormatting>
  <conditionalFormatting sqref="E40:E44">
    <cfRule type="expression" dxfId="141" priority="103" stopIfTrue="1">
      <formula>$B40=$H$3</formula>
    </cfRule>
    <cfRule type="expression" dxfId="140" priority="94" stopIfTrue="1">
      <formula>D40&lt;$H$3</formula>
    </cfRule>
  </conditionalFormatting>
  <conditionalFormatting sqref="E41">
    <cfRule type="expression" dxfId="139" priority="213" stopIfTrue="1">
      <formula>$D41=$H$3</formula>
    </cfRule>
  </conditionalFormatting>
  <conditionalFormatting sqref="E43:E46">
    <cfRule type="expression" dxfId="138" priority="51" stopIfTrue="1">
      <formula>$F43=$H$3</formula>
    </cfRule>
  </conditionalFormatting>
  <conditionalFormatting sqref="E45:E46">
    <cfRule type="expression" dxfId="137" priority="49" stopIfTrue="1">
      <formula>$F45=$H$3</formula>
    </cfRule>
    <cfRule type="expression" dxfId="136" priority="48" stopIfTrue="1">
      <formula>D45&lt;$H$3</formula>
    </cfRule>
    <cfRule type="expression" dxfId="135" priority="50" stopIfTrue="1">
      <formula>D45&lt;$H$3</formula>
    </cfRule>
    <cfRule type="expression" dxfId="134" priority="52" stopIfTrue="1">
      <formula>$B45=$H$3</formula>
    </cfRule>
  </conditionalFormatting>
  <conditionalFormatting sqref="E47:E50 G47:G50 C43:C50">
    <cfRule type="expression" dxfId="133" priority="113" stopIfTrue="1">
      <formula>B43&lt;$H$3</formula>
    </cfRule>
  </conditionalFormatting>
  <conditionalFormatting sqref="E48:E50">
    <cfRule type="expression" dxfId="132" priority="79" stopIfTrue="1">
      <formula>$F48=$H$3</formula>
    </cfRule>
  </conditionalFormatting>
  <conditionalFormatting sqref="E29:F29">
    <cfRule type="expression" dxfId="131" priority="233" stopIfTrue="1">
      <formula>$F29=$H$3</formula>
    </cfRule>
  </conditionalFormatting>
  <conditionalFormatting sqref="E25:G25">
    <cfRule type="expression" dxfId="130" priority="237" stopIfTrue="1">
      <formula>$F25=$H$3</formula>
    </cfRule>
  </conditionalFormatting>
  <conditionalFormatting sqref="E42:G42">
    <cfRule type="expression" dxfId="129" priority="99" stopIfTrue="1">
      <formula>$F42=$H$3</formula>
    </cfRule>
  </conditionalFormatting>
  <conditionalFormatting sqref="F4">
    <cfRule type="cellIs" dxfId="128" priority="17" stopIfTrue="1" operator="equal">
      <formula>$H$3</formula>
    </cfRule>
    <cfRule type="cellIs" dxfId="127" priority="13" stopIfTrue="1" operator="lessThan">
      <formula>$H$3</formula>
    </cfRule>
    <cfRule type="cellIs" dxfId="126" priority="14" stopIfTrue="1" operator="equal">
      <formula>$H$3</formula>
    </cfRule>
    <cfRule type="cellIs" dxfId="125" priority="12" stopIfTrue="1" operator="equal">
      <formula>$H$3</formula>
    </cfRule>
    <cfRule type="cellIs" dxfId="124" priority="15" stopIfTrue="1" operator="lessThan">
      <formula>$H$3</formula>
    </cfRule>
  </conditionalFormatting>
  <conditionalFormatting sqref="F5:F14 D6:D14 D16 F16 F18:F22 D18:D24">
    <cfRule type="cellIs" dxfId="123" priority="320" stopIfTrue="1" operator="equal">
      <formula>$H$3</formula>
    </cfRule>
  </conditionalFormatting>
  <conditionalFormatting sqref="F23">
    <cfRule type="cellIs" dxfId="122" priority="777" stopIfTrue="1" operator="lessThan">
      <formula>$H$3</formula>
    </cfRule>
    <cfRule type="cellIs" dxfId="121" priority="776" stopIfTrue="1" operator="equal">
      <formula>$H$3</formula>
    </cfRule>
  </conditionalFormatting>
  <conditionalFormatting sqref="F23:F24">
    <cfRule type="cellIs" dxfId="120" priority="774" stopIfTrue="1" operator="equal">
      <formula>$H$3</formula>
    </cfRule>
    <cfRule type="cellIs" dxfId="119" priority="779" stopIfTrue="1" operator="equal">
      <formula>$H$3</formula>
    </cfRule>
    <cfRule type="cellIs" dxfId="118" priority="775" stopIfTrue="1" operator="lessThan">
      <formula>$H$3</formula>
    </cfRule>
  </conditionalFormatting>
  <conditionalFormatting sqref="F24">
    <cfRule type="cellIs" dxfId="117" priority="770" stopIfTrue="1" operator="equal">
      <formula>$H$3</formula>
    </cfRule>
    <cfRule type="cellIs" dxfId="116" priority="744" stopIfTrue="1" operator="lessThan">
      <formula>$H$3</formula>
    </cfRule>
    <cfRule type="cellIs" dxfId="115" priority="772" stopIfTrue="1" operator="lessThan">
      <formula>$H$3</formula>
    </cfRule>
  </conditionalFormatting>
  <conditionalFormatting sqref="F24:F25">
    <cfRule type="cellIs" dxfId="114" priority="270" stopIfTrue="1" operator="equal">
      <formula>$H$3</formula>
    </cfRule>
  </conditionalFormatting>
  <conditionalFormatting sqref="F25">
    <cfRule type="cellIs" dxfId="113" priority="269" stopIfTrue="1" operator="lessThan">
      <formula>$H$3</formula>
    </cfRule>
    <cfRule type="cellIs" dxfId="112" priority="267" stopIfTrue="1" operator="equal">
      <formula>$H$3</formula>
    </cfRule>
  </conditionalFormatting>
  <conditionalFormatting sqref="F25:F28">
    <cfRule type="cellIs" dxfId="111" priority="228" stopIfTrue="1" operator="lessThan">
      <formula>$H$3</formula>
    </cfRule>
  </conditionalFormatting>
  <conditionalFormatting sqref="F26:F27 E28:G28">
    <cfRule type="expression" dxfId="110" priority="226" stopIfTrue="1">
      <formula>$F26=$H$3</formula>
    </cfRule>
  </conditionalFormatting>
  <conditionalFormatting sqref="F26:F28">
    <cfRule type="cellIs" dxfId="109" priority="225" stopIfTrue="1" operator="lessThan">
      <formula>$H$3</formula>
    </cfRule>
    <cfRule type="cellIs" dxfId="108" priority="227" stopIfTrue="1" operator="equal">
      <formula>$H$3</formula>
    </cfRule>
  </conditionalFormatting>
  <conditionalFormatting sqref="F26:F29">
    <cfRule type="cellIs" dxfId="107" priority="229" stopIfTrue="1" operator="equal">
      <formula>$H$3</formula>
    </cfRule>
  </conditionalFormatting>
  <conditionalFormatting sqref="F29">
    <cfRule type="cellIs" dxfId="106" priority="230" stopIfTrue="1" operator="lessThan">
      <formula>$H$3</formula>
    </cfRule>
    <cfRule type="cellIs" dxfId="105" priority="231" stopIfTrue="1" operator="equal">
      <formula>$H$3</formula>
    </cfRule>
  </conditionalFormatting>
  <conditionalFormatting sqref="F29:F34">
    <cfRule type="cellIs" dxfId="104" priority="232" stopIfTrue="1" operator="lessThan">
      <formula>$H$3</formula>
    </cfRule>
  </conditionalFormatting>
  <conditionalFormatting sqref="F30:F34 D30:D34">
    <cfRule type="cellIs" dxfId="103" priority="246" stopIfTrue="1" operator="equal">
      <formula>$H$3</formula>
    </cfRule>
  </conditionalFormatting>
  <conditionalFormatting sqref="F39 D39">
    <cfRule type="cellIs" dxfId="102" priority="41" stopIfTrue="1" operator="equal">
      <formula>$H$3</formula>
    </cfRule>
  </conditionalFormatting>
  <conditionalFormatting sqref="F39">
    <cfRule type="cellIs" dxfId="101" priority="40" stopIfTrue="1" operator="lessThan">
      <formula>$H$3</formula>
    </cfRule>
  </conditionalFormatting>
  <conditionalFormatting sqref="F40">
    <cfRule type="cellIs" dxfId="100" priority="205" stopIfTrue="1" operator="equal">
      <formula>$H$3</formula>
    </cfRule>
    <cfRule type="cellIs" dxfId="99" priority="206" stopIfTrue="1" operator="lessThan">
      <formula>$H$3</formula>
    </cfRule>
  </conditionalFormatting>
  <conditionalFormatting sqref="F40:F41">
    <cfRule type="cellIs" dxfId="98" priority="203" stopIfTrue="1" operator="equal">
      <formula>$H$3</formula>
    </cfRule>
    <cfRule type="cellIs" dxfId="97" priority="204" stopIfTrue="1" operator="lessThan">
      <formula>$H$3</formula>
    </cfRule>
    <cfRule type="cellIs" dxfId="96" priority="208" stopIfTrue="1" operator="equal">
      <formula>$H$3</formula>
    </cfRule>
  </conditionalFormatting>
  <conditionalFormatting sqref="F41">
    <cfRule type="cellIs" dxfId="95" priority="196" stopIfTrue="1" operator="lessThan">
      <formula>$H$3</formula>
    </cfRule>
    <cfRule type="cellIs" dxfId="94" priority="199" stopIfTrue="1" operator="equal">
      <formula>$H$3</formula>
    </cfRule>
    <cfRule type="cellIs" dxfId="93" priority="201" stopIfTrue="1" operator="lessThan">
      <formula>$H$3</formula>
    </cfRule>
  </conditionalFormatting>
  <conditionalFormatting sqref="F41:F42">
    <cfRule type="cellIs" dxfId="92" priority="102" stopIfTrue="1" operator="equal">
      <formula>$H$3</formula>
    </cfRule>
  </conditionalFormatting>
  <conditionalFormatting sqref="F42">
    <cfRule type="cellIs" dxfId="91" priority="100" stopIfTrue="1" operator="equal">
      <formula>$H$3</formula>
    </cfRule>
    <cfRule type="cellIs" dxfId="90" priority="98" stopIfTrue="1" operator="lessThan">
      <formula>$H$3</formula>
    </cfRule>
  </conditionalFormatting>
  <conditionalFormatting sqref="F42:F50">
    <cfRule type="cellIs" dxfId="89" priority="101" stopIfTrue="1" operator="lessThan">
      <formula>$H$3</formula>
    </cfRule>
  </conditionalFormatting>
  <conditionalFormatting sqref="F43:F46 E47:G50">
    <cfRule type="expression" dxfId="88" priority="112" stopIfTrue="1">
      <formula>$F43=$H$3</formula>
    </cfRule>
  </conditionalFormatting>
  <conditionalFormatting sqref="F43:F50">
    <cfRule type="cellIs" dxfId="87" priority="114" stopIfTrue="1" operator="equal">
      <formula>$H$3</formula>
    </cfRule>
  </conditionalFormatting>
  <conditionalFormatting sqref="G4">
    <cfRule type="expression" dxfId="86" priority="8" stopIfTrue="1">
      <formula>$B4=$H$3</formula>
    </cfRule>
    <cfRule type="expression" dxfId="85" priority="4" stopIfTrue="1">
      <formula>F4&lt;$H$3</formula>
    </cfRule>
  </conditionalFormatting>
  <conditionalFormatting sqref="G6:G9 C6:C14">
    <cfRule type="expression" dxfId="84" priority="316" stopIfTrue="1">
      <formula>B6&lt;$H$3</formula>
    </cfRule>
  </conditionalFormatting>
  <conditionalFormatting sqref="G10:G14 G18:G22">
    <cfRule type="expression" dxfId="83" priority="731" stopIfTrue="1">
      <formula>F10&lt;$H$3</formula>
    </cfRule>
  </conditionalFormatting>
  <conditionalFormatting sqref="G23:G34">
    <cfRule type="expression" dxfId="82" priority="214" stopIfTrue="1">
      <formula>F23&lt;$H$3</formula>
    </cfRule>
  </conditionalFormatting>
  <conditionalFormatting sqref="G24">
    <cfRule type="expression" dxfId="81" priority="690" stopIfTrue="1">
      <formula>$F24=$H$3</formula>
    </cfRule>
  </conditionalFormatting>
  <conditionalFormatting sqref="G25:G27">
    <cfRule type="expression" dxfId="80" priority="215" stopIfTrue="1">
      <formula>$B25=$H$3</formula>
    </cfRule>
  </conditionalFormatting>
  <conditionalFormatting sqref="G26:G27">
    <cfRule type="expression" dxfId="79" priority="173" stopIfTrue="1">
      <formula>$F26=$H$3</formula>
    </cfRule>
  </conditionalFormatting>
  <conditionalFormatting sqref="G28:G33">
    <cfRule type="expression" dxfId="78" priority="235" stopIfTrue="1">
      <formula>$B28=$H$3</formula>
    </cfRule>
  </conditionalFormatting>
  <conditionalFormatting sqref="G29:G34">
    <cfRule type="expression" dxfId="77" priority="85" stopIfTrue="1">
      <formula>$F29=$H$3</formula>
    </cfRule>
  </conditionalFormatting>
  <conditionalFormatting sqref="G39">
    <cfRule type="expression" dxfId="76" priority="32" stopIfTrue="1">
      <formula>$F39=$H$3</formula>
    </cfRule>
    <cfRule type="expression" dxfId="75" priority="35" stopIfTrue="1">
      <formula>F39&lt;$H$3</formula>
    </cfRule>
  </conditionalFormatting>
  <conditionalFormatting sqref="G39:G45 G34">
    <cfRule type="expression" dxfId="74" priority="104" stopIfTrue="1">
      <formula>$B34=$H$3</formula>
    </cfRule>
  </conditionalFormatting>
  <conditionalFormatting sqref="G40:G45">
    <cfRule type="expression" dxfId="73" priority="90" stopIfTrue="1">
      <formula>F40&lt;$H$3</formula>
    </cfRule>
  </conditionalFormatting>
  <conditionalFormatting sqref="G41">
    <cfRule type="expression" dxfId="72" priority="195" stopIfTrue="1">
      <formula>$F41=$H$3</formula>
    </cfRule>
  </conditionalFormatting>
  <conditionalFormatting sqref="G43:G45">
    <cfRule type="expression" dxfId="71" priority="82" stopIfTrue="1">
      <formula>$F43=$H$3</formula>
    </cfRule>
  </conditionalFormatting>
  <conditionalFormatting sqref="G48:G50">
    <cfRule type="expression" dxfId="70" priority="77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2026-08-06T08:44:42Z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