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1\"/>
    </mc:Choice>
  </mc:AlternateContent>
  <xr:revisionPtr revIDLastSave="0" documentId="13_ncr:1_{ADA9CEE2-F9EC-4706-A661-0992503EE000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7" i="235" l="1"/>
  <c r="D387" i="235"/>
  <c r="B387" i="235"/>
  <c r="F386" i="235"/>
  <c r="B386" i="235"/>
  <c r="B146" i="245"/>
  <c r="B222" i="234"/>
  <c r="F221" i="234"/>
  <c r="B221" i="234"/>
  <c r="F218" i="234"/>
  <c r="D145" i="245"/>
  <c r="B145" i="245"/>
  <c r="D144" i="245"/>
  <c r="B144" i="245"/>
  <c r="F143" i="245"/>
  <c r="D143" i="245"/>
  <c r="B143" i="245"/>
  <c r="F142" i="245"/>
  <c r="F141" i="245"/>
  <c r="D141" i="245"/>
  <c r="F140" i="245"/>
  <c r="D140" i="245"/>
  <c r="B218" i="234"/>
  <c r="F217" i="234"/>
  <c r="B217" i="234"/>
  <c r="F109" i="234"/>
  <c r="B109" i="234"/>
  <c r="B108" i="234"/>
  <c r="B191" i="247"/>
  <c r="D190" i="247"/>
  <c r="F189" i="247"/>
  <c r="D189" i="247"/>
  <c r="B189" i="247"/>
  <c r="F99" i="247" l="1"/>
  <c r="B99" i="247"/>
  <c r="D99" i="247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F374" i="235" l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D378" i="235" s="1"/>
  <c r="F378" i="235" s="1"/>
  <c r="D268" i="235"/>
  <c r="F268" i="235" s="1"/>
  <c r="B308" i="235" l="1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B247" i="235" l="1"/>
  <c r="D247" i="235" s="1"/>
  <c r="F247" i="235" s="1"/>
  <c r="B248" i="235" s="1"/>
  <c r="D248" i="235" s="1"/>
  <c r="F248" i="235" s="1"/>
  <c r="D230" i="235" l="1"/>
  <c r="F230" i="235" s="1"/>
  <c r="B249" i="235" l="1"/>
  <c r="D262" i="235"/>
  <c r="F262" i="235" s="1"/>
  <c r="B263" i="235" s="1"/>
  <c r="D263" i="235" s="1"/>
  <c r="F263" i="235" s="1"/>
  <c r="B264" i="235" s="1"/>
  <c r="D264" i="235" s="1"/>
  <c r="F264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D385" i="235"/>
  <c r="D234" i="235"/>
  <c r="F234" i="235" s="1"/>
  <c r="F385" i="235" l="1"/>
  <c r="D386" i="235" s="1"/>
  <c r="B389" i="235" s="1"/>
  <c r="B257" i="235"/>
  <c r="D257" i="235" s="1"/>
  <c r="F257" i="235" s="1"/>
  <c r="B258" i="235" s="1"/>
  <c r="D258" i="235" s="1"/>
  <c r="F258" i="235" s="1"/>
  <c r="B235" i="235"/>
  <c r="D233" i="235"/>
  <c r="F233" i="235" s="1"/>
  <c r="D389" i="235" l="1"/>
  <c r="F389" i="235" s="1"/>
  <c r="D204" i="235"/>
  <c r="D271" i="235" l="1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8" i="239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D176" i="239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D175" i="239"/>
  <c r="F175" i="239" s="1"/>
  <c r="D174" i="239"/>
  <c r="F174" i="239" s="1"/>
  <c r="B172" i="239"/>
  <c r="D172" i="239" s="1"/>
  <c r="F172" i="239" s="1"/>
  <c r="B173" i="239" s="1"/>
  <c r="D173" i="239" s="1"/>
  <c r="F173" i="239" s="1"/>
  <c r="F163" i="239"/>
  <c r="B164" i="239" s="1"/>
  <c r="D164" i="239" s="1"/>
  <c r="F164" i="239" s="1"/>
  <c r="F162" i="239"/>
  <c r="B163" i="239" s="1"/>
  <c r="B162" i="239"/>
  <c r="B157" i="239"/>
  <c r="D157" i="239" s="1"/>
  <c r="F157" i="239" s="1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161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4" i="239"/>
  <c r="D204" i="239" s="1"/>
  <c r="F204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5" i="239"/>
  <c r="D205" i="239" s="1"/>
  <c r="F205" i="239" s="1"/>
  <c r="B206" i="239" s="1"/>
  <c r="D206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6" i="239"/>
  <c r="B209" i="239" s="1"/>
  <c r="D209" i="239" s="1"/>
  <c r="F209" i="239" s="1"/>
  <c r="B210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0" i="239"/>
  <c r="F210" i="239" s="1"/>
  <c r="B211" i="239" s="1"/>
  <c r="D211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1" i="239"/>
  <c r="B212" i="239" s="1"/>
  <c r="D212" i="239" s="1"/>
  <c r="F212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5" i="247"/>
  <c r="D155" i="247" s="1"/>
  <c r="D89" i="245"/>
  <c r="B66" i="241"/>
  <c r="F139" i="241"/>
  <c r="B140" i="241" s="1"/>
  <c r="D140" i="241" s="1"/>
  <c r="D123" i="245" l="1"/>
  <c r="F123" i="245" s="1"/>
  <c r="B215" i="239"/>
  <c r="D215" i="239" s="1"/>
  <c r="F215" i="239" s="1"/>
  <c r="B216" i="239" s="1"/>
  <c r="D216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6" i="239"/>
  <c r="D217" i="239" s="1"/>
  <c r="F217" i="239" s="1"/>
  <c r="B218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8" i="239"/>
  <c r="F218" i="239" s="1"/>
  <c r="B221" i="239" s="1"/>
  <c r="D221" i="239" s="1"/>
  <c r="F221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2" i="239"/>
  <c r="D222" i="239" s="1"/>
  <c r="F222" i="239" s="1"/>
  <c r="B223" i="239" s="1"/>
  <c r="D223" i="239" s="1"/>
  <c r="F223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4" i="239"/>
  <c r="D224" i="239" s="1"/>
  <c r="F224" i="239" s="1"/>
  <c r="B227" i="239" s="1"/>
  <c r="D227" i="239" s="1"/>
  <c r="F227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6" i="247"/>
  <c r="D166" i="247" s="1"/>
  <c r="F166" i="247" s="1"/>
  <c r="F99" i="245"/>
  <c r="B100" i="245" s="1"/>
  <c r="D62" i="247"/>
  <c r="F62" i="247" s="1"/>
  <c r="B63" i="247" s="1"/>
  <c r="D144" i="239" l="1"/>
  <c r="F144" i="239" s="1"/>
  <c r="B145" i="239" s="1"/>
  <c r="B228" i="239"/>
  <c r="D228" i="239" s="1"/>
  <c r="F228" i="239" s="1"/>
  <c r="B229" i="239" s="1"/>
  <c r="D229" i="239" s="1"/>
  <c r="F229" i="239" s="1"/>
  <c r="B230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B149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7" i="247"/>
  <c r="B168" i="247" s="1"/>
  <c r="D168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0" i="239" l="1"/>
  <c r="F230" i="239" s="1"/>
  <c r="B233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3" i="239" l="1"/>
  <c r="D69" i="239"/>
  <c r="F69" i="239" s="1"/>
  <c r="B70" i="239" s="1"/>
  <c r="D70" i="239" s="1"/>
  <c r="D149" i="239"/>
  <c r="F149" i="239" s="1"/>
  <c r="B150" i="239" s="1"/>
  <c r="D150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233" i="239" l="1"/>
  <c r="B234" i="239" s="1"/>
  <c r="D234" i="239" s="1"/>
  <c r="F234" i="239" s="1"/>
  <c r="F150" i="239"/>
  <c r="F302" i="235"/>
  <c r="B303" i="235" s="1"/>
  <c r="D303" i="235" s="1"/>
  <c r="B85" i="234"/>
  <c r="D85" i="234" s="1"/>
  <c r="F85" i="234" s="1"/>
  <c r="D355" i="235"/>
  <c r="F355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B151" i="239" l="1"/>
  <c r="D151" i="239" s="1"/>
  <c r="F151" i="239" s="1"/>
  <c r="D139" i="245"/>
  <c r="F139" i="245" s="1"/>
  <c r="B140" i="245" s="1"/>
  <c r="F70" i="239"/>
  <c r="B73" i="239" s="1"/>
  <c r="D73" i="239" s="1"/>
  <c r="F303" i="235"/>
  <c r="B86" i="234"/>
  <c r="D86" i="234" s="1"/>
  <c r="D173" i="247"/>
  <c r="F173" i="247" s="1"/>
  <c r="B174" i="247" s="1"/>
  <c r="D174" i="247" s="1"/>
  <c r="B195" i="234"/>
  <c r="D195" i="234" s="1"/>
  <c r="F195" i="234" s="1"/>
  <c r="B141" i="245" l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B74" i="239" l="1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5" i="247"/>
  <c r="F75" i="247" s="1"/>
  <c r="B76" i="247" s="1"/>
  <c r="D76" i="247" s="1"/>
  <c r="F76" i="247" s="1"/>
  <c r="B77" i="247" s="1"/>
  <c r="D76" i="239" l="1"/>
  <c r="F76" i="239" s="1"/>
  <c r="B79" i="239" s="1"/>
  <c r="D79" i="239" s="1"/>
  <c r="F79" i="239" s="1"/>
  <c r="F144" i="245"/>
  <c r="D92" i="234"/>
  <c r="F92" i="234" s="1"/>
  <c r="B93" i="234" s="1"/>
  <c r="B201" i="234"/>
  <c r="D77" i="247"/>
  <c r="F145" i="245" l="1"/>
  <c r="D146" i="245" s="1"/>
  <c r="F146" i="245" s="1"/>
  <c r="D93" i="234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F202" i="234" l="1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B216" i="234" s="1"/>
  <c r="D191" i="247" l="1"/>
  <c r="D105" i="234"/>
  <c r="F105" i="234" s="1"/>
  <c r="F93" i="247"/>
  <c r="B94" i="247" s="1"/>
  <c r="F191" i="247" l="1"/>
  <c r="B192" i="247" s="1"/>
  <c r="D216" i="234"/>
  <c r="F216" i="234" s="1"/>
  <c r="B106" i="234"/>
  <c r="D106" i="234" s="1"/>
  <c r="F106" i="234" s="1"/>
  <c r="B107" i="234" s="1"/>
  <c r="D94" i="247"/>
  <c r="F94" i="247" s="1"/>
  <c r="B95" i="247" s="1"/>
  <c r="D192" i="247" l="1"/>
  <c r="F192" i="247" s="1"/>
  <c r="B193" i="247" s="1"/>
  <c r="D107" i="234"/>
  <c r="D95" i="247"/>
  <c r="F95" i="247" s="1"/>
  <c r="B96" i="247" s="1"/>
  <c r="D96" i="247" s="1"/>
  <c r="F96" i="247" s="1"/>
  <c r="B97" i="247" s="1"/>
  <c r="D97" i="247" s="1"/>
  <c r="F97" i="247" s="1"/>
  <c r="B98" i="247" s="1"/>
  <c r="D217" i="234"/>
  <c r="F107" i="234" l="1"/>
  <c r="D108" i="234" s="1"/>
  <c r="F108" i="234" s="1"/>
  <c r="D109" i="234" s="1"/>
  <c r="B110" i="234" s="1"/>
  <c r="D110" i="234" s="1"/>
  <c r="F110" i="234" s="1"/>
  <c r="D193" i="247"/>
  <c r="F193" i="247" s="1"/>
  <c r="B194" i="247" s="1"/>
  <c r="D194" i="247" s="1"/>
  <c r="F194" i="247" s="1"/>
  <c r="D98" i="247"/>
  <c r="F98" i="247" s="1"/>
  <c r="D218" i="234" l="1"/>
  <c r="B219" i="234" s="1"/>
  <c r="D219" i="234" s="1"/>
  <c r="F219" i="234" l="1"/>
  <c r="B220" i="234" s="1"/>
  <c r="D220" i="234" s="1"/>
  <c r="F220" i="234" l="1"/>
  <c r="D221" i="234" s="1"/>
  <c r="D222" i="234" s="1"/>
  <c r="F222" i="234" s="1"/>
</calcChain>
</file>

<file path=xl/sharedStrings.xml><?xml version="1.0" encoding="utf-8"?>
<sst xmlns="http://schemas.openxmlformats.org/spreadsheetml/2006/main" count="2188" uniqueCount="1294">
  <si>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</si>
  <si>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</si>
  <si>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</si>
  <si>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</si>
  <si>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</si>
  <si>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</si>
  <si>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</si>
  <si>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</si>
  <si>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</si>
  <si>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</si>
  <si>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</si>
  <si>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</si>
  <si>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</si>
  <si>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</si>
  <si>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</si>
  <si>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</si>
  <si>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</si>
  <si>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</si>
  <si>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</si>
  <si>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</si>
  <si>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</si>
  <si>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</si>
  <si>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</si>
  <si>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</si>
  <si>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</si>
  <si>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</si>
  <si>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</si>
  <si>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</si>
  <si>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</si>
  <si>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</si>
  <si>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</si>
  <si>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</si>
  <si>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</si>
  <si>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</si>
  <si>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</si>
  <si>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</si>
  <si>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</si>
  <si>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</si>
  <si>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</si>
  <si>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</si>
  <si>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</si>
  <si>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</si>
  <si>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</si>
  <si>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</si>
  <si>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</si>
  <si>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</si>
  <si>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</si>
  <si>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</si>
  <si>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</si>
  <si>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</si>
  <si>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</si>
  <si>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</si>
  <si>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</si>
  <si>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</si>
  <si>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</si>
  <si>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</si>
  <si>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</si>
  <si>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</si>
  <si>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</si>
  <si>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</si>
  <si>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</si>
  <si>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</si>
  <si>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</si>
  <si>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</si>
  <si>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</si>
  <si>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</si>
  <si>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</si>
  <si>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</si>
  <si>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</si>
  <si>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</si>
  <si>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</si>
  <si>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</si>
  <si>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</si>
  <si>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</si>
  <si>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</si>
  <si>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</si>
  <si>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</si>
  <si>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</si>
  <si>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</si>
  <si>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</si>
  <si>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</si>
  <si>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</si>
  <si>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</si>
  <si>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</si>
  <si>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</si>
  <si>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</si>
  <si>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</si>
  <si>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</si>
  <si>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</si>
  <si>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</si>
  <si>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</si>
  <si>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</si>
  <si>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</si>
  <si>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</si>
  <si>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</si>
  <si>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</si>
  <si>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</si>
  <si>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</si>
  <si>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</si>
  <si>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</si>
  <si>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</si>
  <si>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</si>
  <si>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</si>
  <si>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</si>
  <si>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</si>
  <si>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</si>
  <si>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</si>
  <si>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</si>
  <si>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</si>
  <si>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</si>
  <si>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</si>
  <si>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</si>
  <si>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</si>
  <si>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</si>
  <si>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</si>
  <si>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</si>
  <si>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</si>
  <si>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</si>
  <si>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</si>
  <si>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</si>
  <si>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</si>
  <si>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</si>
  <si>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</si>
  <si>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</si>
  <si>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</si>
  <si>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</si>
  <si>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</si>
  <si>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</si>
  <si>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</si>
  <si>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</si>
  <si>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</si>
  <si>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</si>
  <si>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</si>
  <si>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</si>
  <si>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</si>
  <si>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</si>
  <si>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</si>
  <si>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</si>
  <si>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</si>
  <si>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</si>
  <si>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</si>
  <si>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</si>
  <si>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</si>
  <si>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</si>
  <si>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</si>
  <si>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</si>
  <si>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</si>
  <si>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</si>
  <si>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</si>
  <si>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</si>
  <si>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</si>
  <si>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</si>
  <si>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</si>
  <si>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</si>
  <si>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</si>
  <si>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</si>
  <si>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</si>
  <si>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</si>
  <si>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</si>
  <si>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</si>
  <si>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</si>
  <si>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</si>
  <si>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</si>
  <si>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</si>
  <si>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</si>
  <si>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</si>
  <si>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</si>
  <si>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</si>
  <si>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</si>
  <si>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</si>
  <si>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</si>
  <si>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</si>
  <si>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</si>
  <si>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</si>
  <si>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</si>
  <si>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</si>
  <si>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</si>
  <si>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</si>
  <si>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</si>
  <si>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</si>
  <si>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</si>
  <si>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</si>
  <si>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</si>
  <si>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</si>
  <si>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</si>
  <si>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</si>
  <si>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</si>
  <si>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</si>
  <si>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</si>
  <si>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</si>
  <si>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</si>
  <si>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</si>
  <si>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</si>
  <si>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</si>
  <si>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</si>
  <si>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</si>
  <si>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</si>
  <si>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</si>
  <si>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</si>
  <si>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</si>
  <si>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</si>
  <si>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</si>
  <si>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</si>
  <si>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</si>
  <si>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</si>
  <si>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</si>
  <si>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</si>
  <si>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</si>
  <si>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</si>
  <si>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</si>
  <si>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</si>
  <si>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</si>
  <si>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</si>
  <si>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</si>
  <si>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</si>
  <si>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</si>
  <si>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</si>
  <si>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</si>
  <si>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</si>
  <si>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</si>
  <si>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</si>
  <si>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</si>
  <si>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</si>
  <si>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</si>
  <si>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</si>
  <si>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</si>
  <si>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</si>
  <si>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</si>
  <si>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</si>
  <si>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</si>
  <si>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</si>
  <si>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</si>
  <si>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</si>
  <si>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</si>
  <si>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</si>
  <si>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</si>
  <si>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</si>
  <si>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</si>
  <si>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</si>
  <si>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</si>
  <si>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</si>
  <si>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</si>
  <si>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</si>
  <si>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</si>
  <si>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</si>
  <si>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</si>
  <si>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</si>
  <si>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</si>
  <si>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</si>
  <si>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</si>
  <si>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</si>
  <si>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</si>
  <si>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</si>
  <si>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</si>
  <si>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</si>
  <si>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</si>
  <si>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</si>
  <si>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</si>
  <si>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</si>
  <si>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</si>
  <si>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</si>
  <si>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</si>
  <si>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</si>
  <si>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</si>
  <si>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</si>
  <si>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</si>
  <si>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</si>
  <si>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</si>
  <si>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</si>
  <si>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</si>
  <si>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</si>
  <si>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</si>
  <si>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</si>
  <si>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</si>
  <si>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</si>
  <si>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</si>
  <si>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</si>
  <si>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</si>
  <si>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</si>
  <si>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</si>
  <si>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</si>
  <si>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</si>
  <si>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</si>
  <si>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</si>
  <si>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</si>
  <si>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</si>
  <si>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</si>
  <si>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</si>
  <si>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</si>
  <si>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</si>
  <si>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</si>
  <si>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</si>
  <si>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</si>
  <si>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</si>
  <si>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</si>
  <si>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</si>
  <si>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</si>
  <si>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</si>
  <si>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</si>
  <si>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</si>
  <si>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</si>
  <si>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</si>
  <si>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</si>
  <si>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</si>
  <si>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</si>
  <si>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</si>
  <si>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</si>
  <si>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</si>
  <si>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</si>
  <si>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</si>
  <si>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</si>
  <si>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</si>
  <si>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</si>
  <si>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</si>
  <si>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</si>
  <si>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</si>
  <si>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</si>
  <si>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</si>
  <si>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</si>
  <si>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</si>
  <si>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</si>
  <si>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</si>
  <si>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</si>
  <si>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</si>
  <si>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</si>
  <si>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</si>
  <si>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</si>
  <si>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</si>
  <si>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</si>
  <si>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</si>
  <si>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</si>
  <si>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</si>
  <si>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</si>
  <si>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</si>
  <si>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</si>
  <si>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</si>
  <si>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</si>
  <si>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</si>
  <si>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</si>
  <si>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</si>
  <si>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</si>
  <si>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</si>
  <si>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</si>
  <si>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</si>
  <si>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</si>
  <si>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</si>
  <si>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</si>
  <si>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</si>
  <si>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</si>
  <si>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</si>
  <si>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</si>
  <si>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</si>
  <si>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</si>
  <si>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</si>
  <si>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</si>
  <si>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</si>
  <si>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</si>
  <si>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</si>
  <si>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</si>
  <si>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</si>
  <si>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</si>
  <si>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</si>
  <si>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</si>
  <si>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</si>
  <si>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</si>
  <si>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</si>
  <si>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</si>
  <si>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</si>
  <si>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</si>
  <si>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</si>
  <si>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</si>
  <si>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</si>
  <si>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</si>
  <si>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</si>
  <si>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</si>
  <si>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</si>
  <si>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</si>
  <si>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</si>
  <si>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</si>
  <si>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</si>
  <si>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</si>
  <si>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</si>
  <si>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</si>
  <si>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</si>
  <si>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</si>
  <si>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</si>
  <si>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</si>
  <si>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</si>
  <si>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</si>
  <si>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</si>
  <si>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</si>
  <si>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</si>
  <si>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</si>
  <si>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</si>
  <si>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</si>
  <si>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</si>
  <si>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</si>
  <si>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</si>
  <si>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</si>
  <si>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</si>
  <si>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</si>
  <si>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</si>
  <si>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</si>
  <si>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</si>
  <si>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</si>
  <si>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</si>
  <si>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</si>
  <si>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</si>
  <si>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</si>
  <si>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</si>
  <si>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</si>
  <si>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</si>
  <si>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</si>
  <si>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</si>
  <si>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</si>
  <si>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</si>
  <si>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</si>
  <si>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</si>
  <si>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</si>
  <si>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</si>
  <si>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</si>
  <si>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</si>
  <si>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</si>
  <si>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</si>
  <si>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</si>
  <si>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</si>
  <si>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</si>
  <si>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</si>
  <si>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</si>
  <si>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</si>
  <si>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</si>
  <si>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</si>
  <si>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</si>
  <si>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</si>
  <si>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</si>
  <si>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</si>
  <si>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</si>
  <si>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</si>
  <si>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</si>
  <si>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</si>
  <si>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</si>
  <si>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</si>
  <si>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</si>
  <si>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</si>
  <si>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</si>
  <si>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</si>
  <si>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</si>
  <si>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</si>
  <si>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</si>
  <si>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</si>
  <si>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</si>
  <si>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</si>
  <si>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</si>
  <si>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</si>
  <si>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</si>
  <si>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</si>
  <si>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</si>
  <si>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</si>
  <si>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</si>
  <si>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</si>
  <si>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</si>
  <si>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</si>
  <si>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</si>
  <si>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</si>
  <si>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</si>
  <si>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</si>
  <si>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</si>
  <si>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</si>
  <si>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</si>
  <si>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</si>
  <si>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</si>
  <si>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</si>
  <si>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</si>
  <si>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</si>
  <si>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</si>
  <si>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</si>
  <si>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</si>
  <si>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</si>
  <si>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</si>
  <si>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</si>
  <si>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</si>
  <si>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</si>
  <si>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</si>
  <si>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</si>
  <si>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</si>
  <si>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</si>
  <si>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</si>
  <si>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</si>
  <si>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</si>
  <si>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</si>
  <si>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</si>
  <si>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</si>
  <si>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</si>
  <si>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</si>
  <si>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</si>
  <si>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</si>
  <si>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</si>
  <si>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</si>
  <si>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</si>
  <si>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</si>
  <si>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</si>
  <si>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</si>
  <si>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</si>
  <si>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</si>
  <si>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</si>
  <si>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</si>
  <si>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</si>
  <si>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</si>
  <si>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</si>
  <si>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</si>
  <si>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</si>
  <si>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</si>
  <si>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</si>
  <si>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</si>
  <si>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</si>
  <si>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</si>
  <si>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</si>
  <si>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</si>
  <si>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</si>
  <si>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</si>
  <si>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</si>
  <si>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</si>
  <si>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</si>
  <si>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</si>
  <si>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</si>
  <si>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</si>
  <si>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</si>
  <si>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</si>
  <si>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</si>
  <si>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</si>
  <si>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</si>
  <si>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</si>
  <si>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</si>
  <si>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</si>
  <si>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</si>
  <si>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</si>
  <si>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</si>
  <si>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</si>
  <si>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</si>
  <si>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</si>
  <si>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</si>
  <si>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</si>
  <si>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</si>
  <si>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</si>
  <si>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</si>
  <si>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</si>
  <si>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</si>
  <si>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</si>
  <si>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</si>
  <si>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</si>
  <si>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</si>
  <si>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</si>
  <si>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</si>
  <si>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</si>
  <si>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</si>
  <si>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</si>
  <si>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</si>
  <si>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</si>
  <si>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</si>
  <si>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</si>
  <si>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</si>
  <si>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</si>
  <si>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</si>
  <si>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</si>
  <si>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</si>
  <si>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</si>
  <si>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</si>
  <si>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</si>
  <si>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</si>
  <si>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</si>
  <si>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</si>
  <si>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</si>
  <si>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</si>
  <si>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</si>
  <si>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</si>
  <si>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</si>
  <si>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</si>
  <si>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</si>
  <si>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</si>
  <si>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</si>
  <si>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</si>
  <si>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</si>
  <si>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</si>
  <si>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</si>
  <si>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</si>
  <si>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</si>
  <si>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</si>
  <si>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</si>
  <si>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</si>
  <si>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</si>
  <si>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</si>
  <si>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</si>
  <si>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</si>
  <si>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</si>
  <si>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</si>
  <si>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</si>
  <si>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</si>
  <si>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</si>
  <si>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</si>
  <si>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</si>
  <si>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</si>
  <si>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</si>
  <si>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</si>
  <si>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</si>
  <si>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</si>
  <si>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</si>
  <si>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</si>
  <si>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</si>
  <si>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</si>
  <si>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</si>
  <si>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</si>
  <si>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</si>
  <si>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</si>
  <si>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</si>
  <si>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</si>
  <si>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</si>
  <si>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</si>
  <si>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</si>
  <si>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</si>
  <si>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</si>
  <si>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</si>
  <si>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</si>
  <si>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</si>
  <si>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</si>
  <si>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</si>
  <si>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</si>
  <si>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</si>
  <si>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</si>
  <si>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</si>
  <si>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</si>
  <si>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</si>
  <si>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</si>
  <si>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</si>
  <si>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</si>
  <si>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</si>
  <si>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</si>
  <si>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</si>
  <si>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</si>
  <si>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</si>
  <si>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</si>
  <si>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</si>
  <si>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</si>
  <si>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</si>
  <si>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</si>
  <si>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</si>
  <si>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</si>
  <si>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</si>
  <si>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</si>
  <si>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</si>
  <si>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</si>
  <si>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</si>
  <si>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</si>
  <si>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</si>
  <si>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</si>
  <si>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</si>
  <si>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</si>
  <si>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</si>
  <si>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</si>
  <si>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</si>
  <si>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</si>
  <si>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</si>
  <si>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</si>
  <si>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</si>
  <si>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</si>
  <si>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</si>
  <si>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</si>
  <si>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</si>
  <si>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</si>
  <si>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</si>
  <si>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</si>
  <si>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</si>
  <si>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</si>
  <si>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</si>
  <si>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</si>
  <si>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</si>
  <si>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</si>
  <si>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</si>
  <si>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</si>
  <si>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</si>
  <si>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</si>
  <si>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</si>
  <si>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</si>
  <si>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</si>
  <si>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</si>
  <si>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</si>
  <si>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</si>
  <si>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</si>
  <si>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</si>
  <si>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</si>
  <si>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</si>
  <si>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</si>
  <si>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</si>
  <si>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</si>
  <si>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</si>
  <si>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</si>
  <si>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</si>
  <si>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</si>
  <si>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</si>
  <si>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</si>
  <si>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</si>
  <si>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</si>
  <si>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</si>
  <si>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</si>
  <si>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</si>
  <si>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</si>
  <si>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</si>
  <si>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</si>
  <si>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</si>
  <si>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</si>
  <si>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</si>
  <si>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</si>
  <si>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</si>
  <si>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</si>
  <si>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</si>
  <si>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</si>
  <si>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</si>
  <si>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</si>
  <si>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</si>
  <si>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</si>
  <si>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</si>
  <si>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</si>
  <si>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</si>
  <si>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</si>
  <si>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</si>
  <si>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</si>
  <si>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</si>
  <si>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</si>
  <si>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</si>
  <si>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</si>
  <si>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</si>
  <si>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</si>
  <si>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</si>
  <si>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</si>
  <si>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</si>
  <si>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</si>
  <si>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</si>
  <si>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</si>
  <si>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</si>
  <si>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</si>
  <si>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</si>
  <si>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</si>
  <si>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</si>
  <si>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</si>
  <si>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</si>
  <si>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</si>
  <si>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</si>
  <si>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</si>
  <si>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</si>
  <si>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</si>
  <si>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</si>
  <si>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</si>
  <si>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</si>
  <si>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</si>
  <si>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</si>
  <si>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</si>
  <si>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</si>
  <si>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</si>
  <si>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</si>
  <si>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</si>
  <si>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</si>
  <si>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</si>
  <si>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</si>
  <si>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</si>
  <si>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</si>
  <si>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</si>
  <si>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</si>
  <si>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</si>
  <si>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</si>
  <si>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</si>
  <si>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</si>
  <si>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</si>
  <si>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</si>
  <si>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</si>
  <si>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</si>
  <si>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</si>
  <si>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</si>
  <si>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</si>
  <si>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</si>
  <si>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</si>
  <si>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</si>
  <si>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</si>
  <si>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</si>
  <si>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</si>
  <si>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</si>
  <si>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</si>
  <si>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</si>
  <si>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</si>
  <si>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</si>
  <si>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</si>
  <si>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</si>
  <si>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</si>
  <si>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</si>
  <si>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</si>
  <si>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</si>
  <si>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</si>
  <si>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</si>
  <si>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</si>
  <si>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</si>
  <si>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</si>
  <si>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</si>
  <si>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</si>
  <si>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</si>
  <si>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</si>
  <si>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</si>
  <si>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</si>
  <si>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</si>
  <si>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</si>
  <si>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</si>
  <si>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</si>
  <si>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</si>
  <si>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</si>
  <si>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</si>
  <si>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</si>
  <si>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</si>
  <si>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</si>
  <si>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</si>
  <si>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</si>
  <si>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</si>
  <si>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</si>
  <si>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</si>
  <si>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</si>
  <si>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</si>
  <si>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</si>
  <si>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</si>
  <si>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</si>
  <si>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</si>
  <si>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</si>
  <si>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</si>
  <si>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</si>
  <si>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</si>
  <si>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</si>
  <si>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</si>
  <si>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</si>
  <si>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</si>
  <si>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</si>
  <si>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</si>
  <si>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</si>
  <si>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</si>
  <si>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</si>
  <si>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</si>
  <si>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</si>
  <si>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</si>
  <si>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</si>
  <si>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</si>
  <si>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</si>
  <si>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</si>
  <si>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</si>
  <si>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</si>
  <si>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</si>
  <si>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</si>
  <si>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</si>
  <si>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</si>
  <si>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</si>
  <si>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</si>
  <si>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</si>
  <si>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</si>
  <si>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</si>
  <si>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</si>
  <si>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</si>
  <si>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</si>
  <si>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</si>
  <si>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</si>
  <si>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</si>
  <si>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</si>
  <si>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</si>
  <si>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</si>
  <si>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</si>
  <si>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</si>
  <si>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</si>
  <si>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</si>
  <si>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</si>
  <si>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</si>
  <si>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</si>
  <si>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</si>
  <si>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</si>
  <si>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</si>
  <si>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</si>
  <si>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</si>
  <si>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</si>
  <si>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</si>
  <si>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</si>
  <si>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</si>
  <si>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</si>
  <si>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</si>
  <si>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</si>
  <si>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</si>
  <si>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</si>
  <si>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</si>
  <si>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</si>
  <si>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</si>
  <si>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</si>
  <si>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</si>
  <si>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</si>
  <si>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</si>
  <si>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</si>
  <si>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</si>
  <si>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</si>
  <si>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</si>
  <si>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</si>
  <si>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</si>
  <si>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</si>
  <si>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</si>
  <si>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</si>
  <si>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</si>
  <si>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</si>
  <si>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</si>
  <si>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</si>
  <si>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</si>
  <si>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</si>
  <si>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</si>
  <si>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</si>
  <si>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</si>
  <si>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</si>
  <si>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</si>
  <si>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</si>
  <si>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</si>
  <si>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</si>
  <si>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</si>
  <si>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</si>
  <si>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</si>
  <si>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</si>
  <si>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</si>
  <si>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</si>
  <si>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</si>
  <si>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</si>
  <si>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</si>
  <si>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</si>
  <si>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</si>
  <si>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</si>
  <si>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</si>
  <si>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</si>
  <si>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</si>
  <si>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</si>
  <si>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</si>
  <si>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</si>
  <si>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</si>
  <si>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</si>
  <si>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</si>
  <si>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</si>
  <si>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</si>
  <si>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</si>
  <si>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</si>
  <si>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</si>
  <si>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</si>
  <si>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</si>
  <si>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</si>
  <si>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</si>
  <si>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</si>
  <si>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</si>
  <si>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</si>
  <si>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</si>
  <si>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</si>
  <si>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</si>
  <si>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</si>
  <si>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</si>
  <si>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</si>
  <si>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</si>
  <si>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</si>
  <si>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</si>
  <si>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</si>
  <si>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</si>
  <si>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</si>
  <si>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</si>
  <si>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</si>
  <si>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</si>
  <si>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</si>
  <si>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</si>
  <si>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</si>
  <si>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</si>
  <si>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</si>
  <si>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</si>
  <si>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</si>
  <si>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</si>
  <si>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</si>
  <si>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</si>
  <si>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</si>
  <si>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</si>
  <si>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</si>
  <si>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</si>
  <si>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</si>
  <si>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</si>
  <si>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</si>
  <si>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</si>
  <si>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</si>
  <si>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</si>
  <si>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</si>
  <si>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</si>
  <si>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</si>
  <si>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</si>
  <si>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</si>
  <si>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</si>
  <si>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</si>
  <si>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</si>
  <si>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</si>
  <si>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</si>
  <si>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</si>
  <si>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</si>
  <si>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</si>
  <si>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</si>
  <si>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</si>
  <si>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</si>
  <si>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</si>
  <si>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</si>
  <si>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</si>
  <si>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</si>
  <si>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</si>
  <si>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</si>
  <si>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</si>
  <si>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</si>
  <si>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</si>
  <si>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</si>
  <si>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</si>
  <si>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</si>
  <si>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</si>
  <si>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</si>
  <si>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</si>
  <si>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</si>
  <si>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</si>
  <si>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</si>
  <si>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</si>
  <si>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</si>
  <si>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</si>
  <si>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</si>
  <si>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</si>
  <si>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</si>
  <si>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</si>
  <si>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</si>
  <si>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</si>
  <si>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</si>
  <si>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</si>
  <si>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</si>
  <si>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</si>
  <si>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</si>
  <si>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</si>
  <si>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</si>
  <si>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</si>
  <si>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</si>
  <si>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</si>
  <si>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</si>
  <si>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</si>
  <si>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</si>
  <si>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</si>
  <si>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</si>
  <si>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</si>
  <si>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</si>
  <si>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</si>
  <si>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</si>
  <si>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</si>
  <si>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</si>
  <si>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</si>
  <si>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</si>
  <si>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</si>
  <si>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</si>
  <si>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</si>
  <si>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</si>
  <si>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</si>
  <si>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</si>
  <si>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</si>
  <si>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</si>
  <si>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</si>
  <si>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</si>
  <si>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</si>
  <si>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</si>
  <si>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</si>
  <si>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</si>
  <si>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</si>
  <si>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</si>
  <si>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</si>
  <si>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</si>
  <si>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</si>
  <si>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</si>
  <si>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</si>
  <si>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</si>
  <si>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</si>
  <si>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</si>
  <si>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</si>
  <si>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</si>
  <si>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</si>
  <si>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</si>
  <si>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</si>
  <si>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</si>
  <si>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</si>
  <si>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</si>
  <si>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</si>
  <si>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</si>
  <si>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</si>
  <si>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</si>
  <si>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</si>
  <si>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</si>
  <si>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</si>
  <si>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</si>
  <si>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</si>
  <si>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</si>
  <si>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</si>
  <si>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</si>
  <si>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</si>
  <si>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</si>
  <si>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</si>
  <si>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</si>
  <si>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</si>
  <si>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</si>
  <si>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</si>
  <si>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</si>
  <si>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</si>
  <si>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</si>
  <si>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</si>
  <si>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</si>
  <si>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</si>
  <si>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</si>
  <si>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</si>
  <si>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</si>
  <si>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</si>
  <si>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</si>
  <si>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</si>
  <si>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</si>
  <si>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</si>
  <si>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</si>
  <si>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</si>
  <si>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</si>
  <si>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</si>
  <si>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</si>
  <si>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</si>
  <si>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</si>
  <si>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</si>
  <si>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</si>
  <si>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</si>
  <si>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</si>
  <si>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</si>
  <si>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</si>
  <si>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</si>
  <si>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</si>
  <si>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</si>
  <si>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</si>
  <si>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</si>
  <si>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</si>
  <si>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</si>
  <si>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</si>
  <si>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</si>
  <si>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</si>
  <si>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</si>
  <si>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</si>
  <si>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</si>
  <si>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</si>
  <si>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</si>
  <si>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</si>
  <si>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</si>
  <si>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</si>
  <si>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</si>
  <si>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</si>
  <si>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</si>
  <si>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</si>
  <si>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</si>
  <si>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</si>
  <si>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</si>
  <si>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</si>
  <si>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</si>
  <si>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</si>
  <si>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</si>
  <si>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</si>
  <si>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</si>
  <si>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</si>
  <si>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</si>
  <si>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</si>
  <si>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</si>
  <si>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</si>
  <si>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</si>
  <si>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</si>
  <si>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</si>
  <si>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</si>
  <si>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</si>
  <si>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</si>
  <si>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CVT2 MV."ASL QINGDAO" V 2608S/N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</si>
  <si>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</si>
  <si>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</si>
  <si>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</si>
  <si>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</si>
  <si>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</si>
  <si>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</si>
  <si>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</si>
  <si>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</si>
  <si>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</si>
  <si>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</si>
  <si>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</si>
  <si>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</si>
  <si>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</si>
  <si>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</si>
  <si>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</si>
  <si>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</si>
  <si>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</si>
  <si>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</si>
  <si>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</si>
  <si>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</si>
  <si>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</si>
  <si>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</si>
  <si>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</si>
  <si>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</si>
  <si>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</si>
  <si>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</si>
  <si>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</si>
  <si>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</si>
  <si>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</si>
  <si>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</si>
  <si>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</si>
  <si>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</si>
  <si>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</si>
  <si>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</si>
  <si>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</si>
  <si>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</si>
  <si>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</si>
  <si>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</si>
  <si>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</si>
  <si>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</si>
  <si>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</si>
  <si>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</si>
  <si>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</si>
  <si>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</si>
  <si>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</si>
  <si>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</si>
  <si>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</si>
  <si>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</si>
  <si>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</si>
  <si>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</si>
  <si>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</si>
  <si>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</si>
  <si>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</si>
  <si>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</si>
  <si>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</si>
  <si>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</si>
  <si>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</si>
  <si>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</si>
  <si>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</si>
  <si>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</si>
  <si>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</si>
  <si>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</si>
  <si>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</si>
  <si>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</si>
  <si>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</si>
  <si>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</si>
  <si>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</si>
  <si>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</si>
  <si>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</si>
  <si>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</si>
  <si>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</si>
  <si>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</si>
  <si>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</si>
  <si>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</si>
  <si>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</si>
  <si>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</si>
  <si>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</si>
  <si>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</si>
  <si>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</si>
  <si>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</si>
  <si>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</si>
  <si>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</si>
  <si>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</si>
  <si>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</si>
  <si>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</si>
  <si>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</si>
  <si>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</si>
  <si>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</si>
  <si>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</si>
  <si>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</si>
  <si>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</si>
  <si>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</si>
  <si>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</si>
  <si>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</si>
  <si>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</si>
  <si>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</si>
  <si>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</si>
  <si>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</si>
  <si>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</si>
  <si>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</si>
  <si>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</si>
  <si>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</si>
  <si>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</si>
  <si>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</si>
  <si>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</si>
  <si>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</si>
  <si>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</si>
  <si>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</si>
  <si>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</si>
  <si>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</si>
  <si>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</si>
  <si>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</si>
  <si>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</si>
  <si>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</si>
  <si>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</si>
  <si>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TXG/2633E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</si>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</sst>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topLeftCell="A2" zoomScaleNormal="100" workbookViewId="0">
      <selection activeCell="G103" sqref="G10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46234</v>
      </c>
      <c r="I3" s="53"/>
    </row>
    <row r="4" spans="1:9" ht="24" customHeight="1">
      <c r="A4" s="111" t="s">
        <v>1281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1201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1230</v>
      </c>
      <c r="I97" s="74"/>
    </row>
    <row r="98" spans="1:9" ht="24.75" hidden="1" customHeight="1">
      <c r="A98" s="78" t="s">
        <v>1176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1179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1181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1185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1197</v>
      </c>
      <c r="B103" s="87">
        <f>F102+1</f>
        <v>46233</v>
      </c>
      <c r="C103" s="34">
        <v>0.29166666666666669</v>
      </c>
      <c r="D103" s="38">
        <f>B103+1</f>
        <v>46234</v>
      </c>
      <c r="E103" s="34">
        <v>0.16666666666666666</v>
      </c>
      <c r="F103" s="38">
        <f>D103</f>
        <v>46234</v>
      </c>
      <c r="G103" s="34">
        <v>0.70833333333333337</v>
      </c>
      <c r="H103" s="60" t="s">
        <v>796</v>
      </c>
      <c r="I103" s="74"/>
    </row>
    <row r="104" spans="1:9" ht="24.75" customHeight="1">
      <c r="A104" s="78" t="s">
        <v>1235</v>
      </c>
      <c r="B104" s="87">
        <f>F103+3</f>
        <v>46237</v>
      </c>
      <c r="C104" s="23">
        <v>8.3333333333333329E-2</v>
      </c>
      <c r="D104" s="38">
        <f t="shared" si="21"/>
        <v>46237</v>
      </c>
      <c r="E104" s="23">
        <v>0.125</v>
      </c>
      <c r="F104" s="38">
        <f>D104</f>
        <v>46237</v>
      </c>
      <c r="G104" s="23">
        <v>0.54166666666666663</v>
      </c>
      <c r="H104" s="60"/>
      <c r="I104" s="74"/>
    </row>
    <row r="105" spans="1:9" ht="24.75" customHeight="1">
      <c r="A105" s="73" t="s">
        <v>1222</v>
      </c>
      <c r="B105" s="87">
        <f>F104+1</f>
        <v>46238</v>
      </c>
      <c r="C105" s="23">
        <v>0.54166666666666663</v>
      </c>
      <c r="D105" s="38">
        <f t="shared" si="21"/>
        <v>46238</v>
      </c>
      <c r="E105" s="23">
        <v>0.5625</v>
      </c>
      <c r="F105" s="38">
        <f>D105+1</f>
        <v>46239</v>
      </c>
      <c r="G105" s="23">
        <v>0.14583333333333334</v>
      </c>
      <c r="H105" s="60"/>
      <c r="I105" s="74"/>
    </row>
    <row r="106" spans="1:9" ht="24.75" customHeight="1">
      <c r="A106" s="73" t="s">
        <v>1244</v>
      </c>
      <c r="B106" s="87">
        <f>F105</f>
        <v>46239</v>
      </c>
      <c r="C106" s="23">
        <v>0.20833333333333334</v>
      </c>
      <c r="D106" s="38">
        <f t="shared" si="21"/>
        <v>46239</v>
      </c>
      <c r="E106" s="23">
        <v>0.25</v>
      </c>
      <c r="F106" s="38">
        <f>D106</f>
        <v>46239</v>
      </c>
      <c r="G106" s="23">
        <v>0.66666666666666663</v>
      </c>
      <c r="H106" s="60"/>
      <c r="I106" s="74"/>
    </row>
    <row r="107" spans="1:9" ht="24.75" customHeight="1">
      <c r="A107" s="73" t="s">
        <v>1259</v>
      </c>
      <c r="B107" s="87">
        <f>F106+1</f>
        <v>46240</v>
      </c>
      <c r="C107" s="23">
        <v>0.33333333333333331</v>
      </c>
      <c r="D107" s="38">
        <f t="shared" ref="D107" si="22">B107</f>
        <v>46240</v>
      </c>
      <c r="E107" s="23">
        <v>0.375</v>
      </c>
      <c r="F107" s="38">
        <f>D107</f>
        <v>46240</v>
      </c>
      <c r="G107" s="23">
        <v>0.79166666666666663</v>
      </c>
      <c r="H107" s="60"/>
      <c r="I107" s="74"/>
    </row>
    <row r="108" spans="1:9" ht="24.75" customHeight="1">
      <c r="A108" s="73" t="s">
        <v>1273</v>
      </c>
      <c r="B108" s="87">
        <f>F107+4</f>
        <v>46244</v>
      </c>
      <c r="C108" s="23">
        <v>0.125</v>
      </c>
      <c r="D108" s="38">
        <f t="shared" ref="D108" si="23">B108</f>
        <v>46244</v>
      </c>
      <c r="E108" s="23">
        <v>0.20833333333333334</v>
      </c>
      <c r="F108" s="38">
        <f>D108</f>
        <v>46244</v>
      </c>
      <c r="G108" s="23">
        <v>0.79166666666666663</v>
      </c>
      <c r="H108" s="60"/>
      <c r="I108" s="74"/>
    </row>
    <row r="109" spans="1:9" ht="24.75" customHeight="1">
      <c r="A109" s="73" t="s">
        <v>1274</v>
      </c>
      <c r="B109" s="87">
        <f>F108+2</f>
        <v>46246</v>
      </c>
      <c r="C109" s="23">
        <v>0</v>
      </c>
      <c r="D109" s="38">
        <f t="shared" ref="D109" si="24">B109</f>
        <v>46246</v>
      </c>
      <c r="E109" s="23">
        <v>4.1666666666666664E-2</v>
      </c>
      <c r="F109" s="38">
        <f>D109</f>
        <v>46246</v>
      </c>
      <c r="G109" s="23">
        <v>0.625</v>
      </c>
      <c r="H109" s="60"/>
      <c r="I109" s="74"/>
    </row>
    <row r="110" spans="1:9" ht="24.75" customHeight="1">
      <c r="A110" s="73" t="s">
        <v>1284</v>
      </c>
      <c r="B110" s="87">
        <f>F109+3</f>
        <v>46249</v>
      </c>
      <c r="C110" s="23">
        <v>0.70833333333333337</v>
      </c>
      <c r="D110" s="38">
        <f t="shared" ref="D110" si="25">B110</f>
        <v>46249</v>
      </c>
      <c r="E110" s="23">
        <v>0.72916666666666663</v>
      </c>
      <c r="F110" s="38">
        <f>D110+1</f>
        <v>46250</v>
      </c>
      <c r="G110" s="23">
        <v>0.3125</v>
      </c>
      <c r="H110" s="60"/>
      <c r="I110" s="74"/>
    </row>
    <row r="111" spans="1:9" ht="24.6" customHeight="1">
      <c r="A111" s="113" t="s">
        <v>1247</v>
      </c>
      <c r="B111" s="114"/>
      <c r="C111" s="114"/>
      <c r="D111" s="114"/>
      <c r="E111" s="114"/>
      <c r="F111" s="114"/>
      <c r="G111" s="114"/>
      <c r="H111" s="114"/>
      <c r="I111" s="115"/>
    </row>
    <row r="112" spans="1:9" ht="25.35" customHeight="1">
      <c r="A112" s="55" t="s">
        <v>3</v>
      </c>
      <c r="B112" s="109" t="s">
        <v>4</v>
      </c>
      <c r="C112" s="110"/>
      <c r="D112" s="109" t="s">
        <v>5</v>
      </c>
      <c r="E112" s="110"/>
      <c r="F112" s="109" t="s">
        <v>6</v>
      </c>
      <c r="G112" s="110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1211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1182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1189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1205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1202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1206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1224</v>
      </c>
      <c r="B216" s="87">
        <f>F215+3</f>
        <v>46236</v>
      </c>
      <c r="C216" s="23">
        <v>0.875</v>
      </c>
      <c r="D216" s="38">
        <f>B216</f>
        <v>46236</v>
      </c>
      <c r="E216" s="23">
        <v>0.95833333333333337</v>
      </c>
      <c r="F216" s="38">
        <f>D216+1</f>
        <v>46237</v>
      </c>
      <c r="G216" s="23">
        <v>0.45833333333333331</v>
      </c>
      <c r="H216" s="20"/>
      <c r="I216" s="54"/>
    </row>
    <row r="217" spans="1:9" ht="25.35" customHeight="1">
      <c r="A217" s="35" t="s">
        <v>1241</v>
      </c>
      <c r="B217" s="87">
        <f>F216+1</f>
        <v>46238</v>
      </c>
      <c r="C217" s="23">
        <v>0.66666666666666663</v>
      </c>
      <c r="D217" s="38">
        <f t="shared" ref="D217" si="42">B217</f>
        <v>46238</v>
      </c>
      <c r="E217" s="23">
        <v>0.70833333333333337</v>
      </c>
      <c r="F217" s="38">
        <f>D217+1</f>
        <v>46239</v>
      </c>
      <c r="G217" s="23">
        <v>0.20833333333333334</v>
      </c>
      <c r="H217" s="20"/>
      <c r="I217" s="54"/>
    </row>
    <row r="218" spans="1:9" ht="25.35" customHeight="1">
      <c r="A218" s="46" t="s">
        <v>1252</v>
      </c>
      <c r="B218" s="87">
        <f>F217+2</f>
        <v>46241</v>
      </c>
      <c r="C218" s="23">
        <v>0.625</v>
      </c>
      <c r="D218" s="38">
        <f t="shared" ref="D218" si="43">B218</f>
        <v>46241</v>
      </c>
      <c r="E218" s="23">
        <v>0.66666666666666663</v>
      </c>
      <c r="F218" s="38">
        <f>D218+1</f>
        <v>46242</v>
      </c>
      <c r="G218" s="23">
        <v>8.3333333333333329E-2</v>
      </c>
      <c r="H218" s="20"/>
      <c r="I218" s="54"/>
    </row>
    <row r="219" spans="1:9" ht="25.35" customHeight="1">
      <c r="A219" s="35" t="s">
        <v>1263</v>
      </c>
      <c r="B219" s="87">
        <f>F218+1</f>
        <v>46243</v>
      </c>
      <c r="C219" s="23">
        <v>8.3333333333333329E-2</v>
      </c>
      <c r="D219" s="38">
        <f t="shared" ref="D219" si="44">B219</f>
        <v>46243</v>
      </c>
      <c r="E219" s="23">
        <v>0.10416666666666667</v>
      </c>
      <c r="F219" s="38">
        <f>D219</f>
        <v>46243</v>
      </c>
      <c r="G219" s="23">
        <v>0.6875</v>
      </c>
      <c r="H219" s="20"/>
      <c r="I219" s="54"/>
    </row>
    <row r="220" spans="1:9" ht="25.35" customHeight="1">
      <c r="A220" s="35" t="s">
        <v>1275</v>
      </c>
      <c r="B220" s="87">
        <f>F219</f>
        <v>46243</v>
      </c>
      <c r="C220" s="23">
        <v>0.75</v>
      </c>
      <c r="D220" s="38">
        <f t="shared" ref="D220" si="45">B220</f>
        <v>46243</v>
      </c>
      <c r="E220" s="23">
        <v>0.79166666666666663</v>
      </c>
      <c r="F220" s="38">
        <f>D220+1</f>
        <v>46244</v>
      </c>
      <c r="G220" s="23">
        <v>0.20833333333333334</v>
      </c>
      <c r="H220" s="20"/>
      <c r="I220" s="54"/>
    </row>
    <row r="221" spans="1:9" ht="25.35" customHeight="1">
      <c r="A221" s="35" t="s">
        <v>1276</v>
      </c>
      <c r="B221" s="87">
        <f>F220</f>
        <v>46244</v>
      </c>
      <c r="C221" s="23">
        <v>0.875</v>
      </c>
      <c r="D221" s="38">
        <f t="shared" ref="D221" si="46">B221</f>
        <v>46244</v>
      </c>
      <c r="E221" s="23">
        <v>0.91666666666666663</v>
      </c>
      <c r="F221" s="38">
        <f>D221+1</f>
        <v>46245</v>
      </c>
      <c r="G221" s="23">
        <v>0.33333333333333331</v>
      </c>
      <c r="H221" s="20"/>
      <c r="I221" s="54"/>
    </row>
    <row r="222" spans="1:9" ht="25.35" customHeight="1">
      <c r="A222" s="35" t="s">
        <v>1287</v>
      </c>
      <c r="B222" s="87">
        <f>F221+3</f>
        <v>46248</v>
      </c>
      <c r="C222" s="23">
        <v>0.66666666666666663</v>
      </c>
      <c r="D222" s="38">
        <f>B222</f>
        <v>46248</v>
      </c>
      <c r="E222" s="23">
        <v>0.75</v>
      </c>
      <c r="F222" s="38">
        <f>D222+1</f>
        <v>46249</v>
      </c>
      <c r="G222" s="23">
        <v>0.33333333333333331</v>
      </c>
      <c r="H222" s="20"/>
      <c r="I222" s="54"/>
    </row>
  </sheetData>
  <mergeCells count="13">
    <mergeCell ref="B112:C112"/>
    <mergeCell ref="D112:E112"/>
    <mergeCell ref="F112:G112"/>
    <mergeCell ref="A4:I4"/>
    <mergeCell ref="B5:C5"/>
    <mergeCell ref="D5:E5"/>
    <mergeCell ref="F5:G5"/>
    <mergeCell ref="A111:I111"/>
    <mergeCell ref="A1:B1"/>
    <mergeCell ref="C1:I1"/>
    <mergeCell ref="A2:B2"/>
    <mergeCell ref="C2:I2"/>
    <mergeCell ref="A3:G3"/>
  </mergeCells>
  <phoneticPr fontId="47" type="noConversion"/>
  <conditionalFormatting sqref="B4:B78 B192:B196 F192:F196 B198:B202 B204:B208 F204:F208 D194:D196 D198:D202 F198:F202 D204:D208">
    <cfRule type="cellIs" dxfId="1905" priority="277" stopIfTrue="1" operator="lessThan">
      <formula>$H$3</formula>
    </cfRule>
  </conditionalFormatting>
  <conditionalFormatting sqref="B4:B78 B192:B196 F192:F196 B198:B202 B204:B208 F204:F208">
    <cfRule type="cellIs" dxfId="1904" priority="276" stopIfTrue="1" operator="equal">
      <formula>$H$3</formula>
    </cfRule>
  </conditionalFormatting>
  <conditionalFormatting sqref="B54:B56">
    <cfRule type="cellIs" dxfId="1903" priority="272" stopIfTrue="1" operator="equal">
      <formula>$H$3</formula>
    </cfRule>
    <cfRule type="cellIs" dxfId="1902" priority="275" stopIfTrue="1" operator="lessThan">
      <formula>$H$3</formula>
    </cfRule>
    <cfRule type="cellIs" dxfId="1901" priority="274" stopIfTrue="1" operator="equal">
      <formula>$H$3</formula>
    </cfRule>
    <cfRule type="cellIs" dxfId="1900" priority="273" stopIfTrue="1" operator="lessThan">
      <formula>$H$3</formula>
    </cfRule>
    <cfRule type="cellIs" dxfId="1899" priority="271" stopIfTrue="1" operator="lessThan">
      <formula>$H$3</formula>
    </cfRule>
  </conditionalFormatting>
  <conditionalFormatting sqref="B116:B175 B177 D116:D137">
    <cfRule type="cellIs" dxfId="1898" priority="359" stopIfTrue="1" operator="lessThan">
      <formula>$H$3</formula>
    </cfRule>
  </conditionalFormatting>
  <conditionalFormatting sqref="B116:B177 D192:D196 D198:D202 F202 D204:D208">
    <cfRule type="cellIs" dxfId="1897" priority="358" stopIfTrue="1" operator="equal">
      <formula>$H$3</formula>
    </cfRule>
  </conditionalFormatting>
  <conditionalFormatting sqref="B118:B119">
    <cfRule type="cellIs" dxfId="1896" priority="357" stopIfTrue="1" operator="lessThan">
      <formula>$H$3</formula>
    </cfRule>
  </conditionalFormatting>
  <conditionalFormatting sqref="B176">
    <cfRule type="cellIs" dxfId="1895" priority="314" stopIfTrue="1" operator="equal">
      <formula>$H$3</formula>
    </cfRule>
    <cfRule type="cellIs" dxfId="1894" priority="341" stopIfTrue="1" operator="lessThan">
      <formula>$H$3</formula>
    </cfRule>
  </conditionalFormatting>
  <conditionalFormatting sqref="B186:B190 D190">
    <cfRule type="cellIs" dxfId="1893" priority="138" stopIfTrue="1" operator="lessThan">
      <formula>$H$3</formula>
    </cfRule>
    <cfRule type="cellIs" dxfId="1892" priority="137" stopIfTrue="1" operator="equal">
      <formula>$H$3</formula>
    </cfRule>
  </conditionalFormatting>
  <conditionalFormatting sqref="B210:B222 F210:F222 D210:D222">
    <cfRule type="cellIs" dxfId="1891" priority="20" stopIfTrue="1" operator="lessThan">
      <formula>$H$3</formula>
    </cfRule>
  </conditionalFormatting>
  <conditionalFormatting sqref="B210:B222 F210:F222">
    <cfRule type="cellIs" dxfId="1890" priority="19" stopIfTrue="1" operator="equal">
      <formula>$H$3</formula>
    </cfRule>
  </conditionalFormatting>
  <conditionalFormatting sqref="C4:C5 C111:C114 G111:G114">
    <cfRule type="expression" dxfId="1889" priority="1944" stopIfTrue="1">
      <formula>B4&lt;$H$3</formula>
    </cfRule>
  </conditionalFormatting>
  <conditionalFormatting sqref="C4:C53 E6:E53 C111:C114 E113:E114 G113:G114">
    <cfRule type="expression" dxfId="1888" priority="368" stopIfTrue="1">
      <formula>$B4=$H$3</formula>
    </cfRule>
  </conditionalFormatting>
  <conditionalFormatting sqref="C6:C53 E6:E53 E113:E114 G111:G114 C113:C114">
    <cfRule type="expression" dxfId="1887" priority="367" stopIfTrue="1">
      <formula>$F6=$H$3</formula>
    </cfRule>
  </conditionalFormatting>
  <conditionalFormatting sqref="C6:C53 E6:E53 E113:E114">
    <cfRule type="expression" dxfId="1886" priority="366" stopIfTrue="1">
      <formula>B6&lt;$H$3</formula>
    </cfRule>
  </conditionalFormatting>
  <conditionalFormatting sqref="C50:C110 E50:E110">
    <cfRule type="expression" dxfId="1885" priority="91" stopIfTrue="1">
      <formula>B50&lt;#REF!</formula>
    </cfRule>
    <cfRule type="expression" dxfId="1884" priority="90" stopIfTrue="1">
      <formula>$B50=#REF!</formula>
    </cfRule>
  </conditionalFormatting>
  <conditionalFormatting sqref="C54:C103 C116:C178 E116:E178 G116:G178 C180:C184 E180:E184 G180:G184 C186:C190 E186:E190 G186:G190 C192:C196 E192:E196 G192:G196 C198:C202 E198:E202 G198:G202 C204:C208 E204:E208 G204:G208 C210:C222 E210:E222 G210:G222">
    <cfRule type="expression" dxfId="1883" priority="89" stopIfTrue="1">
      <formula>$B54=$H$3</formula>
    </cfRule>
    <cfRule type="expression" dxfId="1882" priority="88" stopIfTrue="1">
      <formula>$F54=$H$3</formula>
    </cfRule>
    <cfRule type="expression" dxfId="1881" priority="87" stopIfTrue="1">
      <formula>B54&lt;$H$3</formula>
    </cfRule>
  </conditionalFormatting>
  <conditionalFormatting sqref="C179 E179">
    <cfRule type="expression" dxfId="1880" priority="223" stopIfTrue="1">
      <formula>B179&lt;#REF!</formula>
    </cfRule>
    <cfRule type="expression" dxfId="1879" priority="222" stopIfTrue="1">
      <formula>$B179=#REF!</formula>
    </cfRule>
  </conditionalFormatting>
  <conditionalFormatting sqref="D4:D110 B79:B114">
    <cfRule type="cellIs" dxfId="1878" priority="118" stopIfTrue="1" operator="lessThan">
      <formula>$H$3</formula>
    </cfRule>
    <cfRule type="cellIs" dxfId="1877" priority="117" stopIfTrue="1" operator="equal">
      <formula>$H$3</formula>
    </cfRule>
  </conditionalFormatting>
  <conditionalFormatting sqref="D111:D114">
    <cfRule type="cellIs" dxfId="1876" priority="1879" stopIfTrue="1" operator="equal">
      <formula>$H$3</formula>
    </cfRule>
    <cfRule type="cellIs" dxfId="1875" priority="1942" stopIfTrue="1" operator="lessThan">
      <formula>$H$3</formula>
    </cfRule>
  </conditionalFormatting>
  <conditionalFormatting sqref="D113:D114">
    <cfRule type="cellIs" dxfId="1874" priority="652" stopIfTrue="1" operator="equal">
      <formula>$H$3</formula>
    </cfRule>
    <cfRule type="cellIs" dxfId="1873" priority="653" stopIfTrue="1" operator="lessThan">
      <formula>$H$3</formula>
    </cfRule>
  </conditionalFormatting>
  <conditionalFormatting sqref="D116:D137">
    <cfRule type="cellIs" dxfId="1872" priority="343" stopIfTrue="1" operator="equal">
      <formula>$H$3</formula>
    </cfRule>
  </conditionalFormatting>
  <conditionalFormatting sqref="D116:D177 B118:B119 D179:D184">
    <cfRule type="cellIs" dxfId="1871" priority="364" stopIfTrue="1" operator="equal">
      <formula>$H$3</formula>
    </cfRule>
  </conditionalFormatting>
  <conditionalFormatting sqref="D116:D184 B178:B184">
    <cfRule type="cellIs" dxfId="1870" priority="207" stopIfTrue="1" operator="lessThan">
      <formula>$H$3</formula>
    </cfRule>
  </conditionalFormatting>
  <conditionalFormatting sqref="D138:D184 B178:B184">
    <cfRule type="cellIs" dxfId="1869" priority="206" stopIfTrue="1" operator="equal">
      <formula>$H$3</formula>
    </cfRule>
  </conditionalFormatting>
  <conditionalFormatting sqref="D186">
    <cfRule type="cellIs" dxfId="1868" priority="102" stopIfTrue="1" operator="equal">
      <formula>$H$3</formula>
    </cfRule>
    <cfRule type="cellIs" dxfId="1867" priority="98" stopIfTrue="1" operator="lessThan">
      <formula>$H$3</formula>
    </cfRule>
    <cfRule type="cellIs" dxfId="1866" priority="97" stopIfTrue="1" operator="equal">
      <formula>$H$3</formula>
    </cfRule>
  </conditionalFormatting>
  <conditionalFormatting sqref="D187">
    <cfRule type="cellIs" dxfId="1865" priority="191" stopIfTrue="1" operator="lessThan">
      <formula>$H$3</formula>
    </cfRule>
    <cfRule type="cellIs" dxfId="1864" priority="196" stopIfTrue="1" operator="equal">
      <formula>$H$3</formula>
    </cfRule>
  </conditionalFormatting>
  <conditionalFormatting sqref="D187:D189">
    <cfRule type="cellIs" dxfId="1863" priority="160" stopIfTrue="1" operator="equal">
      <formula>$H$3</formula>
    </cfRule>
  </conditionalFormatting>
  <conditionalFormatting sqref="D188:D189">
    <cfRule type="cellIs" dxfId="1862" priority="154" stopIfTrue="1" operator="lessThan">
      <formula>$H$3</formula>
    </cfRule>
  </conditionalFormatting>
  <conditionalFormatting sqref="D188:D190">
    <cfRule type="cellIs" dxfId="1861" priority="144" stopIfTrue="1" operator="equal">
      <formula>$H$3</formula>
    </cfRule>
  </conditionalFormatting>
  <conditionalFormatting sqref="D192:D193">
    <cfRule type="cellIs" dxfId="1860" priority="132" stopIfTrue="1" operator="lessThan">
      <formula>$H$3</formula>
    </cfRule>
  </conditionalFormatting>
  <conditionalFormatting sqref="D192:D196 D198:D202 F198:F202 D204:D208">
    <cfRule type="cellIs" dxfId="1859" priority="133" stopIfTrue="1" operator="equal">
      <formula>$H$3</formula>
    </cfRule>
  </conditionalFormatting>
  <conditionalFormatting sqref="D210:D222">
    <cfRule type="cellIs" dxfId="1858" priority="18" stopIfTrue="1" operator="equal">
      <formula>$H$3</formula>
    </cfRule>
    <cfRule type="cellIs" dxfId="1857" priority="21" stopIfTrue="1" operator="equal">
      <formula>$H$3</formula>
    </cfRule>
  </conditionalFormatting>
  <conditionalFormatting sqref="E4:E5 E111:E112">
    <cfRule type="expression" dxfId="1856" priority="1948" stopIfTrue="1">
      <formula>D4&lt;$H$3</formula>
    </cfRule>
    <cfRule type="expression" dxfId="1855" priority="1947" stopIfTrue="1">
      <formula>$D4=$H$3</formula>
    </cfRule>
  </conditionalFormatting>
  <conditionalFormatting sqref="E54:E103">
    <cfRule type="expression" dxfId="1854" priority="84" stopIfTrue="1">
      <formula>$B54=$H$3</formula>
    </cfRule>
    <cfRule type="expression" dxfId="1853" priority="83" stopIfTrue="1">
      <formula>$F54=$H$3</formula>
    </cfRule>
    <cfRule type="expression" dxfId="1852" priority="82" stopIfTrue="1">
      <formula>D54&lt;$H$3</formula>
    </cfRule>
  </conditionalFormatting>
  <conditionalFormatting sqref="F4:F114">
    <cfRule type="cellIs" dxfId="1851" priority="120" stopIfTrue="1" operator="lessThan">
      <formula>$H$3</formula>
    </cfRule>
    <cfRule type="cellIs" dxfId="1850" priority="119" stopIfTrue="1" operator="equal">
      <formula>$H$3</formula>
    </cfRule>
  </conditionalFormatting>
  <conditionalFormatting sqref="F116 F118:F184">
    <cfRule type="cellIs" dxfId="1849" priority="362" stopIfTrue="1" operator="lessThan">
      <formula>$H$3</formula>
    </cfRule>
  </conditionalFormatting>
  <conditionalFormatting sqref="F116:F184">
    <cfRule type="cellIs" dxfId="1848" priority="348" stopIfTrue="1" operator="equal">
      <formula>$H$3</formula>
    </cfRule>
  </conditionalFormatting>
  <conditionalFormatting sqref="F117">
    <cfRule type="cellIs" dxfId="1847" priority="347" stopIfTrue="1" operator="lessThan">
      <formula>$H$3</formula>
    </cfRule>
  </conditionalFormatting>
  <conditionalFormatting sqref="F186:F190">
    <cfRule type="cellIs" dxfId="1846" priority="143" stopIfTrue="1" operator="lessThan">
      <formula>$H$3</formula>
    </cfRule>
    <cfRule type="cellIs" dxfId="1845" priority="142" stopIfTrue="1" operator="equal">
      <formula>$H$3</formula>
    </cfRule>
  </conditionalFormatting>
  <conditionalFormatting sqref="G4:G5">
    <cfRule type="expression" dxfId="1844" priority="1781" stopIfTrue="1">
      <formula>F4&lt;$H$3</formula>
    </cfRule>
  </conditionalFormatting>
  <conditionalFormatting sqref="G4:G103">
    <cfRule type="expression" dxfId="1843" priority="65" stopIfTrue="1">
      <formula>$F4=$H$3</formula>
    </cfRule>
  </conditionalFormatting>
  <conditionalFormatting sqref="G6:G103">
    <cfRule type="expression" dxfId="1842" priority="66" stopIfTrue="1">
      <formula>$B6=$H$3</formula>
    </cfRule>
    <cfRule type="expression" dxfId="1841" priority="64" stopIfTrue="1">
      <formula>F6&lt;$H$3</formula>
    </cfRule>
  </conditionalFormatting>
  <conditionalFormatting sqref="G54:G103">
    <cfRule type="expression" dxfId="1840" priority="68" stopIfTrue="1">
      <formula>F54&lt;#REF!</formula>
    </cfRule>
    <cfRule type="expression" dxfId="1839" priority="67" stopIfTrue="1">
      <formula>$B54=#REF!</formula>
    </cfRule>
  </conditionalFormatting>
  <conditionalFormatting sqref="G104:G110">
    <cfRule type="expression" dxfId="1838" priority="1" stopIfTrue="1">
      <formula>$B104=#REF!</formula>
    </cfRule>
    <cfRule type="expression" dxfId="1837" priority="2" stopIfTrue="1">
      <formula>F104&lt;#REF!</formula>
    </cfRule>
  </conditionalFormatting>
  <conditionalFormatting sqref="G179">
    <cfRule type="expression" dxfId="1836" priority="217" stopIfTrue="1">
      <formula>$B179=#REF!</formula>
    </cfRule>
    <cfRule type="expression" dxfId="1835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6"/>
  <sheetViews>
    <sheetView zoomScaleNormal="100" workbookViewId="0">
      <selection activeCell="H139" sqref="H139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46234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1282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1184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1195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1186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1272</v>
      </c>
      <c r="I136" s="13"/>
    </row>
    <row r="137" spans="1:9" ht="25.05" customHeight="1">
      <c r="A137" s="35" t="s">
        <v>1191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1271</v>
      </c>
      <c r="I137" s="13"/>
    </row>
    <row r="138" spans="1:9" ht="25.05" customHeight="1">
      <c r="A138" s="35" t="s">
        <v>1208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4.1666666666666664E-2</v>
      </c>
      <c r="F138" s="38">
        <f>D138</f>
        <v>46234</v>
      </c>
      <c r="G138" s="23">
        <v>0.64583333333333337</v>
      </c>
      <c r="H138" s="20" t="s">
        <v>1192</v>
      </c>
      <c r="I138" s="13"/>
    </row>
    <row r="139" spans="1:9" ht="25.05" customHeight="1">
      <c r="A139" s="35" t="s">
        <v>1207</v>
      </c>
      <c r="B139" s="38">
        <f>F138+2</f>
        <v>46236</v>
      </c>
      <c r="C139" s="23">
        <v>0.20833333333333334</v>
      </c>
      <c r="D139" s="38">
        <f>B139</f>
        <v>46236</v>
      </c>
      <c r="E139" s="23">
        <v>0.47916666666666669</v>
      </c>
      <c r="F139" s="38">
        <f>D139+1</f>
        <v>46237</v>
      </c>
      <c r="G139" s="23">
        <v>0.1875</v>
      </c>
      <c r="H139" s="20" t="s">
        <v>1037</v>
      </c>
      <c r="I139" s="13"/>
    </row>
    <row r="140" spans="1:9" ht="25.05" customHeight="1">
      <c r="A140" s="35" t="s">
        <v>1215</v>
      </c>
      <c r="B140" s="38">
        <f>F139</f>
        <v>46237</v>
      </c>
      <c r="C140" s="23">
        <v>0.75</v>
      </c>
      <c r="D140" s="38">
        <f>B140</f>
        <v>46237</v>
      </c>
      <c r="E140" s="23">
        <v>0.83333333333333337</v>
      </c>
      <c r="F140" s="38">
        <f>D140+1</f>
        <v>46238</v>
      </c>
      <c r="G140" s="23">
        <v>0.16666666666666666</v>
      </c>
      <c r="H140" s="20"/>
      <c r="I140" s="13"/>
    </row>
    <row r="141" spans="1:9" ht="25.05" customHeight="1">
      <c r="A141" s="35" t="s">
        <v>1225</v>
      </c>
      <c r="B141" s="38">
        <f>F140+1</f>
        <v>46239</v>
      </c>
      <c r="C141" s="23">
        <v>0.54166666666666663</v>
      </c>
      <c r="D141" s="38">
        <f>B141</f>
        <v>46239</v>
      </c>
      <c r="E141" s="23">
        <v>0.66666666666666663</v>
      </c>
      <c r="F141" s="38">
        <f>D141+1</f>
        <v>46240</v>
      </c>
      <c r="G141" s="23">
        <v>8.3333333333333329E-2</v>
      </c>
      <c r="H141" s="20"/>
      <c r="I141" s="13"/>
    </row>
    <row r="142" spans="1:9" ht="25.05" customHeight="1">
      <c r="A142" s="35" t="s">
        <v>1231</v>
      </c>
      <c r="B142" s="38">
        <f>F141</f>
        <v>46240</v>
      </c>
      <c r="C142" s="23">
        <v>0.33333333333333331</v>
      </c>
      <c r="D142" s="38">
        <f>B142</f>
        <v>46240</v>
      </c>
      <c r="E142" s="23">
        <v>0.45833333333333331</v>
      </c>
      <c r="F142" s="38">
        <f>D142</f>
        <v>46240</v>
      </c>
      <c r="G142" s="23">
        <v>0.95833333333333337</v>
      </c>
      <c r="H142" s="20"/>
      <c r="I142" s="13"/>
    </row>
    <row r="143" spans="1:9" ht="25.05" customHeight="1">
      <c r="A143" s="35" t="s">
        <v>1245</v>
      </c>
      <c r="B143" s="38">
        <f>F142+2</f>
        <v>46242</v>
      </c>
      <c r="C143" s="23">
        <v>0.54166666666666663</v>
      </c>
      <c r="D143" s="38">
        <f>B143</f>
        <v>46242</v>
      </c>
      <c r="E143" s="23">
        <v>0.64583333333333337</v>
      </c>
      <c r="F143" s="38">
        <f>D143+1</f>
        <v>46243</v>
      </c>
      <c r="G143" s="23">
        <v>0.35416666666666669</v>
      </c>
      <c r="H143" s="20" t="s">
        <v>1037</v>
      </c>
      <c r="I143" s="13"/>
    </row>
    <row r="144" spans="1:9" ht="25.05" customHeight="1">
      <c r="A144" s="35" t="s">
        <v>1256</v>
      </c>
      <c r="B144" s="38">
        <f>F143</f>
        <v>46243</v>
      </c>
      <c r="C144" s="23">
        <v>0.91666666666666663</v>
      </c>
      <c r="D144" s="38">
        <f>B144+1</f>
        <v>46244</v>
      </c>
      <c r="E144" s="23">
        <v>0.20833333333333334</v>
      </c>
      <c r="F144" s="38">
        <f t="shared" ref="F144:F145" si="29">D144</f>
        <v>46244</v>
      </c>
      <c r="G144" s="23">
        <v>0.54166666666666663</v>
      </c>
      <c r="H144" s="20"/>
      <c r="I144" s="13"/>
    </row>
    <row r="145" spans="1:9" ht="25.05" customHeight="1">
      <c r="A145" s="35" t="s">
        <v>1260</v>
      </c>
      <c r="B145" s="38">
        <f>F144+1</f>
        <v>46245</v>
      </c>
      <c r="C145" s="23">
        <v>0.91666666666666663</v>
      </c>
      <c r="D145" s="38">
        <f>B145+1</f>
        <v>46246</v>
      </c>
      <c r="E145" s="23">
        <v>4.1666666666666664E-2</v>
      </c>
      <c r="F145" s="38">
        <f t="shared" si="29"/>
        <v>46246</v>
      </c>
      <c r="G145" s="23">
        <v>0.45833333333333331</v>
      </c>
      <c r="H145" s="20"/>
      <c r="I145" s="13"/>
    </row>
    <row r="146" spans="1:9" ht="25.05" customHeight="1">
      <c r="A146" s="35" t="s">
        <v>1285</v>
      </c>
      <c r="B146" s="38">
        <f>F145</f>
        <v>46246</v>
      </c>
      <c r="C146" s="23">
        <v>0.70833333333333337</v>
      </c>
      <c r="D146" s="38">
        <f>B146</f>
        <v>46246</v>
      </c>
      <c r="E146" s="23">
        <v>0.83333333333333337</v>
      </c>
      <c r="F146" s="38">
        <f>D146+1</f>
        <v>46247</v>
      </c>
      <c r="G146" s="23">
        <v>0.33333333333333331</v>
      </c>
      <c r="H146" s="20"/>
      <c r="I146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4" priority="393" stopIfTrue="1" operator="equal">
      <formula>$H$3</formula>
    </cfRule>
  </conditionalFormatting>
  <conditionalFormatting sqref="B51:B90">
    <cfRule type="cellIs" dxfId="1833" priority="163" stopIfTrue="1" operator="lessThan">
      <formula>$H$3</formula>
    </cfRule>
    <cfRule type="cellIs" dxfId="1832" priority="162" stopIfTrue="1" operator="equal">
      <formula>$H$3</formula>
    </cfRule>
  </conditionalFormatting>
  <conditionalFormatting sqref="B92:B94">
    <cfRule type="cellIs" dxfId="1831" priority="117" stopIfTrue="1" operator="lessThan">
      <formula>$H$3</formula>
    </cfRule>
    <cfRule type="cellIs" dxfId="1830" priority="116" stopIfTrue="1" operator="equal">
      <formula>$H$3</formula>
    </cfRule>
  </conditionalFormatting>
  <conditionalFormatting sqref="B96:B146">
    <cfRule type="cellIs" dxfId="1829" priority="51" stopIfTrue="1" operator="equal">
      <formula>$H$3</formula>
    </cfRule>
    <cfRule type="cellIs" dxfId="1828" priority="52" stopIfTrue="1" operator="lessThan">
      <formula>$H$3</formula>
    </cfRule>
  </conditionalFormatting>
  <conditionalFormatting sqref="C23:C45 C47:C49 C51 E51">
    <cfRule type="expression" dxfId="1827" priority="300" stopIfTrue="1">
      <formula>$F23=$H$3</formula>
    </cfRule>
  </conditionalFormatting>
  <conditionalFormatting sqref="C23:C45 C47:C49 C51">
    <cfRule type="expression" dxfId="1826" priority="299" stopIfTrue="1">
      <formula>$B23=$H$3</formula>
    </cfRule>
    <cfRule type="expression" dxfId="1825" priority="298" stopIfTrue="1">
      <formula>B23&lt;$H$3</formula>
    </cfRule>
  </conditionalFormatting>
  <conditionalFormatting sqref="C52:C90">
    <cfRule type="expression" dxfId="1824" priority="152" stopIfTrue="1">
      <formula>$B52=$H$3</formula>
    </cfRule>
  </conditionalFormatting>
  <conditionalFormatting sqref="C53:C90">
    <cfRule type="expression" dxfId="1823" priority="151" stopIfTrue="1">
      <formula>B53&lt;$H$3</formula>
    </cfRule>
  </conditionalFormatting>
  <conditionalFormatting sqref="C54:C90">
    <cfRule type="expression" dxfId="1822" priority="153" stopIfTrue="1">
      <formula>$F54=$H$3</formula>
    </cfRule>
  </conditionalFormatting>
  <conditionalFormatting sqref="C92:C94 C96:C146 E96:E146 G96:G146">
    <cfRule type="expression" dxfId="1821" priority="115" stopIfTrue="1">
      <formula>$F92=$H$3</formula>
    </cfRule>
    <cfRule type="expression" dxfId="1820" priority="113" stopIfTrue="1">
      <formula>B92&lt;$H$3</formula>
    </cfRule>
    <cfRule type="expression" dxfId="1819" priority="114" stopIfTrue="1">
      <formula>$B92=$H$3</formula>
    </cfRule>
  </conditionalFormatting>
  <conditionalFormatting sqref="D4">
    <cfRule type="cellIs" dxfId="1818" priority="586" stopIfTrue="1" operator="equal">
      <formula>$H$3</formula>
    </cfRule>
    <cfRule type="cellIs" dxfId="1817" priority="587" stopIfTrue="1" operator="lessThan">
      <formula>$H$3</formula>
    </cfRule>
  </conditionalFormatting>
  <conditionalFormatting sqref="D4:D21">
    <cfRule type="cellIs" dxfId="1816" priority="437" stopIfTrue="1" operator="lessThan">
      <formula>$H$3</formula>
    </cfRule>
  </conditionalFormatting>
  <conditionalFormatting sqref="D23">
    <cfRule type="cellIs" dxfId="1815" priority="345" stopIfTrue="1" operator="equal">
      <formula>$H$3</formula>
    </cfRule>
  </conditionalFormatting>
  <conditionalFormatting sqref="D23:D45 D47:D49">
    <cfRule type="cellIs" dxfId="1814" priority="346" stopIfTrue="1" operator="lessThan">
      <formula>$H$3</formula>
    </cfRule>
  </conditionalFormatting>
  <conditionalFormatting sqref="D24:D45 D47:D49 F42:F45">
    <cfRule type="cellIs" dxfId="1813" priority="392" stopIfTrue="1" operator="equal">
      <formula>$H$3</formula>
    </cfRule>
  </conditionalFormatting>
  <conditionalFormatting sqref="D51">
    <cfRule type="cellIs" dxfId="1812" priority="267" stopIfTrue="1" operator="equal">
      <formula>$H$3</formula>
    </cfRule>
  </conditionalFormatting>
  <conditionalFormatting sqref="D51:D52">
    <cfRule type="cellIs" dxfId="1811" priority="247" stopIfTrue="1" operator="lessThan">
      <formula>$H$3</formula>
    </cfRule>
  </conditionalFormatting>
  <conditionalFormatting sqref="D52">
    <cfRule type="cellIs" dxfId="1810" priority="246" stopIfTrue="1" operator="equal">
      <formula>$H$3</formula>
    </cfRule>
  </conditionalFormatting>
  <conditionalFormatting sqref="D52:D53">
    <cfRule type="cellIs" dxfId="1809" priority="244" stopIfTrue="1" operator="lessThan">
      <formula>$H$3</formula>
    </cfRule>
  </conditionalFormatting>
  <conditionalFormatting sqref="D52:D54 D56">
    <cfRule type="cellIs" dxfId="1808" priority="240" stopIfTrue="1" operator="equal">
      <formula>$H$3</formula>
    </cfRule>
  </conditionalFormatting>
  <conditionalFormatting sqref="D54:D56">
    <cfRule type="cellIs" dxfId="1807" priority="227" stopIfTrue="1" operator="lessThan">
      <formula>$H$3</formula>
    </cfRule>
  </conditionalFormatting>
  <conditionalFormatting sqref="D55">
    <cfRule type="cellIs" dxfId="1806" priority="226" stopIfTrue="1" operator="equal">
      <formula>$H$3</formula>
    </cfRule>
  </conditionalFormatting>
  <conditionalFormatting sqref="D57:D90">
    <cfRule type="cellIs" dxfId="1805" priority="201" stopIfTrue="1" operator="equal">
      <formula>$H$3</formula>
    </cfRule>
    <cfRule type="cellIs" dxfId="1804" priority="202" stopIfTrue="1" operator="lessThan">
      <formula>$H$3</formula>
    </cfRule>
  </conditionalFormatting>
  <conditionalFormatting sqref="D92:D94">
    <cfRule type="cellIs" dxfId="1803" priority="118" stopIfTrue="1" operator="equal">
      <formula>$H$3</formula>
    </cfRule>
    <cfRule type="cellIs" dxfId="1802" priority="119" stopIfTrue="1" operator="lessThan">
      <formula>$H$3</formula>
    </cfRule>
  </conditionalFormatting>
  <conditionalFormatting sqref="D96:D146">
    <cfRule type="cellIs" dxfId="1801" priority="53" stopIfTrue="1" operator="equal">
      <formula>$H$3</formula>
    </cfRule>
    <cfRule type="cellIs" dxfId="1800" priority="54" stopIfTrue="1" operator="lessThan">
      <formula>$H$3</formula>
    </cfRule>
  </conditionalFormatting>
  <conditionalFormatting sqref="E4 G4 C4:C21 E6:E21 G6:G21">
    <cfRule type="expression" dxfId="1799" priority="979" stopIfTrue="1">
      <formula>$B4=$H$3</formula>
    </cfRule>
  </conditionalFormatting>
  <conditionalFormatting sqref="E4:E21 G4:G21 C5:C21">
    <cfRule type="expression" dxfId="1798" priority="783" stopIfTrue="1">
      <formula>B4&lt;$H$3</formula>
    </cfRule>
  </conditionalFormatting>
  <conditionalFormatting sqref="E5">
    <cfRule type="expression" dxfId="1797" priority="441" stopIfTrue="1">
      <formula>$D5=$H$3</formula>
    </cfRule>
  </conditionalFormatting>
  <conditionalFormatting sqref="E23:E45">
    <cfRule type="expression" dxfId="1796" priority="297" stopIfTrue="1">
      <formula>$F23=$H$3</formula>
    </cfRule>
    <cfRule type="expression" dxfId="1795" priority="296" stopIfTrue="1">
      <formula>$B23=$H$3</formula>
    </cfRule>
    <cfRule type="expression" dxfId="1794" priority="295" stopIfTrue="1">
      <formula>D23&lt;$H$3</formula>
    </cfRule>
  </conditionalFormatting>
  <conditionalFormatting sqref="E47:E49">
    <cfRule type="expression" dxfId="1793" priority="289" stopIfTrue="1">
      <formula>D47&lt;$H$3</formula>
    </cfRule>
    <cfRule type="expression" dxfId="1792" priority="290" stopIfTrue="1">
      <formula>$B47=$H$3</formula>
    </cfRule>
    <cfRule type="expression" dxfId="1791" priority="291" stopIfTrue="1">
      <formula>$F47=$H$3</formula>
    </cfRule>
  </conditionalFormatting>
  <conditionalFormatting sqref="E51:E52">
    <cfRule type="expression" dxfId="1790" priority="249" stopIfTrue="1">
      <formula>$B51=$H$3</formula>
    </cfRule>
  </conditionalFormatting>
  <conditionalFormatting sqref="E51:E53">
    <cfRule type="expression" dxfId="1789" priority="248" stopIfTrue="1">
      <formula>D51&lt;$H$3</formula>
    </cfRule>
  </conditionalFormatting>
  <conditionalFormatting sqref="E53">
    <cfRule type="expression" dxfId="1788" priority="245" stopIfTrue="1">
      <formula>$D53=$H$3</formula>
    </cfRule>
  </conditionalFormatting>
  <conditionalFormatting sqref="E54:E90">
    <cfRule type="expression" dxfId="1787" priority="104" stopIfTrue="1">
      <formula>D54&lt;$H$3</formula>
    </cfRule>
    <cfRule type="expression" dxfId="1786" priority="105" stopIfTrue="1">
      <formula>$B54=$H$3</formula>
    </cfRule>
    <cfRule type="expression" dxfId="1785" priority="106" stopIfTrue="1">
      <formula>$F54=$H$3</formula>
    </cfRule>
  </conditionalFormatting>
  <conditionalFormatting sqref="E92:E94">
    <cfRule type="expression" dxfId="1784" priority="101" stopIfTrue="1">
      <formula>D92&lt;$H$3</formula>
    </cfRule>
    <cfRule type="expression" dxfId="1783" priority="103" stopIfTrue="1">
      <formula>$F92=$H$3</formula>
    </cfRule>
    <cfRule type="expression" dxfId="1782" priority="102" stopIfTrue="1">
      <formula>$B92=$H$3</formula>
    </cfRule>
  </conditionalFormatting>
  <conditionalFormatting sqref="F4:F5 B4:B21 B23:B45 B47:B49">
    <cfRule type="cellIs" dxfId="1781" priority="1238" stopIfTrue="1" operator="lessThan">
      <formula>$H$3</formula>
    </cfRule>
  </conditionalFormatting>
  <conditionalFormatting sqref="F4:F21 B4:B21 D4:D21">
    <cfRule type="cellIs" dxfId="1780" priority="436" stopIfTrue="1" operator="equal">
      <formula>$H$3</formula>
    </cfRule>
  </conditionalFormatting>
  <conditionalFormatting sqref="F6:F21">
    <cfRule type="cellIs" dxfId="1779" priority="368" stopIfTrue="1" operator="lessThan">
      <formula>$H$3</formula>
    </cfRule>
  </conditionalFormatting>
  <conditionalFormatting sqref="F23:F41">
    <cfRule type="cellIs" dxfId="1778" priority="340" stopIfTrue="1" operator="equal">
      <formula>$H$3</formula>
    </cfRule>
  </conditionalFormatting>
  <conditionalFormatting sqref="F23:F45">
    <cfRule type="cellIs" dxfId="1777" priority="341" stopIfTrue="1" operator="lessThan">
      <formula>$H$3</formula>
    </cfRule>
  </conditionalFormatting>
  <conditionalFormatting sqref="F47:F49">
    <cfRule type="cellIs" dxfId="1776" priority="252" stopIfTrue="1" operator="lessThan">
      <formula>$H$3</formula>
    </cfRule>
    <cfRule type="cellIs" dxfId="1775" priority="253" stopIfTrue="1" operator="equal">
      <formula>$H$3</formula>
    </cfRule>
  </conditionalFormatting>
  <conditionalFormatting sqref="F51">
    <cfRule type="cellIs" dxfId="1774" priority="213" stopIfTrue="1" operator="lessThan">
      <formula>$H$3</formula>
    </cfRule>
  </conditionalFormatting>
  <conditionalFormatting sqref="F51:F58">
    <cfRule type="cellIs" dxfId="1773" priority="214" stopIfTrue="1" operator="equal">
      <formula>$H$3</formula>
    </cfRule>
  </conditionalFormatting>
  <conditionalFormatting sqref="F52:F53">
    <cfRule type="cellIs" dxfId="1772" priority="251" stopIfTrue="1" operator="lessThan">
      <formula>$H$3</formula>
    </cfRule>
  </conditionalFormatting>
  <conditionalFormatting sqref="F54:F90">
    <cfRule type="cellIs" dxfId="1771" priority="203" stopIfTrue="1" operator="lessThan">
      <formula>$H$3</formula>
    </cfRule>
  </conditionalFormatting>
  <conditionalFormatting sqref="F59:F90">
    <cfRule type="cellIs" dxfId="1770" priority="204" stopIfTrue="1" operator="equal">
      <formula>$H$3</formula>
    </cfRule>
  </conditionalFormatting>
  <conditionalFormatting sqref="F92:F94">
    <cfRule type="cellIs" dxfId="1769" priority="76" stopIfTrue="1" operator="equal">
      <formula>$H$3</formula>
    </cfRule>
    <cfRule type="cellIs" dxfId="1768" priority="75" stopIfTrue="1" operator="lessThan">
      <formula>$H$3</formula>
    </cfRule>
  </conditionalFormatting>
  <conditionalFormatting sqref="F96:F142 F144:F146">
    <cfRule type="cellIs" dxfId="1767" priority="56" stopIfTrue="1" operator="equal">
      <formula>$H$3</formula>
    </cfRule>
  </conditionalFormatting>
  <conditionalFormatting sqref="F96:F146">
    <cfRule type="cellIs" dxfId="1766" priority="2" stopIfTrue="1" operator="lessThan">
      <formula>$H$3</formula>
    </cfRule>
  </conditionalFormatting>
  <conditionalFormatting sqref="F143">
    <cfRule type="cellIs" dxfId="1765" priority="1" stopIfTrue="1" operator="equal">
      <formula>$H$3</formula>
    </cfRule>
  </conditionalFormatting>
  <conditionalFormatting sqref="G5:G21 C6:C21 E6:E21">
    <cfRule type="expression" dxfId="1764" priority="1167" stopIfTrue="1">
      <formula>$F5=$H$3</formula>
    </cfRule>
  </conditionalFormatting>
  <conditionalFormatting sqref="G23:G45">
    <cfRule type="expression" dxfId="1763" priority="294" stopIfTrue="1">
      <formula>$F23=$H$3</formula>
    </cfRule>
    <cfRule type="expression" dxfId="1762" priority="293" stopIfTrue="1">
      <formula>$B23=$H$3</formula>
    </cfRule>
    <cfRule type="expression" dxfId="1761" priority="292" stopIfTrue="1">
      <formula>F23&lt;$H$3</formula>
    </cfRule>
  </conditionalFormatting>
  <conditionalFormatting sqref="G47:G49">
    <cfRule type="expression" dxfId="1760" priority="285" stopIfTrue="1">
      <formula>$F47=$H$3</formula>
    </cfRule>
    <cfRule type="expression" dxfId="1759" priority="284" stopIfTrue="1">
      <formula>$B47=$H$3</formula>
    </cfRule>
    <cfRule type="expression" dxfId="1758" priority="283" stopIfTrue="1">
      <formula>F47&lt;$H$3</formula>
    </cfRule>
  </conditionalFormatting>
  <conditionalFormatting sqref="G51">
    <cfRule type="expression" dxfId="1757" priority="217" stopIfTrue="1">
      <formula>$F51=$H$3</formula>
    </cfRule>
  </conditionalFormatting>
  <conditionalFormatting sqref="G51:G52">
    <cfRule type="expression" dxfId="1756" priority="216" stopIfTrue="1">
      <formula>$B51=$H$3</formula>
    </cfRule>
  </conditionalFormatting>
  <conditionalFormatting sqref="G51:G90">
    <cfRule type="expression" dxfId="1755" priority="140" stopIfTrue="1">
      <formula>F51&lt;$H$3</formula>
    </cfRule>
  </conditionalFormatting>
  <conditionalFormatting sqref="G53:G90">
    <cfRule type="expression" dxfId="1754" priority="142" stopIfTrue="1">
      <formula>$F53=$H$3</formula>
    </cfRule>
  </conditionalFormatting>
  <conditionalFormatting sqref="G54:G90">
    <cfRule type="expression" dxfId="1753" priority="141" stopIfTrue="1">
      <formula>$B54=$H$3</formula>
    </cfRule>
  </conditionalFormatting>
  <conditionalFormatting sqref="G92:G94">
    <cfRule type="expression" dxfId="1752" priority="72" stopIfTrue="1">
      <formula>F92&lt;$H$3</formula>
    </cfRule>
    <cfRule type="expression" dxfId="1751" priority="73" stopIfTrue="1">
      <formula>$B92=$H$3</formula>
    </cfRule>
    <cfRule type="expression" dxfId="1750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0"/>
  <sheetViews>
    <sheetView zoomScaleNormal="100" workbookViewId="0">
      <selection activeCell="H254" sqref="H25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46234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1268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1178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1214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1253</v>
      </c>
      <c r="I243" s="74"/>
    </row>
    <row r="244" spans="1:14" ht="24" customHeight="1">
      <c r="A244" s="122" t="s">
        <v>1283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1204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1220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1180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1280</v>
      </c>
      <c r="I251" s="74"/>
    </row>
    <row r="252" spans="1:14" s="51" customFormat="1" ht="24.6" customHeight="1">
      <c r="A252" s="76" t="s">
        <v>1209</v>
      </c>
      <c r="B252" s="36"/>
      <c r="C252" s="64"/>
      <c r="D252" s="36"/>
      <c r="E252" s="64"/>
      <c r="F252" s="19"/>
      <c r="G252" s="64" ph="1"/>
      <c r="H252" s="20" t="s">
        <v>1234</v>
      </c>
      <c r="I252" s="74"/>
    </row>
    <row r="253" spans="1:14" s="51" customFormat="1" ht="24.6" customHeight="1">
      <c r="A253" s="76" t="s">
        <v>1216</v>
      </c>
      <c r="B253" s="28">
        <f>F251+4</f>
        <v>46235</v>
      </c>
      <c r="C253" s="23">
        <v>0.5</v>
      </c>
      <c r="D253" s="28">
        <f>B253</f>
        <v>46235</v>
      </c>
      <c r="E253" s="23">
        <v>0.54166666666666663</v>
      </c>
      <c r="F253" s="33">
        <f>D253</f>
        <v>46235</v>
      </c>
      <c r="G253" s="23" ph="1">
        <v>0.875</v>
      </c>
      <c r="H253" s="20"/>
      <c r="I253" s="74"/>
    </row>
    <row r="254" spans="1:14" s="51" customFormat="1" ht="24.6" customHeight="1">
      <c r="A254" s="76" t="s">
        <v>1236</v>
      </c>
      <c r="B254" s="28">
        <f>F253+2</f>
        <v>46237</v>
      </c>
      <c r="C254" s="23" ph="1">
        <v>0.33333333333333331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1243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1257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1277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 t="s">
        <v>1288</v>
      </c>
      <c r="B258" s="28">
        <f>F257+2</f>
        <v>46248</v>
      </c>
      <c r="C258" s="23" ph="1">
        <v>0.875</v>
      </c>
      <c r="D258" s="28">
        <f>B258</f>
        <v>46248</v>
      </c>
      <c r="E258" s="23" ph="1">
        <v>0.91666666666666663</v>
      </c>
      <c r="F258" s="33">
        <f>D258+1</f>
        <v>46249</v>
      </c>
      <c r="G258" s="23" ph="1">
        <v>0.25</v>
      </c>
      <c r="H258" s="20"/>
      <c r="I258" s="74"/>
    </row>
    <row r="259" spans="1:14" s="51" customFormat="1" ht="24.6" customHeight="1">
      <c r="A259" s="76"/>
      <c r="B259" s="28"/>
      <c r="C259" s="23"/>
      <c r="D259" s="28"/>
      <c r="E259" s="23"/>
      <c r="F259" s="33"/>
      <c r="G259" s="23" ph="1"/>
      <c r="H259" s="20"/>
      <c r="I259" s="74"/>
    </row>
    <row r="260" spans="1:14" s="51" customFormat="1" ht="24" hidden="1" customHeight="1">
      <c r="A260" s="129" t="s">
        <v>1213</v>
      </c>
      <c r="B260" s="130"/>
      <c r="C260" s="130"/>
      <c r="D260" s="130"/>
      <c r="E260" s="130"/>
      <c r="F260" s="130"/>
      <c r="G260" s="130"/>
      <c r="H260" s="130"/>
      <c r="I260" s="130"/>
    </row>
    <row r="261" spans="1:14" s="51" customFormat="1" ht="24" hidden="1" customHeight="1">
      <c r="A261" s="55" t="s">
        <v>3</v>
      </c>
      <c r="B261" s="109" t="s">
        <v>4</v>
      </c>
      <c r="C261" s="110"/>
      <c r="D261" s="109" t="s">
        <v>5</v>
      </c>
      <c r="E261" s="110"/>
      <c r="F261" s="109" t="s">
        <v>1156</v>
      </c>
      <c r="G261" s="110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0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2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2" t="s">
        <v>897</v>
      </c>
      <c r="B265" s="28">
        <f>F264+2</f>
        <v>46207</v>
      </c>
      <c r="C265" s="23">
        <v>0.91666666666666663</v>
      </c>
      <c r="D265" s="28">
        <f t="shared" ref="D265:D267" si="31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5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6" t="s">
        <v>920</v>
      </c>
      <c r="B267" s="28">
        <f>F266+1</f>
        <v>46211</v>
      </c>
      <c r="C267" s="23">
        <v>0.125</v>
      </c>
      <c r="D267" s="28">
        <f t="shared" si="31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5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1210</v>
      </c>
      <c r="I268" s="13"/>
    </row>
    <row r="269" spans="1:14" ht="24" hidden="1" customHeight="1">
      <c r="A269" s="122" t="s">
        <v>1146</v>
      </c>
      <c r="B269" s="125"/>
      <c r="C269" s="125"/>
      <c r="D269" s="125"/>
      <c r="E269" s="125"/>
      <c r="F269" s="125"/>
      <c r="G269" s="125"/>
      <c r="H269" s="125"/>
      <c r="I269" s="126"/>
    </row>
    <row r="270" spans="1:14" ht="24" hidden="1" customHeight="1">
      <c r="A270" s="15" t="s">
        <v>3</v>
      </c>
      <c r="B270" s="127" t="s">
        <v>4</v>
      </c>
      <c r="C270" s="128"/>
      <c r="D270" s="127" t="s">
        <v>5</v>
      </c>
      <c r="E270" s="128"/>
      <c r="F270" s="127" t="s">
        <v>6</v>
      </c>
      <c r="G270" s="128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2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3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3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2"/>
        <v>46129</v>
      </c>
      <c r="E278" s="27">
        <v>0.74583333333333335</v>
      </c>
      <c r="F278" s="40">
        <f t="shared" si="33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2"/>
        <v>46132</v>
      </c>
      <c r="E279" s="27">
        <v>0.39583333333333331</v>
      </c>
      <c r="F279" s="40">
        <f t="shared" si="33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3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4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4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4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4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5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6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7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8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39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1203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1192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0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0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0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1180</v>
      </c>
      <c r="B312" s="28">
        <f>F311+5</f>
        <v>46228</v>
      </c>
      <c r="C312" s="23">
        <v>4.1666666666666664E-2</v>
      </c>
      <c r="D312" s="28">
        <f t="shared" si="40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29" t="s">
        <v>1094</v>
      </c>
      <c r="B313" s="130"/>
      <c r="C313" s="130"/>
      <c r="D313" s="130"/>
      <c r="E313" s="130"/>
      <c r="F313" s="130"/>
      <c r="G313" s="130"/>
      <c r="H313" s="130"/>
      <c r="I313" s="130"/>
    </row>
    <row r="314" spans="1:14" s="51" customFormat="1" ht="24" hidden="1" customHeight="1">
      <c r="A314" s="55" t="s">
        <v>3</v>
      </c>
      <c r="B314" s="109" t="s">
        <v>4</v>
      </c>
      <c r="C314" s="110"/>
      <c r="D314" s="109" t="s">
        <v>5</v>
      </c>
      <c r="E314" s="110"/>
      <c r="F314" s="109" t="s">
        <v>6</v>
      </c>
      <c r="G314" s="110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1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1"/>
        <v>46108</v>
      </c>
      <c r="E319" s="43">
        <v>0.14583333333333301</v>
      </c>
      <c r="F319" s="28">
        <f t="shared" ref="F319:F322" si="42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1"/>
        <v>46109</v>
      </c>
      <c r="E320" s="43">
        <v>0.41666666666666702</v>
      </c>
      <c r="F320" s="28">
        <f t="shared" si="42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2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2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3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3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4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4"/>
        <v>46142</v>
      </c>
      <c r="E332" s="63">
        <v>0.14583333333333334</v>
      </c>
      <c r="F332" s="33">
        <f t="shared" ref="F332" si="45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6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6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6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7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8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8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49">B349</f>
        <v>46182</v>
      </c>
      <c r="E349" s="63">
        <v>0.6166666666666667</v>
      </c>
      <c r="F349" s="33">
        <f t="shared" ref="F349:F352" si="50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0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0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1">B352</f>
        <v>46191</v>
      </c>
      <c r="E352" s="63">
        <v>0.83333333333333337</v>
      </c>
      <c r="F352" s="33">
        <f t="shared" si="50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1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1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2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34" t="s">
        <v>424</v>
      </c>
      <c r="B356" s="135"/>
      <c r="C356" s="135"/>
      <c r="D356" s="135"/>
      <c r="E356" s="135"/>
      <c r="F356" s="135"/>
      <c r="G356" s="135"/>
      <c r="H356" s="135"/>
      <c r="I356" s="136"/>
    </row>
    <row r="357" spans="1:14" s="51" customFormat="1" ht="24" hidden="1" customHeight="1">
      <c r="A357" s="55" t="s">
        <v>3</v>
      </c>
      <c r="B357" s="109" t="s">
        <v>4</v>
      </c>
      <c r="C357" s="110"/>
      <c r="D357" s="109" t="s">
        <v>5</v>
      </c>
      <c r="E357" s="110"/>
      <c r="F357" s="109" t="s">
        <v>6</v>
      </c>
      <c r="G357" s="110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3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3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22" t="s">
        <v>1242</v>
      </c>
      <c r="B370" s="125"/>
      <c r="C370" s="125"/>
      <c r="D370" s="125"/>
      <c r="E370" s="125"/>
      <c r="F370" s="125"/>
      <c r="G370" s="125"/>
      <c r="H370" s="125"/>
      <c r="I370" s="126"/>
    </row>
    <row r="371" spans="1:14" s="51" customFormat="1" ht="24.75" customHeight="1">
      <c r="A371" s="15" t="s">
        <v>3</v>
      </c>
      <c r="B371" s="127" t="s">
        <v>4</v>
      </c>
      <c r="C371" s="128"/>
      <c r="D371" s="127" t="s">
        <v>5</v>
      </c>
      <c r="E371" s="128"/>
      <c r="F371" s="127" t="s">
        <v>6</v>
      </c>
      <c r="G371" s="128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1253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2" t="s">
        <v>1131</v>
      </c>
      <c r="B374" s="28">
        <f>F373+2</f>
        <v>46235</v>
      </c>
      <c r="C374" s="23">
        <v>0.625</v>
      </c>
      <c r="D374" s="28">
        <f>B374</f>
        <v>46235</v>
      </c>
      <c r="E374" s="23">
        <v>0.66666666666666663</v>
      </c>
      <c r="F374" s="33">
        <f>D374+1</f>
        <v>46236</v>
      </c>
      <c r="G374" s="23">
        <v>0</v>
      </c>
      <c r="H374" s="20"/>
      <c r="I374" s="74"/>
    </row>
    <row r="375" spans="1:14" s="51" customFormat="1" ht="25.05" customHeight="1">
      <c r="A375" s="92" t="s">
        <v>1119</v>
      </c>
      <c r="B375" s="28">
        <f>F374+2</f>
        <v>46238</v>
      </c>
      <c r="C375" s="23">
        <v>0.20833333333333334</v>
      </c>
      <c r="D375" s="28">
        <f t="shared" ref="D375:D376" si="54">B375</f>
        <v>46238</v>
      </c>
      <c r="E375" s="23">
        <v>0.64583333333333337</v>
      </c>
      <c r="F375" s="33">
        <f>D375+1</f>
        <v>46239</v>
      </c>
      <c r="G375" s="23">
        <v>0.27083333333333331</v>
      </c>
      <c r="H375" s="20" t="s">
        <v>754</v>
      </c>
      <c r="I375" s="74"/>
    </row>
    <row r="376" spans="1:14" s="51" customFormat="1" ht="25.05" customHeight="1">
      <c r="A376" s="92" t="s">
        <v>1172</v>
      </c>
      <c r="B376" s="28">
        <f>F375+1</f>
        <v>46240</v>
      </c>
      <c r="C376" s="23">
        <v>0.16666666666666666</v>
      </c>
      <c r="D376" s="28">
        <f t="shared" si="54"/>
        <v>46240</v>
      </c>
      <c r="E376" s="23">
        <v>0.20833333333333334</v>
      </c>
      <c r="F376" s="33">
        <f>D376</f>
        <v>46240</v>
      </c>
      <c r="G376" s="23">
        <v>0.54166666666666663</v>
      </c>
      <c r="H376" s="20"/>
      <c r="I376" s="54"/>
    </row>
    <row r="377" spans="1:14" s="51" customFormat="1" ht="25.05" customHeight="1">
      <c r="A377" s="95" t="s">
        <v>1258</v>
      </c>
      <c r="B377" s="28">
        <f>F376+4</f>
        <v>46244</v>
      </c>
      <c r="C377" s="23">
        <v>0.95833333333333337</v>
      </c>
      <c r="D377" s="28">
        <f>B377+1</f>
        <v>46245</v>
      </c>
      <c r="E377" s="23">
        <v>0</v>
      </c>
      <c r="F377" s="33">
        <f>D377</f>
        <v>46245</v>
      </c>
      <c r="G377" s="23">
        <v>0.5</v>
      </c>
      <c r="H377" s="20" t="s">
        <v>1261</v>
      </c>
      <c r="I377" s="74"/>
    </row>
    <row r="378" spans="1:14" s="51" customFormat="1" ht="25.05" customHeight="1">
      <c r="A378" s="96" t="s">
        <v>1264</v>
      </c>
      <c r="B378" s="28">
        <f>F377+2</f>
        <v>46247</v>
      </c>
      <c r="C378" s="23">
        <v>0.75</v>
      </c>
      <c r="D378" s="28">
        <f>B378</f>
        <v>46247</v>
      </c>
      <c r="E378" s="23">
        <v>0.79166666666666663</v>
      </c>
      <c r="F378" s="33">
        <f>D378+1</f>
        <v>46248</v>
      </c>
      <c r="G378" s="23">
        <v>0.125</v>
      </c>
      <c r="H378" s="20"/>
      <c r="I378" s="74"/>
    </row>
    <row r="379" spans="1:14" s="51" customFormat="1" ht="24" customHeight="1">
      <c r="A379" s="129" t="s">
        <v>1128</v>
      </c>
      <c r="B379" s="130"/>
      <c r="C379" s="130"/>
      <c r="D379" s="130"/>
      <c r="E379" s="130"/>
      <c r="F379" s="130"/>
      <c r="G379" s="130"/>
      <c r="H379" s="130"/>
      <c r="I379" s="130"/>
    </row>
    <row r="380" spans="1:14" s="51" customFormat="1" ht="24" customHeight="1">
      <c r="A380" s="55" t="s">
        <v>3</v>
      </c>
      <c r="B380" s="109" t="s">
        <v>4</v>
      </c>
      <c r="C380" s="110"/>
      <c r="D380" s="109" t="s">
        <v>5</v>
      </c>
      <c r="E380" s="110"/>
      <c r="F380" s="109" t="s">
        <v>6</v>
      </c>
      <c r="G380" s="110"/>
      <c r="H380" s="56" t="s">
        <v>7</v>
      </c>
      <c r="I380" s="56" t="s">
        <v>8</v>
      </c>
      <c r="N380" s="51" t="s">
        <v>309</v>
      </c>
    </row>
    <row r="381" spans="1:14" ht="24" customHeight="1">
      <c r="A381" s="35" t="s">
        <v>1129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1254</v>
      </c>
      <c r="I381" s="10"/>
    </row>
    <row r="382" spans="1:14" ht="24" customHeight="1">
      <c r="A382" s="35" t="s">
        <v>1130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customHeight="1">
      <c r="A383" s="35" t="s">
        <v>1131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customHeight="1">
      <c r="A384" s="35" t="s">
        <v>1119</v>
      </c>
      <c r="B384" s="28">
        <f>F383+3</f>
        <v>46235</v>
      </c>
      <c r="C384" s="63">
        <v>0.41666666666666669</v>
      </c>
      <c r="D384" s="33">
        <f>B384</f>
        <v>46235</v>
      </c>
      <c r="E384" s="63">
        <v>0.5625</v>
      </c>
      <c r="F384" s="33">
        <f>D384+1</f>
        <v>46236</v>
      </c>
      <c r="G384" s="63">
        <v>0.1875</v>
      </c>
      <c r="H384" s="20" t="s">
        <v>141</v>
      </c>
      <c r="I384" s="10"/>
    </row>
    <row r="385" spans="1:9" ht="24" customHeight="1">
      <c r="A385" s="35" t="s">
        <v>1172</v>
      </c>
      <c r="B385" s="28">
        <f>F384+1</f>
        <v>46237</v>
      </c>
      <c r="C385" s="63">
        <v>0.5</v>
      </c>
      <c r="D385" s="33">
        <f t="shared" ref="D385" si="55">B385</f>
        <v>46237</v>
      </c>
      <c r="E385" s="63">
        <v>0.54166666666666663</v>
      </c>
      <c r="F385" s="33">
        <f>D385</f>
        <v>46237</v>
      </c>
      <c r="G385" s="63">
        <v>0.91666666666666663</v>
      </c>
      <c r="H385" s="20"/>
      <c r="I385" s="10"/>
    </row>
    <row r="386" spans="1:9" ht="24" customHeight="1">
      <c r="A386" s="35" t="s">
        <v>1212</v>
      </c>
      <c r="B386" s="28">
        <f>F385+6</f>
        <v>46243</v>
      </c>
      <c r="C386" s="63">
        <v>4.1666666666666664E-2</v>
      </c>
      <c r="D386" s="33">
        <f>B386</f>
        <v>46243</v>
      </c>
      <c r="E386" s="63">
        <v>0.25</v>
      </c>
      <c r="F386" s="33">
        <f>D386</f>
        <v>46243</v>
      </c>
      <c r="G386" s="63">
        <v>0.66666666666666663</v>
      </c>
      <c r="H386" s="20"/>
      <c r="I386" s="10"/>
    </row>
    <row r="387" spans="1:9" ht="24" customHeight="1">
      <c r="A387" s="35" t="s">
        <v>1265</v>
      </c>
      <c r="B387" s="28">
        <f>F386+1</f>
        <v>46244</v>
      </c>
      <c r="C387" s="63">
        <v>0.16666666666666666</v>
      </c>
      <c r="D387" s="33">
        <f>B387</f>
        <v>46244</v>
      </c>
      <c r="E387" s="63">
        <v>0.75</v>
      </c>
      <c r="F387" s="33">
        <f>D387+1</f>
        <v>46245</v>
      </c>
      <c r="G387" s="63">
        <v>0.16666666666666666</v>
      </c>
      <c r="H387" s="20"/>
      <c r="I387" s="10"/>
    </row>
    <row r="388" spans="1:9" ht="24" customHeight="1">
      <c r="A388" s="35" t="s">
        <v>1264</v>
      </c>
      <c r="B388" s="36"/>
      <c r="C388" s="64"/>
      <c r="D388" s="19"/>
      <c r="E388" s="64"/>
      <c r="F388" s="19"/>
      <c r="G388" s="64"/>
      <c r="H388" s="20" t="s">
        <v>1293</v>
      </c>
      <c r="I388" s="10"/>
    </row>
    <row r="389" spans="1:9" ht="24" customHeight="1">
      <c r="A389" s="35" t="s">
        <v>1165</v>
      </c>
      <c r="B389" s="28">
        <f>F387+5</f>
        <v>46250</v>
      </c>
      <c r="C389" s="63">
        <v>0.5</v>
      </c>
      <c r="D389" s="33">
        <f>B389</f>
        <v>46250</v>
      </c>
      <c r="E389" s="63">
        <v>0.64583333333333337</v>
      </c>
      <c r="F389" s="33">
        <f>D389+1</f>
        <v>46251</v>
      </c>
      <c r="G389" s="63">
        <v>0.27083333333333331</v>
      </c>
      <c r="H389" s="20" t="s">
        <v>141</v>
      </c>
      <c r="I389" s="10"/>
    </row>
    <row r="390" spans="1:9" ht="24" customHeight="1"/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</sheetData>
  <mergeCells count="84">
    <mergeCell ref="A379:I379"/>
    <mergeCell ref="B380:C380"/>
    <mergeCell ref="D380:E380"/>
    <mergeCell ref="F380:G380"/>
    <mergeCell ref="A356:I356"/>
    <mergeCell ref="B357:C357"/>
    <mergeCell ref="D357:E357"/>
    <mergeCell ref="F357:G357"/>
    <mergeCell ref="A370:I370"/>
    <mergeCell ref="B371:C371"/>
    <mergeCell ref="D371:E371"/>
    <mergeCell ref="F371:G371"/>
    <mergeCell ref="B270:C270"/>
    <mergeCell ref="D270:E270"/>
    <mergeCell ref="F270:G270"/>
    <mergeCell ref="A313:I313"/>
    <mergeCell ref="B314:C314"/>
    <mergeCell ref="D314:E314"/>
    <mergeCell ref="F314:G314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9" priority="3811" stopIfTrue="1" operator="lessThan">
      <formula>#REF!</formula>
    </cfRule>
    <cfRule type="cellIs" dxfId="1748" priority="3810" stopIfTrue="1" operator="equal">
      <formula>#REF!</formula>
    </cfRule>
  </conditionalFormatting>
  <conditionalFormatting sqref="B6:B23 B149:B168 D149:D168 F152:F161 B170:B174 D170:D174 B274:B280 B206:B243 B269:B272 F271:F272 D139:D140 F67:F72 D146:D147 D269:D272">
    <cfRule type="cellIs" dxfId="1747" priority="3766" stopIfTrue="1" operator="lessThan">
      <formula>$H$3</formula>
    </cfRule>
  </conditionalFormatting>
  <conditionalFormatting sqref="B24:B31">
    <cfRule type="cellIs" dxfId="1746" priority="2159" stopIfTrue="1" operator="lessThan">
      <formula>$H$3</formula>
    </cfRule>
  </conditionalFormatting>
  <conditionalFormatting sqref="B33:B34 B269:B272 B206:B243 F269:F272 F379:F380">
    <cfRule type="cellIs" dxfId="1745" priority="2460" stopIfTrue="1" operator="equal">
      <formula>$H$3</formula>
    </cfRule>
  </conditionalFormatting>
  <conditionalFormatting sqref="B33:B34 F315:F330">
    <cfRule type="cellIs" dxfId="1744" priority="2471" stopIfTrue="1" operator="lessThan">
      <formula>$H$3</formula>
    </cfRule>
  </conditionalFormatting>
  <conditionalFormatting sqref="B34 B358:B369 D260:D261">
    <cfRule type="cellIs" dxfId="1743" priority="2454" stopIfTrue="1" operator="equal">
      <formula>$H$3</formula>
    </cfRule>
  </conditionalFormatting>
  <conditionalFormatting sqref="B34 D34 F34 B82:B106 B152:B161 B271:B272 D152:D161">
    <cfRule type="cellIs" dxfId="1742" priority="2457" stopIfTrue="1" operator="lessThan">
      <formula>$H$3</formula>
    </cfRule>
  </conditionalFormatting>
  <conditionalFormatting sqref="B34 D34 F34 B82:B106 B152:B161 B271:B272">
    <cfRule type="cellIs" dxfId="1741" priority="2456" stopIfTrue="1" operator="equal">
      <formula>$H$3</formula>
    </cfRule>
  </conditionalFormatting>
  <conditionalFormatting sqref="B34 D260:D261 B358:B369">
    <cfRule type="cellIs" dxfId="1740" priority="2455" stopIfTrue="1" operator="lessThan">
      <formula>$H$3</formula>
    </cfRule>
  </conditionalFormatting>
  <conditionalFormatting sqref="B34:B54 D379:D380">
    <cfRule type="cellIs" dxfId="1739" priority="2320" stopIfTrue="1" operator="lessThan">
      <formula>$H$3</formula>
    </cfRule>
    <cfRule type="cellIs" dxfId="1738" priority="2319" stopIfTrue="1" operator="equal">
      <formula>$H$3</formula>
    </cfRule>
  </conditionalFormatting>
  <conditionalFormatting sqref="B35:B37 B82:B87">
    <cfRule type="cellIs" dxfId="1737" priority="2317" stopIfTrue="1" operator="equal">
      <formula>$H$3</formula>
    </cfRule>
    <cfRule type="cellIs" dxfId="1736" priority="2318" stopIfTrue="1" operator="lessThan">
      <formula>$H$3</formula>
    </cfRule>
  </conditionalFormatting>
  <conditionalFormatting sqref="B35:B37">
    <cfRule type="cellIs" dxfId="1735" priority="2313" stopIfTrue="1" operator="equal">
      <formula>$H$3</formula>
    </cfRule>
    <cfRule type="cellIs" dxfId="1734" priority="2316" stopIfTrue="1" operator="lessThan">
      <formula>$H$3</formula>
    </cfRule>
  </conditionalFormatting>
  <conditionalFormatting sqref="B38:B54 B56 B59 B62:B68">
    <cfRule type="cellIs" dxfId="1733" priority="2430" stopIfTrue="1" operator="lessThan">
      <formula>$H$3</formula>
    </cfRule>
    <cfRule type="cellIs" dxfId="1732" priority="2429" stopIfTrue="1" operator="equal">
      <formula>$H$3</formula>
    </cfRule>
  </conditionalFormatting>
  <conditionalFormatting sqref="B56 B59:B60 B62:B71">
    <cfRule type="cellIs" dxfId="1731" priority="1583" stopIfTrue="1" operator="lessThan">
      <formula>$H$3</formula>
    </cfRule>
  </conditionalFormatting>
  <conditionalFormatting sqref="B59:B60 B62:B71 B56">
    <cfRule type="cellIs" dxfId="1730" priority="1582" stopIfTrue="1" operator="equal">
      <formula>$H$3</formula>
    </cfRule>
  </conditionalFormatting>
  <conditionalFormatting sqref="B60 D60">
    <cfRule type="cellIs" dxfId="1729" priority="1578" stopIfTrue="1" operator="lessThan">
      <formula>$H$3</formula>
    </cfRule>
    <cfRule type="cellIs" dxfId="1728" priority="1577" stopIfTrue="1" operator="equal">
      <formula>$H$3</formula>
    </cfRule>
  </conditionalFormatting>
  <conditionalFormatting sqref="B73:B87">
    <cfRule type="cellIs" dxfId="1727" priority="1902" stopIfTrue="1" operator="lessThan">
      <formula>$H$3</formula>
    </cfRule>
    <cfRule type="cellIs" dxfId="1726" priority="1901" stopIfTrue="1" operator="equal">
      <formula>$H$3</formula>
    </cfRule>
  </conditionalFormatting>
  <conditionalFormatting sqref="B75:B81">
    <cfRule type="cellIs" dxfId="1725" priority="1898" stopIfTrue="1" operator="lessThan">
      <formula>$H$3</formula>
    </cfRule>
    <cfRule type="cellIs" dxfId="1724" priority="1897" stopIfTrue="1" operator="equal">
      <formula>$H$3</formula>
    </cfRule>
  </conditionalFormatting>
  <conditionalFormatting sqref="B108:B120">
    <cfRule type="cellIs" dxfId="1723" priority="1916" stopIfTrue="1" operator="equal">
      <formula>$H$3</formula>
    </cfRule>
    <cfRule type="cellIs" dxfId="1722" priority="1917" stopIfTrue="1" operator="lessThan">
      <formula>$H$3</formula>
    </cfRule>
  </conditionalFormatting>
  <conditionalFormatting sqref="B110:B112">
    <cfRule type="cellIs" dxfId="1721" priority="1910" stopIfTrue="1" operator="lessThan">
      <formula>$H$3</formula>
    </cfRule>
    <cfRule type="cellIs" dxfId="1720" priority="1909" stopIfTrue="1" operator="equal">
      <formula>$H$3</formula>
    </cfRule>
  </conditionalFormatting>
  <conditionalFormatting sqref="B113:B115">
    <cfRule type="cellIs" dxfId="1719" priority="2142" stopIfTrue="1" operator="equal">
      <formula>$H$3</formula>
    </cfRule>
    <cfRule type="cellIs" dxfId="1718" priority="2143" stopIfTrue="1" operator="lessThan">
      <formula>$H$3</formula>
    </cfRule>
  </conditionalFormatting>
  <conditionalFormatting sqref="B130 E241:E243 C262:C267 E262:E267 G262:G267 C274:C312 E274:E312 E377:E378 C381:C387 E384:E387 C389 E389 E201:E204 C233:C243 G384:G387 G389">
    <cfRule type="expression" dxfId="1717" priority="2023" stopIfTrue="1">
      <formula>A130&lt;$H$3</formula>
    </cfRule>
  </conditionalFormatting>
  <conditionalFormatting sqref="B131:B133">
    <cfRule type="cellIs" dxfId="1716" priority="2287" stopIfTrue="1" operator="equal">
      <formula>$H$3</formula>
    </cfRule>
    <cfRule type="cellIs" dxfId="1715" priority="2288" stopIfTrue="1" operator="lessThan">
      <formula>$H$3</formula>
    </cfRule>
  </conditionalFormatting>
  <conditionalFormatting sqref="B133:B140">
    <cfRule type="cellIs" dxfId="1714" priority="2270" stopIfTrue="1" operator="lessThan">
      <formula>$H$3</formula>
    </cfRule>
    <cfRule type="cellIs" dxfId="1713" priority="2269" stopIfTrue="1" operator="equal">
      <formula>$H$3</formula>
    </cfRule>
  </conditionalFormatting>
  <conditionalFormatting sqref="B134">
    <cfRule type="cellIs" dxfId="1712" priority="2264" stopIfTrue="1" operator="lessThan">
      <formula>$H$3</formula>
    </cfRule>
    <cfRule type="cellIs" dxfId="1711" priority="2263" stopIfTrue="1" operator="equal">
      <formula>$H$3</formula>
    </cfRule>
  </conditionalFormatting>
  <conditionalFormatting sqref="B141:B142 B144">
    <cfRule type="cellIs" dxfId="1710" priority="1576" stopIfTrue="1" operator="lessThan">
      <formula>$H$3</formula>
    </cfRule>
    <cfRule type="cellIs" dxfId="1709" priority="1575" stopIfTrue="1" operator="equal">
      <formula>$H$3</formula>
    </cfRule>
  </conditionalFormatting>
  <conditionalFormatting sqref="B146:B147">
    <cfRule type="cellIs" dxfId="1708" priority="1561" stopIfTrue="1" operator="lessThan">
      <formula>$H$3</formula>
    </cfRule>
    <cfRule type="cellIs" dxfId="1707" priority="1560" stopIfTrue="1" operator="equal">
      <formula>$H$3</formula>
    </cfRule>
  </conditionalFormatting>
  <conditionalFormatting sqref="B149:B168 D152:D168 B6:B31 F146:F147 F149:F174 D170:D174 B274:B280 F274:F280 B170:B174">
    <cfRule type="cellIs" dxfId="1706" priority="2530" stopIfTrue="1" operator="equal">
      <formula>$H$3</formula>
    </cfRule>
  </conditionalFormatting>
  <conditionalFormatting sqref="B164:B169">
    <cfRule type="cellIs" dxfId="1705" priority="1193" stopIfTrue="1" operator="equal">
      <formula>$H$3</formula>
    </cfRule>
    <cfRule type="cellIs" dxfId="1704" priority="1194" stopIfTrue="1" operator="lessThan">
      <formula>$H$3</formula>
    </cfRule>
  </conditionalFormatting>
  <conditionalFormatting sqref="B170:B180 D211:D212 D274:D280">
    <cfRule type="cellIs" dxfId="1703" priority="1312" stopIfTrue="1" operator="equal">
      <formula>$H$3</formula>
    </cfRule>
  </conditionalFormatting>
  <conditionalFormatting sqref="B170:B185">
    <cfRule type="cellIs" dxfId="1702" priority="1313" stopIfTrue="1" operator="lessThan">
      <formula>$H$3</formula>
    </cfRule>
  </conditionalFormatting>
  <conditionalFormatting sqref="B181:B185 B211:B212 B274:B280 B308:B355">
    <cfRule type="cellIs" dxfId="1701" priority="1345" stopIfTrue="1" operator="lessThan">
      <formula>$H$3</formula>
    </cfRule>
  </conditionalFormatting>
  <conditionalFormatting sqref="B186:B190">
    <cfRule type="cellIs" dxfId="1700" priority="1126" stopIfTrue="1" operator="equal">
      <formula>$H$3</formula>
    </cfRule>
    <cfRule type="cellIs" dxfId="1699" priority="1127" stopIfTrue="1" operator="lessThan">
      <formula>$H$3</formula>
    </cfRule>
  </conditionalFormatting>
  <conditionalFormatting sqref="B186:B203">
    <cfRule type="cellIs" dxfId="1698" priority="1018" stopIfTrue="1" operator="lessThan">
      <formula>$H$3</formula>
    </cfRule>
  </conditionalFormatting>
  <conditionalFormatting sqref="B191:B203">
    <cfRule type="cellIs" dxfId="1697" priority="1017" stopIfTrue="1" operator="equal">
      <formula>$H$3</formula>
    </cfRule>
  </conditionalFormatting>
  <conditionalFormatting sqref="B191:B204">
    <cfRule type="cellIs" dxfId="1696" priority="793" stopIfTrue="1" operator="lessThan">
      <formula>$H$3</formula>
    </cfRule>
  </conditionalFormatting>
  <conditionalFormatting sqref="B204 F274:F312">
    <cfRule type="cellIs" dxfId="1695" priority="792" stopIfTrue="1" operator="equal">
      <formula>$H$3</formula>
    </cfRule>
  </conditionalFormatting>
  <conditionalFormatting sqref="B205:B206">
    <cfRule type="cellIs" dxfId="1694" priority="1228" stopIfTrue="1" operator="equal">
      <formula>$H$3</formula>
    </cfRule>
    <cfRule type="cellIs" dxfId="1693" priority="1235" stopIfTrue="1" operator="lessThan">
      <formula>$H$3</formula>
    </cfRule>
    <cfRule type="cellIs" dxfId="1692" priority="1238" stopIfTrue="1" operator="equal">
      <formula>$H$3</formula>
    </cfRule>
    <cfRule type="cellIs" dxfId="1691" priority="1239" stopIfTrue="1" operator="lessThan">
      <formula>$H$3</formula>
    </cfRule>
  </conditionalFormatting>
  <conditionalFormatting sqref="B206">
    <cfRule type="cellIs" dxfId="1690" priority="1224" stopIfTrue="1" operator="equal">
      <formula>$H$3</formula>
    </cfRule>
    <cfRule type="cellIs" dxfId="1689" priority="1225" stopIfTrue="1" operator="lessThan">
      <formula>$H$3</formula>
    </cfRule>
  </conditionalFormatting>
  <conditionalFormatting sqref="B211:B212">
    <cfRule type="cellIs" dxfId="1688" priority="1207" stopIfTrue="1" operator="equal">
      <formula>$H$3</formula>
    </cfRule>
    <cfRule type="cellIs" dxfId="1687" priority="1208" stopIfTrue="1" operator="lessThan">
      <formula>$H$3</formula>
    </cfRule>
  </conditionalFormatting>
  <conditionalFormatting sqref="B244:B248 F244:F248">
    <cfRule type="cellIs" dxfId="1686" priority="196" stopIfTrue="1" operator="equal">
      <formula>$H$3</formula>
    </cfRule>
  </conditionalFormatting>
  <conditionalFormatting sqref="B244:B248">
    <cfRule type="cellIs" dxfId="1685" priority="197" stopIfTrue="1" operator="lessThan">
      <formula>$H$3</formula>
    </cfRule>
  </conditionalFormatting>
  <conditionalFormatting sqref="B246:B248">
    <cfRule type="cellIs" dxfId="1684" priority="188" stopIfTrue="1" operator="equal">
      <formula>$H$3</formula>
    </cfRule>
    <cfRule type="cellIs" dxfId="1683" priority="189" stopIfTrue="1" operator="lessThan">
      <formula>$H$3</formula>
    </cfRule>
    <cfRule type="cellIs" dxfId="1682" priority="192" stopIfTrue="1" operator="equal">
      <formula>$H$3</formula>
    </cfRule>
    <cfRule type="cellIs" dxfId="1681" priority="193" stopIfTrue="1" operator="lessThan">
      <formula>$H$3</formula>
    </cfRule>
  </conditionalFormatting>
  <conditionalFormatting sqref="B246:B251 B253:B258 B260:B263">
    <cfRule type="cellIs" dxfId="1680" priority="180" stopIfTrue="1" operator="lessThan">
      <formula>$H$3</formula>
    </cfRule>
  </conditionalFormatting>
  <conditionalFormatting sqref="B260:B263 B249:B251 B253:B258">
    <cfRule type="cellIs" dxfId="1679" priority="179" stopIfTrue="1" operator="equal">
      <formula>$H$3</formula>
    </cfRule>
  </conditionalFormatting>
  <conditionalFormatting sqref="B262:B268">
    <cfRule type="cellIs" dxfId="1678" priority="142" stopIfTrue="1" operator="lessThan">
      <formula>$H$3</formula>
    </cfRule>
  </conditionalFormatting>
  <conditionalFormatting sqref="B264:B268">
    <cfRule type="cellIs" dxfId="1677" priority="141" stopIfTrue="1" operator="equal">
      <formula>$H$3</formula>
    </cfRule>
  </conditionalFormatting>
  <conditionalFormatting sqref="B274:B280 B181:B185 B313:B355 B211:B212">
    <cfRule type="cellIs" dxfId="1676" priority="1344" stopIfTrue="1" operator="equal">
      <formula>$H$3</formula>
    </cfRule>
  </conditionalFormatting>
  <conditionalFormatting sqref="B274:B280">
    <cfRule type="cellIs" dxfId="1675" priority="1317" stopIfTrue="1" operator="equal">
      <formula>$H$3</formula>
    </cfRule>
    <cfRule type="cellIs" dxfId="1674" priority="1318" stopIfTrue="1" operator="lessThan">
      <formula>$H$3</formula>
    </cfRule>
  </conditionalFormatting>
  <conditionalFormatting sqref="B274:B307">
    <cfRule type="cellIs" dxfId="1673" priority="1074" stopIfTrue="1" operator="lessThan">
      <formula>$H$3</formula>
    </cfRule>
  </conditionalFormatting>
  <conditionalFormatting sqref="B281:B307">
    <cfRule type="cellIs" dxfId="1672" priority="1070" stopIfTrue="1" operator="lessThan">
      <formula>$H$3</formula>
    </cfRule>
    <cfRule type="cellIs" dxfId="1671" priority="1073" stopIfTrue="1" operator="equal">
      <formula>$H$3</formula>
    </cfRule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</conditionalFormatting>
  <conditionalFormatting sqref="B281:B309">
    <cfRule type="cellIs" dxfId="1667" priority="175" stopIfTrue="1" operator="lessThan">
      <formula>$H$3</formula>
    </cfRule>
  </conditionalFormatting>
  <conditionalFormatting sqref="B308:B309">
    <cfRule type="cellIs" dxfId="1666" priority="170" stopIfTrue="1" operator="equal">
      <formula>$H$3</formula>
    </cfRule>
    <cfRule type="cellIs" dxfId="1665" priority="171" stopIfTrue="1" operator="lessThan">
      <formula>$H$3</formula>
    </cfRule>
    <cfRule type="cellIs" dxfId="1664" priority="167" stopIfTrue="1" operator="lessThan">
      <formula>$H$3</formula>
    </cfRule>
    <cfRule type="cellIs" dxfId="1663" priority="174" stopIfTrue="1" operator="equal">
      <formula>$H$3</formula>
    </cfRule>
  </conditionalFormatting>
  <conditionalFormatting sqref="B308:B312">
    <cfRule type="cellIs" dxfId="1662" priority="157" stopIfTrue="1" operator="equal">
      <formula>$H$3</formula>
    </cfRule>
  </conditionalFormatting>
  <conditionalFormatting sqref="B331:B355">
    <cfRule type="cellIs" dxfId="1661" priority="1254" stopIfTrue="1" operator="lessThan">
      <formula>$H$3</formula>
    </cfRule>
  </conditionalFormatting>
  <conditionalFormatting sqref="B356:B363">
    <cfRule type="cellIs" dxfId="1660" priority="1801" stopIfTrue="1" operator="equal">
      <formula>$H$3</formula>
    </cfRule>
    <cfRule type="cellIs" dxfId="1659" priority="1802" stopIfTrue="1" operator="lessThan">
      <formula>$H$3</formula>
    </cfRule>
  </conditionalFormatting>
  <conditionalFormatting sqref="B358:B363">
    <cfRule type="cellIs" dxfId="1658" priority="1789" stopIfTrue="1" operator="equal">
      <formula>$H$3</formula>
    </cfRule>
    <cfRule type="cellIs" dxfId="1657" priority="1790" stopIfTrue="1" operator="lessThan">
      <formula>$H$3</formula>
    </cfRule>
  </conditionalFormatting>
  <conditionalFormatting sqref="B370:B371">
    <cfRule type="cellIs" dxfId="1656" priority="131" stopIfTrue="1" operator="equal">
      <formula>$H$3</formula>
    </cfRule>
  </conditionalFormatting>
  <conditionalFormatting sqref="B370:B387 B389">
    <cfRule type="cellIs" dxfId="1655" priority="46" stopIfTrue="1" operator="lessThan">
      <formula>$H$3</formula>
    </cfRule>
  </conditionalFormatting>
  <conditionalFormatting sqref="B4:C4">
    <cfRule type="expression" dxfId="1654" priority="422093" stopIfTrue="1">
      <formula>AND($B497=$H$3,$B497&lt;&gt;"")</formula>
    </cfRule>
    <cfRule type="expression" dxfId="1653" priority="422094" stopIfTrue="1">
      <formula>AND($B497&lt;$H$3,$B497&lt;&gt;"")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 E249:F251 E253:F253 F254:F258 E246:E248 G274:G309 C262:C268 E381:E387 E374:F378 F373 C381:C387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C389 E389">
    <cfRule type="expression" dxfId="1652" priority="1542" stopIfTrue="1">
      <formula>$F72=$H$3</formula>
    </cfRule>
  </conditionalFormatting>
  <conditionalFormatting sqref="B73:C73">
    <cfRule type="expression" dxfId="1651" priority="422096" stopIfTrue="1">
      <formula>AND($B463&lt;$H$3,$B463&lt;&gt;"")</formula>
    </cfRule>
    <cfRule type="expression" dxfId="1650" priority="422095" stopIfTrue="1">
      <formula>AND($B463=$H$3,$B463&lt;&gt;"")</formula>
    </cfRule>
  </conditionalFormatting>
  <conditionalFormatting sqref="B88:C88">
    <cfRule type="expression" dxfId="1649" priority="422097" stopIfTrue="1">
      <formula>AND($B482=$H$3,$B482&lt;&gt;"")</formula>
    </cfRule>
    <cfRule type="expression" dxfId="1648" priority="422098" stopIfTrue="1">
      <formula>AND($B482&lt;$H$3,$B482&lt;&gt;"")</formula>
    </cfRule>
  </conditionalFormatting>
  <conditionalFormatting sqref="B117:C117">
    <cfRule type="expression" dxfId="1647" priority="422099" stopIfTrue="1">
      <formula>AND($B492=$H$3,$B492&lt;&gt;"")</formula>
    </cfRule>
    <cfRule type="expression" dxfId="1646" priority="422100" stopIfTrue="1">
      <formula>AND($B492&lt;$H$3,$B492&lt;&gt;"")</formula>
    </cfRule>
  </conditionalFormatting>
  <conditionalFormatting sqref="B131:C131">
    <cfRule type="expression" dxfId="1645" priority="422101" stopIfTrue="1">
      <formula>AND($B500=$H$3,$B500&lt;&gt;"")</formula>
    </cfRule>
    <cfRule type="expression" dxfId="1644" priority="422102" stopIfTrue="1">
      <formula>AND($B500&lt;$H$3,$B500&lt;&gt;"")</formula>
    </cfRule>
  </conditionalFormatting>
  <conditionalFormatting sqref="B139:C139">
    <cfRule type="expression" dxfId="1643" priority="422104" stopIfTrue="1">
      <formula>AND($B520=$H$3,$B520&lt;&gt;"")</formula>
    </cfRule>
    <cfRule type="expression" dxfId="1642" priority="422103" stopIfTrue="1">
      <formula>AND($B520&lt;$H$3,$B520&lt;&gt;"")</formula>
    </cfRule>
  </conditionalFormatting>
  <conditionalFormatting sqref="B150:C150">
    <cfRule type="expression" dxfId="1641" priority="422105" stopIfTrue="1">
      <formula>AND($B557=$H$3,$B557&lt;&gt;"")</formula>
    </cfRule>
    <cfRule type="expression" dxfId="1640" priority="422106" stopIfTrue="1">
      <formula>AND($B557&lt;$H$3,$B557&lt;&gt;"")</formula>
    </cfRule>
  </conditionalFormatting>
  <conditionalFormatting sqref="B162:C162">
    <cfRule type="expression" dxfId="1639" priority="422078" stopIfTrue="1">
      <formula>AND($B571&lt;$H$3,$B571&lt;&gt;"")</formula>
    </cfRule>
    <cfRule type="expression" dxfId="1638" priority="422077" stopIfTrue="1">
      <formula>AND($B571=$H$3,$B571&lt;&gt;"")</formula>
    </cfRule>
  </conditionalFormatting>
  <conditionalFormatting sqref="B175:C175">
    <cfRule type="expression" dxfId="1637" priority="422107" stopIfTrue="1">
      <formula>AND($B573=$H$3,$B573&lt;&gt;"")</formula>
    </cfRule>
    <cfRule type="expression" dxfId="1636" priority="422108" stopIfTrue="1">
      <formula>AND($B573&lt;$H$3,$B573&lt;&gt;"")</formula>
    </cfRule>
  </conditionalFormatting>
  <conditionalFormatting sqref="B231:C231">
    <cfRule type="expression" dxfId="1635" priority="422080" stopIfTrue="1">
      <formula>AND($B631&lt;$H$3,$B631&lt;&gt;"")</formula>
    </cfRule>
    <cfRule type="expression" dxfId="1634" priority="422079" stopIfTrue="1">
      <formula>AND($B631=$H$3,$B631&lt;&gt;"")</formula>
    </cfRule>
  </conditionalFormatting>
  <conditionalFormatting sqref="B244:C244">
    <cfRule type="expression" dxfId="1633" priority="421353" stopIfTrue="1">
      <formula>AND($B609=$H$3,$B609&lt;&gt;"")</formula>
    </cfRule>
    <cfRule type="expression" dxfId="1632" priority="421354" stopIfTrue="1">
      <formula>AND($B609&lt;$H$3,$B609&lt;&gt;"")</formula>
    </cfRule>
  </conditionalFormatting>
  <conditionalFormatting sqref="B260:C260">
    <cfRule type="expression" dxfId="1631" priority="421355" stopIfTrue="1">
      <formula>AND($B486=$H$3,$B486&lt;&gt;"")</formula>
    </cfRule>
    <cfRule type="expression" dxfId="1630" priority="421356" stopIfTrue="1">
      <formula>AND($B486&lt;$H$3,$B486&lt;&gt;"")</formula>
    </cfRule>
  </conditionalFormatting>
  <conditionalFormatting sqref="B269:C269">
    <cfRule type="expression" dxfId="1629" priority="421357" stopIfTrue="1">
      <formula>AND($B626=$H$3,$B626&lt;&gt;"")</formula>
    </cfRule>
    <cfRule type="expression" dxfId="1628" priority="421358" stopIfTrue="1">
      <formula>AND($B626&lt;$H$3,$B626&lt;&gt;"")</formula>
    </cfRule>
  </conditionalFormatting>
  <conditionalFormatting sqref="B313:C313">
    <cfRule type="expression" dxfId="1627" priority="421360" stopIfTrue="1">
      <formula>AND($B531&lt;$H$3,$B531&lt;&gt;"")</formula>
    </cfRule>
    <cfRule type="expression" dxfId="1626" priority="421359" stopIfTrue="1">
      <formula>AND($B531=$H$3,$B531&lt;&gt;"")</formula>
    </cfRule>
  </conditionalFormatting>
  <conditionalFormatting sqref="B356:C356">
    <cfRule type="expression" dxfId="1625" priority="421361" stopIfTrue="1">
      <formula>AND($B530=$H$3,$B530&lt;&gt;"")</formula>
    </cfRule>
    <cfRule type="expression" dxfId="1624" priority="421362" stopIfTrue="1">
      <formula>AND($B530&lt;$H$3,$B530&lt;&gt;"")</formula>
    </cfRule>
  </conditionalFormatting>
  <conditionalFormatting sqref="B370:C370">
    <cfRule type="expression" dxfId="1623" priority="421349" stopIfTrue="1">
      <formula>AND($B770=$H$3,$B770&lt;&gt;"")</formula>
    </cfRule>
    <cfRule type="expression" dxfId="1622" priority="421350" stopIfTrue="1">
      <formula>AND($B770&lt;$H$3,$B770&lt;&gt;"")</formula>
    </cfRule>
  </conditionalFormatting>
  <conditionalFormatting sqref="B379:C379">
    <cfRule type="expression" dxfId="1621" priority="420885" stopIfTrue="1">
      <formula>AND($B593=$H$3,$B593&lt;&gt;"")</formula>
    </cfRule>
    <cfRule type="expression" dxfId="1620" priority="420886" stopIfTrue="1">
      <formula>AND($B593&lt;$H$3,$B593&lt;&gt;"")</formula>
    </cfRule>
  </conditionalFormatting>
  <conditionalFormatting sqref="B4:G5 D23:D24 B26:B33 F6:F21 F23:F24 D33:D34 F33:F34">
    <cfRule type="cellIs" dxfId="1619" priority="40667" stopIfTrue="1" operator="lessThan">
      <formula>$H$3</formula>
    </cfRule>
  </conditionalFormatting>
  <conditionalFormatting sqref="B4:G5">
    <cfRule type="cellIs" dxfId="1618" priority="40708" stopIfTrue="1" operator="equal">
      <formula>$H$3</formula>
    </cfRule>
  </conditionalFormatting>
  <conditionalFormatting sqref="B22:G22 D22:D24 B32:B33 F117:F120 B116:G116 F114:F115">
    <cfRule type="cellIs" dxfId="1617" priority="5359" stopIfTrue="1" operator="equal">
      <formula>$H$3</formula>
    </cfRule>
  </conditionalFormatting>
  <conditionalFormatting sqref="B22:G22">
    <cfRule type="cellIs" dxfId="1616" priority="3768" stopIfTrue="1" operator="lessThan">
      <formula>$H$3</formula>
    </cfRule>
  </conditionalFormatting>
  <conditionalFormatting sqref="B32:G32 F243">
    <cfRule type="cellIs" dxfId="1615" priority="2631" stopIfTrue="1" operator="equal">
      <formula>$H$3</formula>
    </cfRule>
  </conditionalFormatting>
  <conditionalFormatting sqref="B116:G116">
    <cfRule type="cellIs" dxfId="1614" priority="1927" stopIfTrue="1" operator="lessThan">
      <formula>$H$3</formula>
    </cfRule>
  </conditionalFormatting>
  <conditionalFormatting sqref="C5">
    <cfRule type="expression" dxfId="1613" priority="3806" stopIfTrue="1">
      <formula>$B5=#REF!</formula>
    </cfRule>
    <cfRule type="expression" dxfId="1612" priority="3807" stopIfTrue="1">
      <formula>B5&lt;#REF!</formula>
    </cfRule>
  </conditionalFormatting>
  <conditionalFormatting sqref="C6:C21 E6:E21 G6:G21 C23:C31 E23:E31 G23:G31 G33:G54 C233:C243 E233:E243 C262:C267 E262:E267 G262:G267 C274:C277 C310:C312 E310:E312 E372:E378 C381:C387 E384:E387 G384:G387 C389 E389 G389 C33:C53 G358:G360 C358:C360 E358:E360 G205:G230 C230 C249:C251 E249:E251 C253 E253 C271:C272 E271:E272 G271:G272 C331:C355 E331:E355 G332:G355 E369 G233:G242 C372:C378">
    <cfRule type="expression" dxfId="1611" priority="5031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301" stopIfTrue="1">
      <formula>B6&lt;$H$3</formula>
    </cfRule>
  </conditionalFormatting>
  <conditionalFormatting sqref="C6:C21 E6:E21 G6:G21 G24:G31 C25:C31 E25:E31 G34:G54">
    <cfRule type="expression" dxfId="1609" priority="2024" stopIfTrue="1">
      <formula>$F6=$H$3</formula>
    </cfRule>
  </conditionalFormatting>
  <conditionalFormatting sqref="C35:C54">
    <cfRule type="expression" dxfId="1608" priority="1861" stopIfTrue="1">
      <formula>$F35=$H$3</formula>
    </cfRule>
  </conditionalFormatting>
  <conditionalFormatting sqref="C49:C53">
    <cfRule type="expression" dxfId="1607" priority="1646" stopIfTrue="1">
      <formula>B49&lt;$H$3</formula>
    </cfRule>
  </conditionalFormatting>
  <conditionalFormatting sqref="C53:C54 E33:E54 C84:C87 C75 E77 G82:G85 C110:C115 G110:G115 C129">
    <cfRule type="expression" dxfId="1606" priority="1856" stopIfTrue="1">
      <formula>$B33=$H$3</formula>
    </cfRule>
  </conditionalFormatting>
  <conditionalFormatting sqref="C53:C54">
    <cfRule type="expression" dxfId="1605" priority="1855" stopIfTrue="1">
      <formula>$F53=$H$3</formula>
    </cfRule>
  </conditionalFormatting>
  <conditionalFormatting sqref="C56 C59:C60 C62:C71 E110:E115">
    <cfRule type="expression" dxfId="1604" priority="1581" stopIfTrue="1">
      <formula>$B56=$H$3</formula>
    </cfRule>
  </conditionalFormatting>
  <conditionalFormatting sqref="C56 C59:C60 E110:E115 C62:C71">
    <cfRule type="expression" dxfId="1603" priority="1580" stopIfTrue="1">
      <formula>$F56=$H$3</formula>
    </cfRule>
  </conditionalFormatting>
  <conditionalFormatting sqref="C62:C72 E72">
    <cfRule type="expression" dxfId="1602" priority="1548" stopIfTrue="1">
      <formula>B62&lt;$H$3</formula>
    </cfRule>
  </conditionalFormatting>
  <conditionalFormatting sqref="C75:C83">
    <cfRule type="expression" dxfId="1601" priority="3445" stopIfTrue="1">
      <formula>B75&lt;$H$3</formula>
    </cfRule>
  </conditionalFormatting>
  <conditionalFormatting sqref="C84:C85">
    <cfRule type="expression" dxfId="1600" priority="1641" stopIfTrue="1">
      <formula>B84&lt;$H$3</formula>
    </cfRule>
  </conditionalFormatting>
  <conditionalFormatting sqref="C90:C106">
    <cfRule type="expression" dxfId="1599" priority="2415" stopIfTrue="1">
      <formula>B90&lt;$H$3</formula>
    </cfRule>
  </conditionalFormatting>
  <conditionalFormatting sqref="C108:C115">
    <cfRule type="expression" dxfId="1598" priority="1907" stopIfTrue="1">
      <formula>B108&lt;$H$3</formula>
    </cfRule>
  </conditionalFormatting>
  <conditionalFormatting sqref="C119:C120 E119:E120 G119:G120">
    <cfRule type="expression" dxfId="1597" priority="2361" stopIfTrue="1">
      <formula>B119&lt;$H$3</formula>
    </cfRule>
  </conditionalFormatting>
  <conditionalFormatting sqref="C141:C142 C144">
    <cfRule type="expression" dxfId="1596" priority="1674" stopIfTrue="1">
      <formula>B141&lt;$H$3</formula>
    </cfRule>
  </conditionalFormatting>
  <conditionalFormatting sqref="C152:C161 E152:E161 G152:G161 G164:G173 E233:G237">
    <cfRule type="expression" dxfId="1595" priority="1455" stopIfTrue="1">
      <formula>$F152=$H$3</formula>
    </cfRule>
  </conditionalFormatting>
  <conditionalFormatting sqref="C164:C174">
    <cfRule type="expression" dxfId="1594" priority="1196" stopIfTrue="1">
      <formula>B164&lt;$H$3</formula>
    </cfRule>
  </conditionalFormatting>
  <conditionalFormatting sqref="C169:C174 E169">
    <cfRule type="expression" dxfId="1593" priority="1199" stopIfTrue="1">
      <formula>$B169=$H$3</formula>
    </cfRule>
  </conditionalFormatting>
  <conditionalFormatting sqref="C177:C204 E372:G372">
    <cfRule type="expression" dxfId="1592" priority="488" stopIfTrue="1">
      <formula>$F177=$H$3</formula>
    </cfRule>
  </conditionalFormatting>
  <conditionalFormatting sqref="C177:C204">
    <cfRule type="expression" dxfId="1591" priority="487" stopIfTrue="1">
      <formula>B177&lt;$H$3</formula>
    </cfRule>
  </conditionalFormatting>
  <conditionalFormatting sqref="C177:C229">
    <cfRule type="expression" dxfId="1590" priority="489" stopIfTrue="1">
      <formula>$B177=$H$3</formula>
    </cfRule>
  </conditionalFormatting>
  <conditionalFormatting sqref="C233:C243">
    <cfRule type="expression" dxfId="1589" priority="331" stopIfTrue="1">
      <formula>$F233=$H$3</formula>
    </cfRule>
  </conditionalFormatting>
  <conditionalFormatting sqref="C246:C251 G246:G251 C253">
    <cfRule type="expression" dxfId="1588" priority="198" stopIfTrue="1">
      <formula>B246&lt;$H$3</formula>
    </cfRule>
  </conditionalFormatting>
  <conditionalFormatting sqref="C268 E268 G268 E381:E383">
    <cfRule type="expression" dxfId="1587" priority="135" stopIfTrue="1">
      <formula>B268&lt;$H$3</formula>
    </cfRule>
    <cfRule type="expression" dxfId="1586" priority="138" stopIfTrue="1">
      <formula>$B268=$H$3</formula>
    </cfRule>
  </conditionalFormatting>
  <conditionalFormatting sqref="C358:C369">
    <cfRule type="expression" dxfId="1585" priority="1604" stopIfTrue="1">
      <formula>B358&lt;$H$3</formula>
    </cfRule>
  </conditionalFormatting>
  <conditionalFormatting sqref="C372:C373">
    <cfRule type="expression" dxfId="1584" priority="2" stopIfTrue="1">
      <formula>B372&lt;$H$3</formula>
    </cfRule>
  </conditionalFormatting>
  <conditionalFormatting sqref="C372:C378">
    <cfRule type="expression" dxfId="1583" priority="56" stopIfTrue="1">
      <formula>B372&lt;$H$3</formula>
    </cfRule>
    <cfRule type="expression" dxfId="1582" priority="3" stopIfTrue="1">
      <formula>$F372=$H$3</formula>
    </cfRule>
  </conditionalFormatting>
  <conditionalFormatting sqref="C381:C383">
    <cfRule type="expression" dxfId="1581" priority="40" stopIfTrue="1">
      <formula>B381&lt;$H$3</formula>
    </cfRule>
  </conditionalFormatting>
  <conditionalFormatting sqref="C382:C383">
    <cfRule type="expression" dxfId="1580" priority="5" stopIfTrue="1">
      <formula>B382&lt;$H$3</formula>
    </cfRule>
    <cfRule type="expression" dxfId="1579" priority="36" stopIfTrue="1">
      <formula>$F382=$H$3</formula>
    </cfRule>
  </conditionalFormatting>
  <conditionalFormatting sqref="D4">
    <cfRule type="cellIs" dxfId="1578" priority="3804" stopIfTrue="1" operator="equal">
      <formula>$H$3</formula>
    </cfRule>
  </conditionalFormatting>
  <conditionalFormatting sqref="D5 F5">
    <cfRule type="cellIs" dxfId="1577" priority="3802" stopIfTrue="1" operator="equal">
      <formula>#REF!</formula>
    </cfRule>
    <cfRule type="cellIs" dxfId="1576" priority="3803" stopIfTrue="1" operator="lessThan">
      <formula>#REF!</formula>
    </cfRule>
  </conditionalFormatting>
  <conditionalFormatting sqref="D6:D21">
    <cfRule type="cellIs" dxfId="1575" priority="2162" stopIfTrue="1" operator="equal">
      <formula>$H$3</formula>
    </cfRule>
  </conditionalFormatting>
  <conditionalFormatting sqref="D6:D22">
    <cfRule type="cellIs" dxfId="1574" priority="3197" stopIfTrue="1" operator="lessThan">
      <formula>$H$3</formula>
    </cfRule>
  </conditionalFormatting>
  <conditionalFormatting sqref="D24">
    <cfRule type="cellIs" dxfId="1573" priority="2703" stopIfTrue="1" operator="lessThan">
      <formula>$H$3</formula>
    </cfRule>
  </conditionalFormatting>
  <conditionalFormatting sqref="D25:D31">
    <cfRule type="cellIs" dxfId="1572" priority="2156" stopIfTrue="1" operator="lessThan">
      <formula>$H$3</formula>
    </cfRule>
  </conditionalFormatting>
  <conditionalFormatting sqref="D32:D33">
    <cfRule type="cellIs" dxfId="1571" priority="2964" stopIfTrue="1" operator="equal">
      <formula>$H$3</formula>
    </cfRule>
  </conditionalFormatting>
  <conditionalFormatting sqref="D33:D34">
    <cfRule type="cellIs" dxfId="1570" priority="2458" stopIfTrue="1" operator="equal">
      <formula>$H$3</formula>
    </cfRule>
    <cfRule type="cellIs" dxfId="1569" priority="2462" stopIfTrue="1" operator="lessThan">
      <formula>$H$3</formula>
    </cfRule>
  </conditionalFormatting>
  <conditionalFormatting sqref="D34:D54">
    <cfRule type="cellIs" dxfId="1568" priority="2325" stopIfTrue="1" operator="equal">
      <formula>$H$3</formula>
    </cfRule>
  </conditionalFormatting>
  <conditionalFormatting sqref="D35:D37">
    <cfRule type="cellIs" dxfId="1567" priority="2315" stopIfTrue="1" operator="lessThan">
      <formula>$H$3</formula>
    </cfRule>
    <cfRule type="cellIs" dxfId="1566" priority="2314" stopIfTrue="1" operator="equal">
      <formula>$H$3</formula>
    </cfRule>
  </conditionalFormatting>
  <conditionalFormatting sqref="D38:D54 D56 D59">
    <cfRule type="cellIs" dxfId="1565" priority="2434" stopIfTrue="1" operator="lessThan">
      <formula>$H$3</formula>
    </cfRule>
    <cfRule type="cellIs" dxfId="1564" priority="2433" stopIfTrue="1" operator="equal">
      <formula>$H$3</formula>
    </cfRule>
  </conditionalFormatting>
  <conditionalFormatting sqref="D59:D60 D56">
    <cfRule type="cellIs" dxfId="1563" priority="1587" stopIfTrue="1" operator="equal">
      <formula>$H$3</formula>
    </cfRule>
  </conditionalFormatting>
  <conditionalFormatting sqref="D62:D71 B69:B71">
    <cfRule type="cellIs" dxfId="1562" priority="1466" stopIfTrue="1" operator="equal">
      <formula>$H$3</formula>
    </cfRule>
    <cfRule type="cellIs" dxfId="1561" priority="1467" stopIfTrue="1" operator="lessThan">
      <formula>$H$3</formula>
    </cfRule>
  </conditionalFormatting>
  <conditionalFormatting sqref="D62:D74">
    <cfRule type="cellIs" dxfId="1560" priority="2042" stopIfTrue="1" operator="equal">
      <formula>$H$3</formula>
    </cfRule>
    <cfRule type="cellIs" dxfId="1559" priority="2043" stopIfTrue="1" operator="lessThan">
      <formula>$H$3</formula>
    </cfRule>
  </conditionalFormatting>
  <conditionalFormatting sqref="D75:D77">
    <cfRule type="cellIs" dxfId="1558" priority="2014" stopIfTrue="1" operator="equal">
      <formula>$H$3</formula>
    </cfRule>
    <cfRule type="cellIs" dxfId="1557" priority="2015" stopIfTrue="1" operator="lessThan">
      <formula>$H$3</formula>
    </cfRule>
  </conditionalFormatting>
  <conditionalFormatting sqref="D75:D85">
    <cfRule type="cellIs" dxfId="1556" priority="2016" stopIfTrue="1" operator="equal">
      <formula>$H$3</formula>
    </cfRule>
  </conditionalFormatting>
  <conditionalFormatting sqref="D78">
    <cfRule type="cellIs" dxfId="1555" priority="2030" stopIfTrue="1" operator="lessThan">
      <formula>$H$3</formula>
    </cfRule>
  </conditionalFormatting>
  <conditionalFormatting sqref="D78:D87">
    <cfRule type="cellIs" dxfId="1554" priority="2031" stopIfTrue="1" operator="equal">
      <formula>$H$3</formula>
    </cfRule>
  </conditionalFormatting>
  <conditionalFormatting sqref="D79:D89">
    <cfRule type="cellIs" dxfId="1553" priority="2800" stopIfTrue="1" operator="lessThan">
      <formula>$H$3</formula>
    </cfRule>
  </conditionalFormatting>
  <conditionalFormatting sqref="D86:D87">
    <cfRule type="cellIs" dxfId="1552" priority="1840" stopIfTrue="1" operator="lessThan">
      <formula>$H$3</formula>
    </cfRule>
    <cfRule type="cellIs" dxfId="1551" priority="1834" stopIfTrue="1" operator="equal">
      <formula>$H$3</formula>
    </cfRule>
  </conditionalFormatting>
  <conditionalFormatting sqref="D88:D89">
    <cfRule type="cellIs" dxfId="1550" priority="2799" stopIfTrue="1" operator="equal">
      <formula>$H$3</formula>
    </cfRule>
  </conditionalFormatting>
  <conditionalFormatting sqref="D90">
    <cfRule type="cellIs" dxfId="1549" priority="2787" stopIfTrue="1" operator="lessThan">
      <formula>$H$3</formula>
    </cfRule>
    <cfRule type="cellIs" dxfId="1548" priority="2789" stopIfTrue="1" operator="equal">
      <formula>$H$3</formula>
    </cfRule>
  </conditionalFormatting>
  <conditionalFormatting sqref="D90:D105">
    <cfRule type="cellIs" dxfId="1547" priority="2785" stopIfTrue="1" operator="equal">
      <formula>$H$3</formula>
    </cfRule>
  </conditionalFormatting>
  <conditionalFormatting sqref="D91:D105">
    <cfRule type="cellIs" dxfId="1546" priority="2753" stopIfTrue="1" operator="lessThan">
      <formula>$H$3</formula>
    </cfRule>
  </conditionalFormatting>
  <conditionalFormatting sqref="D95:D103">
    <cfRule type="cellIs" dxfId="1545" priority="2752" stopIfTrue="1" operator="equal">
      <formula>$H$3</formula>
    </cfRule>
    <cfRule type="cellIs" dxfId="1544" priority="2690" stopIfTrue="1" operator="lessThan">
      <formula>$H$3</formula>
    </cfRule>
  </conditionalFormatting>
  <conditionalFormatting sqref="D105">
    <cfRule type="cellIs" dxfId="1543" priority="2526" stopIfTrue="1" operator="equal">
      <formula>$H$3</formula>
    </cfRule>
  </conditionalFormatting>
  <conditionalFormatting sqref="D105:D106">
    <cfRule type="cellIs" dxfId="1542" priority="5751" stopIfTrue="1" operator="lessThan">
      <formula>$H$3</formula>
    </cfRule>
  </conditionalFormatting>
  <conditionalFormatting sqref="D106 D108:D109">
    <cfRule type="cellIs" dxfId="1541" priority="5752" stopIfTrue="1" operator="equal">
      <formula>$H$3</formula>
    </cfRule>
  </conditionalFormatting>
  <conditionalFormatting sqref="D110:D113">
    <cfRule type="cellIs" dxfId="1540" priority="1911" stopIfTrue="1" operator="equal">
      <formula>$H$3</formula>
    </cfRule>
  </conditionalFormatting>
  <conditionalFormatting sqref="D114:D115">
    <cfRule type="cellIs" dxfId="1539" priority="2138" stopIfTrue="1" operator="lessThan">
      <formula>$H$3</formula>
    </cfRule>
    <cfRule type="cellIs" dxfId="1538" priority="2146" stopIfTrue="1" operator="equal">
      <formula>$H$3</formula>
    </cfRule>
  </conditionalFormatting>
  <conditionalFormatting sqref="D114:D116">
    <cfRule type="cellIs" dxfId="1537" priority="1932" stopIfTrue="1" operator="equal">
      <formula>$H$3</formula>
    </cfRule>
  </conditionalFormatting>
  <conditionalFormatting sqref="D117:D118">
    <cfRule type="cellIs" dxfId="1536" priority="2603" stopIfTrue="1" operator="lessThan">
      <formula>$H$3</formula>
    </cfRule>
    <cfRule type="cellIs" dxfId="1535" priority="2602" stopIfTrue="1" operator="equal">
      <formula>$H$3</formula>
    </cfRule>
  </conditionalFormatting>
  <conditionalFormatting sqref="D119:D120 F119:F120">
    <cfRule type="cellIs" dxfId="1534" priority="2360" stopIfTrue="1" operator="lessThan">
      <formula>$H$3</formula>
    </cfRule>
  </conditionalFormatting>
  <conditionalFormatting sqref="D119:D120">
    <cfRule type="cellIs" dxfId="1533" priority="2359" stopIfTrue="1" operator="equal">
      <formula>$H$3</formula>
    </cfRule>
  </conditionalFormatting>
  <conditionalFormatting sqref="D122:D126 B122:B128">
    <cfRule type="cellIs" dxfId="1532" priority="2244" stopIfTrue="1" operator="lessThan">
      <formula>$H$3</formula>
    </cfRule>
    <cfRule type="cellIs" dxfId="1531" priority="2243" stopIfTrue="1" operator="equal">
      <formula>$H$3</formula>
    </cfRule>
  </conditionalFormatting>
  <conditionalFormatting sqref="D127">
    <cfRule type="cellIs" dxfId="1530" priority="2276" stopIfTrue="1" operator="lessThan">
      <formula>$H$3</formula>
    </cfRule>
    <cfRule type="cellIs" dxfId="1529" priority="2277" stopIfTrue="1" operator="equal">
      <formula>$H$3</formula>
    </cfRule>
  </conditionalFormatting>
  <conditionalFormatting sqref="D127:D129">
    <cfRule type="cellIs" dxfId="1528" priority="2258" stopIfTrue="1" operator="equal">
      <formula>$H$3</formula>
    </cfRule>
  </conditionalFormatting>
  <conditionalFormatting sqref="D128:D129">
    <cfRule type="cellIs" dxfId="1527" priority="2257" stopIfTrue="1" operator="lessThan">
      <formula>$H$3</formula>
    </cfRule>
    <cfRule type="cellIs" dxfId="1526" priority="2253" stopIfTrue="1" operator="equal">
      <formula>$H$3</formula>
    </cfRule>
  </conditionalFormatting>
  <conditionalFormatting sqref="D130:D132">
    <cfRule type="cellIs" dxfId="1525" priority="2519" stopIfTrue="1" operator="lessThan">
      <formula>$H$3</formula>
    </cfRule>
    <cfRule type="cellIs" dxfId="1524" priority="2518" stopIfTrue="1" operator="equal">
      <formula>$H$3</formula>
    </cfRule>
  </conditionalFormatting>
  <conditionalFormatting sqref="D133 F133">
    <cfRule type="cellIs" dxfId="1523" priority="2286" stopIfTrue="1" operator="lessThan">
      <formula>$H$3</formula>
    </cfRule>
  </conditionalFormatting>
  <conditionalFormatting sqref="D133:D138 F133:F138">
    <cfRule type="cellIs" dxfId="1522" priority="2268" stopIfTrue="1" operator="lessThan">
      <formula>$H$3</formula>
    </cfRule>
  </conditionalFormatting>
  <conditionalFormatting sqref="D134 F134">
    <cfRule type="cellIs" dxfId="1521" priority="2265" stopIfTrue="1" operator="equal">
      <formula>$H$3</formula>
    </cfRule>
  </conditionalFormatting>
  <conditionalFormatting sqref="D141:D142 D144">
    <cfRule type="cellIs" dxfId="1520" priority="1572" stopIfTrue="1" operator="lessThan">
      <formula>$H$3</formula>
    </cfRule>
    <cfRule type="cellIs" dxfId="1519" priority="1698" stopIfTrue="1" operator="equal">
      <formula>$H$3</formula>
    </cfRule>
  </conditionalFormatting>
  <conditionalFormatting sqref="D149:D161 D146:D147">
    <cfRule type="cellIs" dxfId="1518" priority="1571" stopIfTrue="1" operator="equal">
      <formula>$H$3</formula>
    </cfRule>
  </conditionalFormatting>
  <conditionalFormatting sqref="D164:D169">
    <cfRule type="cellIs" dxfId="1517" priority="1198" stopIfTrue="1" operator="lessThan">
      <formula>$H$3</formula>
    </cfRule>
    <cfRule type="cellIs" dxfId="1516" priority="1197" stopIfTrue="1" operator="equal">
      <formula>$H$3</formula>
    </cfRule>
  </conditionalFormatting>
  <conditionalFormatting sqref="D170:D176">
    <cfRule type="cellIs" dxfId="1515" priority="1356" stopIfTrue="1" operator="equal">
      <formula>$H$3</formula>
    </cfRule>
    <cfRule type="cellIs" dxfId="1514" priority="1357" stopIfTrue="1" operator="lessThan">
      <formula>$H$3</formula>
    </cfRule>
  </conditionalFormatting>
  <conditionalFormatting sqref="D177:D204 F177:F204">
    <cfRule type="cellIs" dxfId="1513" priority="490" stopIfTrue="1" operator="lessThan">
      <formula>$H$3</formula>
    </cfRule>
  </conditionalFormatting>
  <conditionalFormatting sqref="D205:D206 F205:F206">
    <cfRule type="cellIs" dxfId="1512" priority="1244" stopIfTrue="1" operator="lessThan">
      <formula>$H$3</formula>
    </cfRule>
  </conditionalFormatting>
  <conditionalFormatting sqref="D205:D206">
    <cfRule type="cellIs" dxfId="1511" priority="1124" stopIfTrue="1" operator="equal">
      <formula>$H$3</formula>
    </cfRule>
    <cfRule type="cellIs" dxfId="1510" priority="1237" stopIfTrue="1" operator="equal">
      <formula>$H$3</formula>
    </cfRule>
    <cfRule type="cellIs" dxfId="1509" priority="1230" stopIfTrue="1" operator="lessThan">
      <formula>$H$3</formula>
    </cfRule>
  </conditionalFormatting>
  <conditionalFormatting sqref="D206:D210">
    <cfRule type="cellIs" dxfId="1508" priority="1103" stopIfTrue="1" operator="equal">
      <formula>$H$3</formula>
    </cfRule>
  </conditionalFormatting>
  <conditionalFormatting sqref="D206:D212">
    <cfRule type="cellIs" dxfId="1507" priority="1107" stopIfTrue="1" operator="lessThan">
      <formula>$H$3</formula>
    </cfRule>
  </conditionalFormatting>
  <conditionalFormatting sqref="D211:D212">
    <cfRule type="cellIs" dxfId="1506" priority="1205" stopIfTrue="1" operator="equal">
      <formula>$H$3</formula>
    </cfRule>
    <cfRule type="cellIs" dxfId="1505" priority="1206" stopIfTrue="1" operator="lessThan">
      <formula>$H$3</formula>
    </cfRule>
  </conditionalFormatting>
  <conditionalFormatting sqref="D213:D230">
    <cfRule type="cellIs" dxfId="1504" priority="431" stopIfTrue="1" operator="lessThan">
      <formula>$H$3</formula>
    </cfRule>
    <cfRule type="cellIs" dxfId="1503" priority="426" stopIfTrue="1" operator="equal">
      <formula>$H$3</formula>
    </cfRule>
  </conditionalFormatting>
  <conditionalFormatting sqref="D231:D243">
    <cfRule type="cellIs" dxfId="1502" priority="861" stopIfTrue="1" operator="equal">
      <formula>$H$3</formula>
    </cfRule>
    <cfRule type="cellIs" dxfId="1501" priority="862" stopIfTrue="1" operator="lessThan">
      <formula>$H$3</formula>
    </cfRule>
  </conditionalFormatting>
  <conditionalFormatting sqref="D244:D245">
    <cfRule type="cellIs" dxfId="1500" priority="405" stopIfTrue="1" operator="equal">
      <formula>$H$3</formula>
    </cfRule>
  </conditionalFormatting>
  <conditionalFormatting sqref="D246:D248">
    <cfRule type="cellIs" dxfId="1499" priority="191" stopIfTrue="1" operator="lessThan">
      <formula>$H$3</formula>
    </cfRule>
    <cfRule type="cellIs" dxfId="1498" priority="194" stopIfTrue="1" operator="equal">
      <formula>$H$3</formula>
    </cfRule>
    <cfRule type="cellIs" dxfId="1497" priority="195" stopIfTrue="1" operator="lessThan">
      <formula>$H$3</formula>
    </cfRule>
    <cfRule type="cellIs" dxfId="1496" priority="187" stopIfTrue="1" operator="equal">
      <formula>$H$3</formula>
    </cfRule>
  </conditionalFormatting>
  <conditionalFormatting sqref="D246:D251 D253:D258">
    <cfRule type="cellIs" dxfId="1495" priority="182" stopIfTrue="1" operator="lessThan">
      <formula>$H$3</formula>
    </cfRule>
  </conditionalFormatting>
  <conditionalFormatting sqref="D249:D251 D253:D258">
    <cfRule type="cellIs" dxfId="1494" priority="181" stopIfTrue="1" operator="equal">
      <formula>$H$3</formula>
    </cfRule>
  </conditionalFormatting>
  <conditionalFormatting sqref="D262:D268">
    <cfRule type="cellIs" dxfId="1493" priority="143" stopIfTrue="1" operator="lessThan">
      <formula>$H$3</formula>
    </cfRule>
  </conditionalFormatting>
  <conditionalFormatting sqref="D264:D268">
    <cfRule type="cellIs" dxfId="1492" priority="139" stopIfTrue="1" operator="equal">
      <formula>$H$3</formula>
    </cfRule>
  </conditionalFormatting>
  <conditionalFormatting sqref="D269:D272">
    <cfRule type="cellIs" dxfId="1491" priority="1300" stopIfTrue="1" operator="equal">
      <formula>$H$3</formula>
    </cfRule>
  </conditionalFormatting>
  <conditionalFormatting sqref="D271">
    <cfRule type="cellIs" dxfId="1490" priority="1286" stopIfTrue="1" operator="equal">
      <formula>$H$3</formula>
    </cfRule>
    <cfRule type="cellIs" dxfId="1489" priority="1285" stopIfTrue="1" operator="lessThan">
      <formula>$H$3</formula>
    </cfRule>
  </conditionalFormatting>
  <conditionalFormatting sqref="D271:D272">
    <cfRule type="cellIs" dxfId="1488" priority="1288" stopIfTrue="1" operator="equal">
      <formula>$H$3</formula>
    </cfRule>
    <cfRule type="cellIs" dxfId="1487" priority="1287" stopIfTrue="1" operator="lessThan">
      <formula>$H$3</formula>
    </cfRule>
  </conditionalFormatting>
  <conditionalFormatting sqref="D274:D280 D308:D314">
    <cfRule type="cellIs" dxfId="1486" priority="1427" stopIfTrue="1" operator="lessThan">
      <formula>$H$3</formula>
    </cfRule>
  </conditionalFormatting>
  <conditionalFormatting sqref="D274:D280">
    <cfRule type="cellIs" dxfId="1485" priority="1325" stopIfTrue="1" operator="lessThan">
      <formula>$H$3</formula>
    </cfRule>
  </conditionalFormatting>
  <conditionalFormatting sqref="D274:D307">
    <cfRule type="cellIs" dxfId="1484" priority="1072" stopIfTrue="1" operator="lessThan">
      <formula>$H$3</formula>
    </cfRule>
  </conditionalFormatting>
  <conditionalFormatting sqref="D281:D307">
    <cfRule type="cellIs" dxfId="1483" priority="1071" stopIfTrue="1" operator="equal">
      <formula>$H$3</formula>
    </cfRule>
    <cfRule type="cellIs" dxfId="1482" priority="1068" stopIfTrue="1" operator="lessThan">
      <formula>$H$3</formula>
    </cfRule>
    <cfRule type="cellIs" dxfId="1481" priority="1063" stopIfTrue="1" operator="equal">
      <formula>$H$3</formula>
    </cfRule>
  </conditionalFormatting>
  <conditionalFormatting sqref="D281:D309">
    <cfRule type="cellIs" dxfId="1480" priority="173" stopIfTrue="1" operator="lessThan">
      <formula>$H$3</formula>
    </cfRule>
  </conditionalFormatting>
  <conditionalFormatting sqref="D308:D309">
    <cfRule type="cellIs" dxfId="1479" priority="169" stopIfTrue="1" operator="lessThan">
      <formula>$H$3</formula>
    </cfRule>
    <cfRule type="cellIs" dxfId="1478" priority="172" stopIfTrue="1" operator="equal">
      <formula>$H$3</formula>
    </cfRule>
  </conditionalFormatting>
  <conditionalFormatting sqref="D308:D312">
    <cfRule type="cellIs" dxfId="1477" priority="159" stopIfTrue="1" operator="equal">
      <formula>$H$3</formula>
    </cfRule>
  </conditionalFormatting>
  <conditionalFormatting sqref="D313:D330 D274:D280">
    <cfRule type="cellIs" dxfId="1476" priority="1426" stopIfTrue="1" operator="equal">
      <formula>$H$3</formula>
    </cfRule>
  </conditionalFormatting>
  <conditionalFormatting sqref="D315:D355">
    <cfRule type="cellIs" dxfId="1475" priority="1251" stopIfTrue="1" operator="lessThan">
      <formula>$H$3</formula>
    </cfRule>
  </conditionalFormatting>
  <conditionalFormatting sqref="D356:D357">
    <cfRule type="cellIs" dxfId="1474" priority="2004" stopIfTrue="1" operator="equal">
      <formula>$H$3</formula>
    </cfRule>
    <cfRule type="cellIs" dxfId="1473" priority="2005" stopIfTrue="1" operator="lessThan">
      <formula>$H$3</formula>
    </cfRule>
  </conditionalFormatting>
  <conditionalFormatting sqref="D358:D359">
    <cfRule type="cellIs" dxfId="1472" priority="1788" stopIfTrue="1" operator="lessThan">
      <formula>$H$3</formula>
    </cfRule>
    <cfRule type="cellIs" dxfId="1471" priority="1786" stopIfTrue="1" operator="equal">
      <formula>$H$3</formula>
    </cfRule>
  </conditionalFormatting>
  <conditionalFormatting sqref="D360:D361">
    <cfRule type="cellIs" dxfId="1470" priority="1939" stopIfTrue="1" operator="equal">
      <formula>$H$3</formula>
    </cfRule>
    <cfRule type="cellIs" dxfId="1469" priority="1938" stopIfTrue="1" operator="lessThan">
      <formula>$H$3</formula>
    </cfRule>
  </conditionalFormatting>
  <conditionalFormatting sqref="D361:D365">
    <cfRule type="cellIs" dxfId="1468" priority="1937" stopIfTrue="1" operator="equal">
      <formula>$H$3</formula>
    </cfRule>
  </conditionalFormatting>
  <conditionalFormatting sqref="D362:D369">
    <cfRule type="cellIs" dxfId="1467" priority="1936" stopIfTrue="1" operator="lessThan">
      <formula>$H$3</formula>
    </cfRule>
    <cfRule type="cellIs" dxfId="1466" priority="1606" stopIfTrue="1" operator="equal">
      <formula>$H$3</formula>
    </cfRule>
  </conditionalFormatting>
  <conditionalFormatting sqref="D368">
    <cfRule type="cellIs" dxfId="1465" priority="1592" stopIfTrue="1" operator="equal">
      <formula>$H$3</formula>
    </cfRule>
    <cfRule type="cellIs" dxfId="1464" priority="1593" stopIfTrue="1" operator="lessThan">
      <formula>$H$3</formula>
    </cfRule>
  </conditionalFormatting>
  <conditionalFormatting sqref="D370:D371">
    <cfRule type="cellIs" dxfId="1463" priority="126" stopIfTrue="1" operator="equal">
      <formula>$H$3</formula>
    </cfRule>
    <cfRule type="cellIs" dxfId="1462" priority="127" stopIfTrue="1" operator="lessThan">
      <formula>$H$3</formula>
    </cfRule>
  </conditionalFormatting>
  <conditionalFormatting sqref="D372:D378">
    <cfRule type="cellIs" dxfId="1461" priority="54" stopIfTrue="1" operator="lessThan">
      <formula>$H$3</formula>
    </cfRule>
    <cfRule type="cellIs" dxfId="1460" priority="53" stopIfTrue="1" operator="equal">
      <formula>$H$3</formula>
    </cfRule>
  </conditionalFormatting>
  <conditionalFormatting sqref="D381:D387 D389">
    <cfRule type="cellIs" dxfId="1459" priority="627" stopIfTrue="1" operator="lessThan">
      <formula>$H$3</formula>
    </cfRule>
  </conditionalFormatting>
  <conditionalFormatting sqref="D4:E4">
    <cfRule type="expression" dxfId="1458" priority="422110">
      <formula>AND($D497=$H$3,$D497&lt;&gt;"")</formula>
    </cfRule>
    <cfRule type="expression" dxfId="1457" priority="422109">
      <formula>AND($D497&lt;$H$3,$D497&lt;&gt;"")</formula>
    </cfRule>
  </conditionalFormatting>
  <conditionalFormatting sqref="D73:E73">
    <cfRule type="expression" dxfId="1456" priority="422111">
      <formula>AND($D463&lt;$H$3,$D463&lt;&gt;"")</formula>
    </cfRule>
    <cfRule type="expression" dxfId="1455" priority="422112">
      <formula>AND($D463=$H$3,$D463&lt;&gt;"")</formula>
    </cfRule>
  </conditionalFormatting>
  <conditionalFormatting sqref="D88:E88">
    <cfRule type="expression" dxfId="1454" priority="422113">
      <formula>AND($D482&lt;$H$3,$D482&lt;&gt;"")</formula>
    </cfRule>
    <cfRule type="expression" dxfId="1453" priority="422114">
      <formula>AND($D482=$H$3,$D482&lt;&gt;"")</formula>
    </cfRule>
  </conditionalFormatting>
  <conditionalFormatting sqref="D117:E117">
    <cfRule type="expression" dxfId="1452" priority="422115">
      <formula>AND($D492&lt;$H$3,$D492&lt;&gt;"")</formula>
    </cfRule>
    <cfRule type="expression" dxfId="1451" priority="422116">
      <formula>AND($D492=$H$3,$D492&lt;&gt;"")</formula>
    </cfRule>
  </conditionalFormatting>
  <conditionalFormatting sqref="D131:E131">
    <cfRule type="expression" dxfId="1450" priority="422117">
      <formula>AND($D500&lt;$H$3,$D500&lt;&gt;"")</formula>
    </cfRule>
    <cfRule type="expression" dxfId="1449" priority="422118">
      <formula>AND($D500=$H$3,$D500&lt;&gt;"")</formula>
    </cfRule>
  </conditionalFormatting>
  <conditionalFormatting sqref="D139:E139">
    <cfRule type="expression" dxfId="1448" priority="422119">
      <formula>AND($D520&lt;$H$3,$D520&lt;&gt;"")</formula>
    </cfRule>
    <cfRule type="expression" dxfId="1447" priority="422120">
      <formula>AND($D520=$H$3,$D520&lt;&gt;"")</formula>
    </cfRule>
  </conditionalFormatting>
  <conditionalFormatting sqref="D150:E150">
    <cfRule type="expression" dxfId="1446" priority="422121">
      <formula>AND($D557&lt;$H$3,$D557&lt;&gt;"")</formula>
    </cfRule>
    <cfRule type="expression" dxfId="1445" priority="422122">
      <formula>AND($D557=$H$3,$D557&lt;&gt;"")</formula>
    </cfRule>
  </conditionalFormatting>
  <conditionalFormatting sqref="D162:E162">
    <cfRule type="expression" dxfId="1444" priority="422081">
      <formula>AND($D571&lt;$H$3,$D571&lt;&gt;"")</formula>
    </cfRule>
    <cfRule type="expression" dxfId="1443" priority="422082">
      <formula>AND($D571=$H$3,$D571&lt;&gt;"")</formula>
    </cfRule>
  </conditionalFormatting>
  <conditionalFormatting sqref="D175:E175">
    <cfRule type="expression" dxfId="1442" priority="422123">
      <formula>AND($D573&lt;$H$3,$D573&lt;&gt;"")</formula>
    </cfRule>
    <cfRule type="expression" dxfId="1441" priority="422124">
      <formula>AND($D573=$H$3,$D573&lt;&gt;"")</formula>
    </cfRule>
  </conditionalFormatting>
  <conditionalFormatting sqref="D231:E231">
    <cfRule type="expression" dxfId="1440" priority="422084">
      <formula>AND($D631=$H$3,$D631&lt;&gt;"")</formula>
    </cfRule>
    <cfRule type="expression" dxfId="1439" priority="422083">
      <formula>AND($D631&lt;$H$3,$D631&lt;&gt;"")</formula>
    </cfRule>
  </conditionalFormatting>
  <conditionalFormatting sqref="D244:E244">
    <cfRule type="expression" dxfId="1438" priority="421395">
      <formula>AND($D609&lt;$H$3,$D609&lt;&gt;"")</formula>
    </cfRule>
    <cfRule type="expression" dxfId="1437" priority="421396">
      <formula>AND($D609=$H$3,$D609&lt;&gt;"")</formula>
    </cfRule>
  </conditionalFormatting>
  <conditionalFormatting sqref="D260:E260">
    <cfRule type="expression" dxfId="1436" priority="421398">
      <formula>AND($D486&lt;$H$3,$D486&lt;&gt;"")</formula>
    </cfRule>
    <cfRule type="expression" dxfId="1435" priority="421397">
      <formula>AND($D486=$H$3,$D486&lt;&gt;"")</formula>
    </cfRule>
  </conditionalFormatting>
  <conditionalFormatting sqref="D269:E269">
    <cfRule type="expression" dxfId="1434" priority="421400">
      <formula>AND($D626=$H$3,$D626&lt;&gt;"")</formula>
    </cfRule>
    <cfRule type="expression" dxfId="1433" priority="421399">
      <formula>AND($D626&lt;$H$3,$D626&lt;&gt;"")</formula>
    </cfRule>
  </conditionalFormatting>
  <conditionalFormatting sqref="D313:E313">
    <cfRule type="expression" dxfId="1432" priority="421401">
      <formula>AND($D531=$H$3,$D531&lt;&gt;"")</formula>
    </cfRule>
    <cfRule type="expression" dxfId="1431" priority="421402">
      <formula>AND($D531&lt;$H$3,$D531&lt;&gt;"")</formula>
    </cfRule>
  </conditionalFormatting>
  <conditionalFormatting sqref="D356:E356">
    <cfRule type="expression" dxfId="1430" priority="421403">
      <formula>AND($D530&lt;$H$3,$D530&lt;&gt;"")</formula>
    </cfRule>
    <cfRule type="expression" dxfId="1429" priority="421404">
      <formula>AND($D530=$H$3,$D530&lt;&gt;"")</formula>
    </cfRule>
  </conditionalFormatting>
  <conditionalFormatting sqref="D370:E370">
    <cfRule type="expression" dxfId="1428" priority="421391">
      <formula>AND($D770&lt;$H$3,$D770&lt;&gt;"")</formula>
    </cfRule>
    <cfRule type="expression" dxfId="1427" priority="421392">
      <formula>AND($D770=$H$3,$D770&lt;&gt;"")</formula>
    </cfRule>
  </conditionalFormatting>
  <conditionalFormatting sqref="D379:E379">
    <cfRule type="expression" dxfId="1426" priority="420895">
      <formula>AND($D593=$H$3,$D593&lt;&gt;"")</formula>
    </cfRule>
    <cfRule type="expression" dxfId="1425" priority="420894">
      <formula>AND($D593&lt;$H$3,$D593&lt;&gt;"")</formula>
    </cfRule>
  </conditionalFormatting>
  <conditionalFormatting sqref="D4:F4">
    <cfRule type="cellIs" dxfId="1424" priority="3798" stopIfTrue="1" operator="lessThan">
      <formula>$H$3</formula>
    </cfRule>
  </conditionalFormatting>
  <conditionalFormatting sqref="D73:F74">
    <cfRule type="cellIs" dxfId="1423" priority="2041" stopIfTrue="1" operator="lessThan">
      <formula>$H$3</formula>
    </cfRule>
  </conditionalFormatting>
  <conditionalFormatting sqref="D88:F89">
    <cfRule type="cellIs" dxfId="1422" priority="2796" stopIfTrue="1" operator="lessThan">
      <formula>$H$3</formula>
    </cfRule>
  </conditionalFormatting>
  <conditionalFormatting sqref="D117:F118">
    <cfRule type="cellIs" dxfId="1421" priority="2599" stopIfTrue="1" operator="lessThan">
      <formula>$H$3</formula>
    </cfRule>
  </conditionalFormatting>
  <conditionalFormatting sqref="D131:F132">
    <cfRule type="cellIs" dxfId="1420" priority="2515" stopIfTrue="1" operator="lessThan">
      <formula>$H$3</formula>
    </cfRule>
  </conditionalFormatting>
  <conditionalFormatting sqref="D139:F140">
    <cfRule type="cellIs" dxfId="1419" priority="1707" stopIfTrue="1" operator="lessThan">
      <formula>$H$3</formula>
    </cfRule>
  </conditionalFormatting>
  <conditionalFormatting sqref="D150:F151">
    <cfRule type="cellIs" dxfId="1418" priority="1568" stopIfTrue="1" operator="lessThan">
      <formula>$H$3</formula>
    </cfRule>
  </conditionalFormatting>
  <conditionalFormatting sqref="D162:F163">
    <cfRule type="cellIs" dxfId="1417" priority="1373" stopIfTrue="1" operator="lessThan">
      <formula>$H$3</formula>
    </cfRule>
  </conditionalFormatting>
  <conditionalFormatting sqref="D175:F176">
    <cfRule type="cellIs" dxfId="1416" priority="1353" stopIfTrue="1" operator="lessThan">
      <formula>$H$3</formula>
    </cfRule>
  </conditionalFormatting>
  <conditionalFormatting sqref="D231:F232">
    <cfRule type="cellIs" dxfId="1415" priority="858" stopIfTrue="1" operator="lessThan">
      <formula>$H$3</formula>
    </cfRule>
  </conditionalFormatting>
  <conditionalFormatting sqref="D244:F245">
    <cfRule type="cellIs" dxfId="1414" priority="401" stopIfTrue="1" operator="lessThan">
      <formula>$H$3</formula>
    </cfRule>
  </conditionalFormatting>
  <conditionalFormatting sqref="D260:F261">
    <cfRule type="cellIs" dxfId="1413" priority="723" stopIfTrue="1" operator="lessThan">
      <formula>$H$3</formula>
    </cfRule>
  </conditionalFormatting>
  <conditionalFormatting sqref="D269:F270">
    <cfRule type="cellIs" dxfId="1412" priority="1297" stopIfTrue="1" operator="lessThan">
      <formula>$H$3</formula>
    </cfRule>
  </conditionalFormatting>
  <conditionalFormatting sqref="D313:F314">
    <cfRule type="cellIs" dxfId="1411" priority="1423" stopIfTrue="1" operator="lessThan">
      <formula>$H$3</formula>
    </cfRule>
  </conditionalFormatting>
  <conditionalFormatting sqref="D356:F357">
    <cfRule type="cellIs" dxfId="1410" priority="2001" stopIfTrue="1" operator="lessThan">
      <formula>$H$3</formula>
    </cfRule>
  </conditionalFormatting>
  <conditionalFormatting sqref="D370:F371">
    <cfRule type="cellIs" dxfId="1409" priority="123" stopIfTrue="1" operator="lessThan">
      <formula>$H$3</formula>
    </cfRule>
  </conditionalFormatting>
  <conditionalFormatting sqref="D379:F380">
    <cfRule type="cellIs" dxfId="1408" priority="643" stopIfTrue="1" operator="lessThan">
      <formula>$H$3</formula>
    </cfRule>
  </conditionalFormatting>
  <conditionalFormatting sqref="E4">
    <cfRule type="expression" dxfId="1407" priority="422125" stopIfTrue="1">
      <formula>$D497=$H$3</formula>
    </cfRule>
  </conditionalFormatting>
  <conditionalFormatting sqref="E5">
    <cfRule type="expression" dxfId="1406" priority="3795" stopIfTrue="1">
      <formula>$D5=#REF!</formula>
    </cfRule>
    <cfRule type="expression" dxfId="1405" priority="3796" stopIfTrue="1">
      <formula>D5&lt;#REF!</formula>
    </cfRule>
  </conditionalFormatting>
  <conditionalFormatting sqref="E24 E34 E206">
    <cfRule type="expression" dxfId="1404" priority="40694" stopIfTrue="1">
      <formula>$D24=$H$3</formula>
    </cfRule>
  </conditionalFormatting>
  <conditionalFormatting sqref="E35:E54">
    <cfRule type="expression" dxfId="1403" priority="1726" stopIfTrue="1">
      <formula>$F35=$H$3</formula>
    </cfRule>
  </conditionalFormatting>
  <conditionalFormatting sqref="E49:E54">
    <cfRule type="expression" dxfId="1402" priority="1645" stopIfTrue="1">
      <formula>D49&lt;$H$3</formula>
    </cfRule>
  </conditionalFormatting>
  <conditionalFormatting sqref="E56">
    <cfRule type="expression" dxfId="1401" priority="1671" stopIfTrue="1">
      <formula>$B56=$H$3</formula>
    </cfRule>
    <cfRule type="expression" dxfId="1400" priority="1670" stopIfTrue="1">
      <formula>$F56=$H$3</formula>
    </cfRule>
  </conditionalFormatting>
  <conditionalFormatting sqref="E59 E56">
    <cfRule type="expression" dxfId="1399" priority="1591" stopIfTrue="1">
      <formula>D56&lt;$H$3</formula>
    </cfRule>
  </conditionalFormatting>
  <conditionalFormatting sqref="E59:E60">
    <cfRule type="expression" dxfId="1398" priority="1458" stopIfTrue="1">
      <formula>$B59=$H$3</formula>
    </cfRule>
    <cfRule type="expression" dxfId="1397" priority="1457" stopIfTrue="1">
      <formula>$F59=$H$3</formula>
    </cfRule>
  </conditionalFormatting>
  <conditionalFormatting sqref="E60">
    <cfRule type="expression" dxfId="1396" priority="1456" stopIfTrue="1">
      <formula>D60&lt;$H$3</formula>
    </cfRule>
  </conditionalFormatting>
  <conditionalFormatting sqref="E62:E68">
    <cfRule type="expression" dxfId="1395" priority="1436" stopIfTrue="1">
      <formula>D62&lt;$H$3</formula>
    </cfRule>
    <cfRule type="expression" dxfId="1394" priority="1437" stopIfTrue="1">
      <formula>$F62=$H$3</formula>
    </cfRule>
    <cfRule type="expression" dxfId="1393" priority="1438" stopIfTrue="1">
      <formula>$B62=$H$3</formula>
    </cfRule>
  </conditionalFormatting>
  <conditionalFormatting sqref="E69:E71">
    <cfRule type="expression" dxfId="1392" priority="1478" stopIfTrue="1">
      <formula>D69&lt;$H$3</formula>
    </cfRule>
    <cfRule type="expression" dxfId="1391" priority="1476" stopIfTrue="1">
      <formula>$B69=$H$3</formula>
    </cfRule>
  </conditionalFormatting>
  <conditionalFormatting sqref="E73">
    <cfRule type="expression" dxfId="1390" priority="422126" stopIfTrue="1">
      <formula>$D463=$H$3</formula>
    </cfRule>
  </conditionalFormatting>
  <conditionalFormatting sqref="E84:E85 E205:E230">
    <cfRule type="expression" dxfId="1389" priority="1638" stopIfTrue="1">
      <formula>$B84=$H$3</formula>
    </cfRule>
  </conditionalFormatting>
  <conditionalFormatting sqref="E84:E85">
    <cfRule type="expression" dxfId="1388" priority="1637" stopIfTrue="1">
      <formula>D84&lt;$H$3</formula>
    </cfRule>
  </conditionalFormatting>
  <conditionalFormatting sqref="E87 G87">
    <cfRule type="expression" dxfId="1387" priority="1651" stopIfTrue="1">
      <formula>$F87=$H$3</formula>
    </cfRule>
    <cfRule type="expression" dxfId="1386" priority="1652" stopIfTrue="1">
      <formula>D87&lt;$H$3</formula>
    </cfRule>
  </conditionalFormatting>
  <conditionalFormatting sqref="E88">
    <cfRule type="expression" dxfId="1385" priority="422127" stopIfTrue="1">
      <formula>$D482=$H$3</formula>
    </cfRule>
  </conditionalFormatting>
  <conditionalFormatting sqref="E90:E106">
    <cfRule type="expression" dxfId="1384" priority="2184" stopIfTrue="1">
      <formula>D90&lt;$H$3</formula>
    </cfRule>
  </conditionalFormatting>
  <conditionalFormatting sqref="E108:E115 C56 C59:C60">
    <cfRule type="expression" dxfId="1383" priority="1579" stopIfTrue="1">
      <formula>B56&lt;$H$3</formula>
    </cfRule>
  </conditionalFormatting>
  <conditionalFormatting sqref="E117">
    <cfRule type="expression" dxfId="1382" priority="422128" stopIfTrue="1">
      <formula>$D492=$H$3</formula>
    </cfRule>
  </conditionalFormatting>
  <conditionalFormatting sqref="E131">
    <cfRule type="expression" dxfId="1381" priority="422129" stopIfTrue="1">
      <formula>$D500=$H$3</formula>
    </cfRule>
  </conditionalFormatting>
  <conditionalFormatting sqref="E139">
    <cfRule type="expression" dxfId="1380" priority="422130" stopIfTrue="1">
      <formula>$D520=$H$3</formula>
    </cfRule>
  </conditionalFormatting>
  <conditionalFormatting sqref="E141:E142 E144">
    <cfRule type="expression" dxfId="1379" priority="1673" stopIfTrue="1">
      <formula>D141&lt;$H$3</formula>
    </cfRule>
  </conditionalFormatting>
  <conditionalFormatting sqref="E150">
    <cfRule type="expression" dxfId="1378" priority="422131" stopIfTrue="1">
      <formula>$D557=$H$3</formula>
    </cfRule>
  </conditionalFormatting>
  <conditionalFormatting sqref="E162">
    <cfRule type="expression" dxfId="1377" priority="422085" stopIfTrue="1">
      <formula>$D571=$H$3</formula>
    </cfRule>
  </conditionalFormatting>
  <conditionalFormatting sqref="E164:E173 C164:C174">
    <cfRule type="expression" dxfId="1376" priority="1200" stopIfTrue="1">
      <formula>$F164=$H$3</formula>
    </cfRule>
  </conditionalFormatting>
  <conditionalFormatting sqref="E164:E173">
    <cfRule type="expression" dxfId="1375" priority="1195" stopIfTrue="1">
      <formula>D164&lt;$H$3</formula>
    </cfRule>
  </conditionalFormatting>
  <conditionalFormatting sqref="E175">
    <cfRule type="expression" dxfId="1374" priority="422132" stopIfTrue="1">
      <formula>$D573=$H$3</formula>
    </cfRule>
  </conditionalFormatting>
  <conditionalFormatting sqref="E177:E200">
    <cfRule type="expression" dxfId="1373" priority="899" stopIfTrue="1">
      <formula>D177&lt;$H$3</formula>
    </cfRule>
  </conditionalFormatting>
  <conditionalFormatting sqref="E177:E204">
    <cfRule type="expression" dxfId="1372" priority="901" stopIfTrue="1">
      <formula>$B177=$H$3</formula>
    </cfRule>
    <cfRule type="expression" dxfId="1371" priority="900" stopIfTrue="1">
      <formula>$F177=$H$3</formula>
    </cfRule>
  </conditionalFormatting>
  <conditionalFormatting sqref="E205:E230">
    <cfRule type="expression" dxfId="1370" priority="471" stopIfTrue="1">
      <formula>D205&lt;$H$3</formula>
    </cfRule>
  </conditionalFormatting>
  <conditionalFormatting sqref="E230">
    <cfRule type="expression" dxfId="1369" priority="420" stopIfTrue="1">
      <formula>$F230=$H$3</formula>
    </cfRule>
  </conditionalFormatting>
  <conditionalFormatting sqref="E231">
    <cfRule type="expression" dxfId="1368" priority="422086" stopIfTrue="1">
      <formula>$D631=$H$3</formula>
    </cfRule>
  </conditionalFormatting>
  <conditionalFormatting sqref="E233:E243 C152:C161 E152:E161 G152:G161 G164:G173 C271:C272 E271:E272 G271:G272 C315:C355">
    <cfRule type="expression" dxfId="1367" priority="1454" stopIfTrue="1">
      <formula>B152&lt;$H$3</formula>
    </cfRule>
  </conditionalFormatting>
  <conditionalFormatting sqref="E238:E243">
    <cfRule type="expression" dxfId="1366" priority="133" stopIfTrue="1">
      <formula>$F238=$H$3</formula>
    </cfRule>
  </conditionalFormatting>
  <conditionalFormatting sqref="E241:E243">
    <cfRule type="expression" dxfId="1365" priority="132" stopIfTrue="1">
      <formula>D241&lt;$H$3</formula>
    </cfRule>
  </conditionalFormatting>
  <conditionalFormatting sqref="E244">
    <cfRule type="expression" dxfId="1364" priority="421419" stopIfTrue="1">
      <formula>$D609=$H$3</formula>
    </cfRule>
  </conditionalFormatting>
  <conditionalFormatting sqref="E246:E251 E253">
    <cfRule type="expression" dxfId="1363" priority="177" stopIfTrue="1">
      <formula>D246&lt;$H$3</formula>
    </cfRule>
  </conditionalFormatting>
  <conditionalFormatting sqref="E260">
    <cfRule type="expression" dxfId="1362" priority="421420" stopIfTrue="1">
      <formula>$D486=$H$3</formula>
    </cfRule>
  </conditionalFormatting>
  <conditionalFormatting sqref="E269">
    <cfRule type="expression" dxfId="1361" priority="421421" stopIfTrue="1">
      <formula>$D626=$H$3</formula>
    </cfRule>
  </conditionalFormatting>
  <conditionalFormatting sqref="E313">
    <cfRule type="expression" dxfId="1360" priority="421422" stopIfTrue="1">
      <formula>$D531=$H$3</formula>
    </cfRule>
  </conditionalFormatting>
  <conditionalFormatting sqref="E356">
    <cfRule type="expression" dxfId="1359" priority="421423" stopIfTrue="1">
      <formula>$D530=$H$3</formula>
    </cfRule>
  </conditionalFormatting>
  <conditionalFormatting sqref="E358:E368">
    <cfRule type="expression" dxfId="1358" priority="1594" stopIfTrue="1">
      <formula>D358&lt;$H$3</formula>
    </cfRule>
  </conditionalFormatting>
  <conditionalFormatting sqref="E370">
    <cfRule type="expression" dxfId="1357" priority="421417" stopIfTrue="1">
      <formula>$D770=$H$3</formula>
    </cfRule>
  </conditionalFormatting>
  <conditionalFormatting sqref="E372:E376">
    <cfRule type="expression" dxfId="1356" priority="55" stopIfTrue="1">
      <formula>D372&lt;$H$3</formula>
    </cfRule>
  </conditionalFormatting>
  <conditionalFormatting sqref="E373">
    <cfRule type="expression" dxfId="1355" priority="4" stopIfTrue="1">
      <formula>$F373=$H$3</formula>
    </cfRule>
  </conditionalFormatting>
  <conditionalFormatting sqref="E379">
    <cfRule type="expression" dxfId="1354" priority="420899" stopIfTrue="1">
      <formula>$D593=$H$3</formula>
    </cfRule>
  </conditionalFormatting>
  <conditionalFormatting sqref="E69:F71">
    <cfRule type="expression" dxfId="1353" priority="1475" stopIfTrue="1">
      <formula>$F69=$H$3</formula>
    </cfRule>
  </conditionalFormatting>
  <conditionalFormatting sqref="E230:F230">
    <cfRule type="expression" dxfId="1352" priority="466" stopIfTrue="1">
      <formula>$F230=$H$3</formula>
    </cfRule>
  </conditionalFormatting>
  <conditionalFormatting sqref="F4">
    <cfRule type="cellIs" dxfId="1351" priority="17060" stopIfTrue="1" operator="equal">
      <formula>$H$3</formula>
    </cfRule>
    <cfRule type="cellIs" dxfId="1350" priority="17065" stopIfTrue="1" operator="lessThan">
      <formula>$H$3</formula>
    </cfRule>
  </conditionalFormatting>
  <conditionalFormatting sqref="F6:F24">
    <cfRule type="cellIs" dxfId="1349" priority="3767" stopIfTrue="1" operator="equal">
      <formula>$H$3</formula>
    </cfRule>
  </conditionalFormatting>
  <conditionalFormatting sqref="F23:F24">
    <cfRule type="cellIs" dxfId="1348" priority="2549" stopIfTrue="1" operator="equal">
      <formula>$H$3</formula>
    </cfRule>
    <cfRule type="cellIs" dxfId="1347" priority="2550" stopIfTrue="1" operator="lessThan">
      <formula>$H$3</formula>
    </cfRule>
  </conditionalFormatting>
  <conditionalFormatting sqref="F24">
    <cfRule type="cellIs" dxfId="1346" priority="2548" stopIfTrue="1" operator="lessThan">
      <formula>$H$3</formula>
    </cfRule>
  </conditionalFormatting>
  <conditionalFormatting sqref="F24:F31 D23:D31">
    <cfRule type="cellIs" dxfId="1345" priority="2158" stopIfTrue="1" operator="equal">
      <formula>$H$3</formula>
    </cfRule>
  </conditionalFormatting>
  <conditionalFormatting sqref="F25:F31">
    <cfRule type="cellIs" dxfId="1344" priority="2157" stopIfTrue="1" operator="lessThan">
      <formula>$H$3</formula>
    </cfRule>
  </conditionalFormatting>
  <conditionalFormatting sqref="F32:F34">
    <cfRule type="cellIs" dxfId="1343" priority="2963" stopIfTrue="1" operator="equal">
      <formula>$H$3</formula>
    </cfRule>
  </conditionalFormatting>
  <conditionalFormatting sqref="F33">
    <cfRule type="cellIs" dxfId="1342" priority="2465" stopIfTrue="1" operator="equal">
      <formula>$H$3</formula>
    </cfRule>
    <cfRule type="cellIs" dxfId="1341" priority="2466" stopIfTrue="1" operator="lessThan">
      <formula>$H$3</formula>
    </cfRule>
  </conditionalFormatting>
  <conditionalFormatting sqref="F33:F34">
    <cfRule type="cellIs" dxfId="1340" priority="2464" stopIfTrue="1" operator="lessThan">
      <formula>$H$3</formula>
    </cfRule>
    <cfRule type="cellIs" dxfId="1339" priority="2463" stopIfTrue="1" operator="equal">
      <formula>$H$3</formula>
    </cfRule>
  </conditionalFormatting>
  <conditionalFormatting sqref="F34">
    <cfRule type="cellIs" dxfId="1338" priority="2461" stopIfTrue="1" operator="lessThan">
      <formula>$H$3</formula>
    </cfRule>
    <cfRule type="cellIs" dxfId="1337" priority="2459" stopIfTrue="1" operator="equal">
      <formula>$H$3</formula>
    </cfRule>
  </conditionalFormatting>
  <conditionalFormatting sqref="F34:F54 D34:D54">
    <cfRule type="cellIs" dxfId="1336" priority="2327" stopIfTrue="1" operator="lessThan">
      <formula>$H$3</formula>
    </cfRule>
  </conditionalFormatting>
  <conditionalFormatting sqref="F34:F54">
    <cfRule type="cellIs" dxfId="1335" priority="2326" stopIfTrue="1" operator="equal">
      <formula>$H$3</formula>
    </cfRule>
  </conditionalFormatting>
  <conditionalFormatting sqref="F35:F38">
    <cfRule type="cellIs" dxfId="1334" priority="2324" stopIfTrue="1" operator="lessThan">
      <formula>$H$3</formula>
    </cfRule>
    <cfRule type="cellIs" dxfId="1333" priority="2323" stopIfTrue="1" operator="equal">
      <formula>$H$3</formula>
    </cfRule>
  </conditionalFormatting>
  <conditionalFormatting sqref="F39:F54 F56">
    <cfRule type="cellIs" dxfId="1332" priority="2438" stopIfTrue="1" operator="equal">
      <formula>$H$3</formula>
    </cfRule>
    <cfRule type="cellIs" dxfId="1331" priority="2439" stopIfTrue="1" operator="lessThan">
      <formula>$H$3</formula>
    </cfRule>
  </conditionalFormatting>
  <conditionalFormatting sqref="F56">
    <cfRule type="cellIs" dxfId="1330" priority="1492" stopIfTrue="1" operator="lessThan">
      <formula>$H$3</formula>
    </cfRule>
    <cfRule type="cellIs" dxfId="1329" priority="1491" stopIfTrue="1" operator="equal">
      <formula>$H$3</formula>
    </cfRule>
  </conditionalFormatting>
  <conditionalFormatting sqref="F59:F60 D56 D59:D60">
    <cfRule type="cellIs" dxfId="1328" priority="1590" stopIfTrue="1" operator="lessThan">
      <formula>$H$3</formula>
    </cfRule>
  </conditionalFormatting>
  <conditionalFormatting sqref="F59:F60">
    <cfRule type="cellIs" dxfId="1327" priority="1460" stopIfTrue="1" operator="equal">
      <formula>$H$3</formula>
    </cfRule>
    <cfRule type="cellIs" dxfId="1326" priority="1461" stopIfTrue="1" operator="lessThan">
      <formula>$H$3</formula>
    </cfRule>
  </conditionalFormatting>
  <conditionalFormatting sqref="F60">
    <cfRule type="expression" dxfId="1325" priority="1588" stopIfTrue="1">
      <formula>$F60=$H$3</formula>
    </cfRule>
  </conditionalFormatting>
  <conditionalFormatting sqref="F62:F66">
    <cfRule type="expression" dxfId="1324" priority="1445" stopIfTrue="1">
      <formula>$F62=$H$3</formula>
    </cfRule>
    <cfRule type="cellIs" dxfId="1323" priority="1441" stopIfTrue="1" operator="lessThan">
      <formula>$H$3</formula>
    </cfRule>
    <cfRule type="cellIs" dxfId="1322" priority="1440" stopIfTrue="1" operator="equal">
      <formula>$H$3</formula>
    </cfRule>
  </conditionalFormatting>
  <conditionalFormatting sqref="F62:F71">
    <cfRule type="cellIs" dxfId="1321" priority="1446" stopIfTrue="1" operator="lessThan">
      <formula>$H$3</formula>
    </cfRule>
    <cfRule type="cellIs" dxfId="1320" priority="1444" stopIfTrue="1" operator="equal">
      <formula>$H$3</formula>
    </cfRule>
  </conditionalFormatting>
  <conditionalFormatting sqref="F67:F74">
    <cfRule type="cellIs" dxfId="1319" priority="2044" stopIfTrue="1" operator="equal">
      <formula>$H$3</formula>
    </cfRule>
  </conditionalFormatting>
  <conditionalFormatting sqref="F75:F81">
    <cfRule type="cellIs" dxfId="1318" priority="1894" stopIfTrue="1" operator="equal">
      <formula>$H$3</formula>
    </cfRule>
  </conditionalFormatting>
  <conditionalFormatting sqref="F75:F87">
    <cfRule type="cellIs" dxfId="1317" priority="1893" stopIfTrue="1" operator="lessThan">
      <formula>$H$3</formula>
    </cfRule>
    <cfRule type="cellIs" dxfId="1316" priority="1835" stopIfTrue="1" operator="equal">
      <formula>$H$3</formula>
    </cfRule>
  </conditionalFormatting>
  <conditionalFormatting sqref="F88:F98">
    <cfRule type="cellIs" dxfId="1315" priority="2697" stopIfTrue="1" operator="equal">
      <formula>$H$3</formula>
    </cfRule>
  </conditionalFormatting>
  <conditionalFormatting sqref="F90">
    <cfRule type="cellIs" dxfId="1314" priority="2696" stopIfTrue="1" operator="lessThan">
      <formula>$H$3</formula>
    </cfRule>
    <cfRule type="cellIs" dxfId="1313" priority="2695" stopIfTrue="1" operator="equal">
      <formula>$H$3</formula>
    </cfRule>
  </conditionalFormatting>
  <conditionalFormatting sqref="F90:F98">
    <cfRule type="cellIs" dxfId="1312" priority="2698" stopIfTrue="1" operator="lessThan">
      <formula>$H$3</formula>
    </cfRule>
  </conditionalFormatting>
  <conditionalFormatting sqref="F99:F106">
    <cfRule type="cellIs" dxfId="1311" priority="2532" stopIfTrue="1" operator="equal">
      <formula>$H$3</formula>
    </cfRule>
    <cfRule type="cellIs" dxfId="1310" priority="2533" stopIfTrue="1" operator="lessThan">
      <formula>$H$3</formula>
    </cfRule>
  </conditionalFormatting>
  <conditionalFormatting sqref="F108:F115">
    <cfRule type="cellIs" dxfId="1309" priority="1922" stopIfTrue="1" operator="lessThan">
      <formula>$H$3</formula>
    </cfRule>
  </conditionalFormatting>
  <conditionalFormatting sqref="F108:F116">
    <cfRule type="cellIs" dxfId="1308" priority="1921" stopIfTrue="1" operator="equal">
      <formula>$H$3</formula>
    </cfRule>
  </conditionalFormatting>
  <conditionalFormatting sqref="F110:F113 D108:D113">
    <cfRule type="cellIs" dxfId="1307" priority="1913" stopIfTrue="1" operator="lessThan">
      <formula>$H$3</formula>
    </cfRule>
  </conditionalFormatting>
  <conditionalFormatting sqref="F110:F113">
    <cfRule type="cellIs" dxfId="1306" priority="1912" stopIfTrue="1" operator="equal">
      <formula>$H$3</formula>
    </cfRule>
  </conditionalFormatting>
  <conditionalFormatting sqref="F122:F126">
    <cfRule type="cellIs" dxfId="1305" priority="2240" stopIfTrue="1" operator="lessThan">
      <formula>$H$3</formula>
    </cfRule>
  </conditionalFormatting>
  <conditionalFormatting sqref="F122:F128">
    <cfRule type="cellIs" dxfId="1304" priority="2094" stopIfTrue="1" operator="equal">
      <formula>$H$3</formula>
    </cfRule>
  </conditionalFormatting>
  <conditionalFormatting sqref="F127:F128">
    <cfRule type="cellIs" dxfId="1303" priority="2092" stopIfTrue="1" operator="equal">
      <formula>$H$3</formula>
    </cfRule>
    <cfRule type="cellIs" dxfId="1302" priority="2093" stopIfTrue="1" operator="lessThan">
      <formula>$H$3</formula>
    </cfRule>
  </conditionalFormatting>
  <conditionalFormatting sqref="F130">
    <cfRule type="cellIs" dxfId="1301" priority="2072" stopIfTrue="1" operator="equal">
      <formula>$H$3</formula>
    </cfRule>
    <cfRule type="cellIs" dxfId="1300" priority="2073" stopIfTrue="1" operator="lessThan">
      <formula>$H$3</formula>
    </cfRule>
  </conditionalFormatting>
  <conditionalFormatting sqref="F131:F133 D133">
    <cfRule type="cellIs" dxfId="1299" priority="2289" stopIfTrue="1" operator="equal">
      <formula>$H$3</formula>
    </cfRule>
  </conditionalFormatting>
  <conditionalFormatting sqref="F133:F138 D133:D140">
    <cfRule type="cellIs" dxfId="1298" priority="2271" stopIfTrue="1" operator="equal">
      <formula>$H$3</formula>
    </cfRule>
  </conditionalFormatting>
  <conditionalFormatting sqref="F134 D134">
    <cfRule type="cellIs" dxfId="1297" priority="2262" stopIfTrue="1" operator="lessThan">
      <formula>$H$3</formula>
    </cfRule>
  </conditionalFormatting>
  <conditionalFormatting sqref="F138">
    <cfRule type="cellIs" dxfId="1296" priority="2381" stopIfTrue="1" operator="lessThan">
      <formula>$H$3</formula>
    </cfRule>
  </conditionalFormatting>
  <conditionalFormatting sqref="F138:F140">
    <cfRule type="cellIs" dxfId="1295" priority="2384" stopIfTrue="1" operator="equal">
      <formula>$H$3</formula>
    </cfRule>
  </conditionalFormatting>
  <conditionalFormatting sqref="F141:F142 F144 F146:F147 F149">
    <cfRule type="cellIs" dxfId="1294" priority="1699" stopIfTrue="1" operator="lessThan">
      <formula>$H$3</formula>
    </cfRule>
  </conditionalFormatting>
  <conditionalFormatting sqref="F141:F142 F144">
    <cfRule type="cellIs" dxfId="1293" priority="1566" stopIfTrue="1" operator="equal">
      <formula>$H$3</formula>
    </cfRule>
  </conditionalFormatting>
  <conditionalFormatting sqref="F164:F174">
    <cfRule type="cellIs" dxfId="1292" priority="1334" stopIfTrue="1" operator="lessThan">
      <formula>$H$3</formula>
    </cfRule>
  </conditionalFormatting>
  <conditionalFormatting sqref="F175:F204 D177:D204">
    <cfRule type="cellIs" dxfId="1291" priority="491" stopIfTrue="1" operator="equal">
      <formula>$H$3</formula>
    </cfRule>
  </conditionalFormatting>
  <conditionalFormatting sqref="F205">
    <cfRule type="cellIs" dxfId="1290" priority="1234" stopIfTrue="1" operator="lessThan">
      <formula>$H$3</formula>
    </cfRule>
    <cfRule type="cellIs" dxfId="1289" priority="1233" stopIfTrue="1" operator="equal">
      <formula>$H$3</formula>
    </cfRule>
  </conditionalFormatting>
  <conditionalFormatting sqref="F205:F206">
    <cfRule type="cellIs" dxfId="1288" priority="1236" stopIfTrue="1" operator="equal">
      <formula>$H$3</formula>
    </cfRule>
    <cfRule type="cellIs" dxfId="1287" priority="1232" stopIfTrue="1" operator="lessThan">
      <formula>$H$3</formula>
    </cfRule>
    <cfRule type="cellIs" dxfId="1286" priority="1231" stopIfTrue="1" operator="equal">
      <formula>$H$3</formula>
    </cfRule>
  </conditionalFormatting>
  <conditionalFormatting sqref="F206">
    <cfRule type="cellIs" dxfId="1285" priority="1229" stopIfTrue="1" operator="lessThan">
      <formula>$H$3</formula>
    </cfRule>
    <cfRule type="cellIs" dxfId="1284" priority="1227" stopIfTrue="1" operator="equal">
      <formula>$H$3</formula>
    </cfRule>
  </conditionalFormatting>
  <conditionalFormatting sqref="F206:F212">
    <cfRule type="cellIs" dxfId="1283" priority="1108" stopIfTrue="1" operator="lessThan">
      <formula>$H$3</formula>
    </cfRule>
  </conditionalFormatting>
  <conditionalFormatting sqref="F206:F229 F231:F232">
    <cfRule type="cellIs" dxfId="1282" priority="1102" stopIfTrue="1" operator="equal">
      <formula>$H$3</formula>
    </cfRule>
  </conditionalFormatting>
  <conditionalFormatting sqref="F207:F229">
    <cfRule type="cellIs" dxfId="1281" priority="1092" stopIfTrue="1" operator="lessThan">
      <formula>$H$3</formula>
    </cfRule>
  </conditionalFormatting>
  <conditionalFormatting sqref="F207:F230">
    <cfRule type="cellIs" dxfId="1280" priority="480" stopIfTrue="1" operator="equal">
      <formula>$H$3</formula>
    </cfRule>
  </conditionalFormatting>
  <conditionalFormatting sqref="F213:F230">
    <cfRule type="cellIs" dxfId="1279" priority="479" stopIfTrue="1" operator="lessThan">
      <formula>$H$3</formula>
    </cfRule>
  </conditionalFormatting>
  <conditionalFormatting sqref="F230">
    <cfRule type="cellIs" dxfId="1278" priority="435" stopIfTrue="1" operator="lessThan">
      <formula>$H$3</formula>
    </cfRule>
    <cfRule type="cellIs" dxfId="1277" priority="478" stopIfTrue="1" operator="equal">
      <formula>$H$3</formula>
    </cfRule>
  </conditionalFormatting>
  <conditionalFormatting sqref="F233:F242 F244:F245">
    <cfRule type="cellIs" dxfId="1276" priority="814" stopIfTrue="1" operator="equal">
      <formula>$H$3</formula>
    </cfRule>
  </conditionalFormatting>
  <conditionalFormatting sqref="F233:F242">
    <cfRule type="cellIs" dxfId="1275" priority="811" stopIfTrue="1" operator="lessThan">
      <formula>$H$3</formula>
    </cfRule>
  </conditionalFormatting>
  <conditionalFormatting sqref="F233:F243">
    <cfRule type="cellIs" dxfId="1274" priority="27" stopIfTrue="1" operator="equal">
      <formula>$H$3</formula>
    </cfRule>
    <cfRule type="cellIs" dxfId="1273" priority="26" stopIfTrue="1" operator="lessThan">
      <formula>$H$3</formula>
    </cfRule>
  </conditionalFormatting>
  <conditionalFormatting sqref="F243 B32:G32">
    <cfRule type="cellIs" dxfId="1272" priority="2627" stopIfTrue="1" operator="lessThan">
      <formula>$H$3</formula>
    </cfRule>
  </conditionalFormatting>
  <conditionalFormatting sqref="F244:F248">
    <cfRule type="cellIs" dxfId="1271" priority="190" stopIfTrue="1" operator="lessThan">
      <formula>$H$3</formula>
    </cfRule>
  </conditionalFormatting>
  <conditionalFormatting sqref="F246:F251 F253:F258">
    <cfRule type="cellIs" dxfId="1270" priority="185" stopIfTrue="1" operator="lessThan">
      <formula>$H$3</formula>
    </cfRule>
    <cfRule type="cellIs" dxfId="1269" priority="186" stopIfTrue="1" operator="equal">
      <formula>$H$3</formula>
    </cfRule>
  </conditionalFormatting>
  <conditionalFormatting sqref="F249:F251 F253:F258">
    <cfRule type="cellIs" dxfId="1268" priority="184" stopIfTrue="1" operator="equal">
      <formula>$H$3</formula>
    </cfRule>
    <cfRule type="cellIs" dxfId="1267" priority="183" stopIfTrue="1" operator="lessThan">
      <formula>$H$3</formula>
    </cfRule>
  </conditionalFormatting>
  <conditionalFormatting sqref="F260:F263 D262:D263">
    <cfRule type="cellIs" dxfId="1266" priority="524" stopIfTrue="1" operator="equal">
      <formula>$H$3</formula>
    </cfRule>
  </conditionalFormatting>
  <conditionalFormatting sqref="F262:F267">
    <cfRule type="cellIs" dxfId="1265" priority="519" stopIfTrue="1" operator="lessThan">
      <formula>$H$3</formula>
    </cfRule>
  </conditionalFormatting>
  <conditionalFormatting sqref="F264:F268">
    <cfRule type="cellIs" dxfId="1264" priority="148" stopIfTrue="1" operator="equal">
      <formula>$H$3</formula>
    </cfRule>
  </conditionalFormatting>
  <conditionalFormatting sqref="F268">
    <cfRule type="cellIs" dxfId="1263" priority="146" stopIfTrue="1" operator="equal">
      <formula>$H$3</formula>
    </cfRule>
    <cfRule type="cellIs" dxfId="1262" priority="147" stopIfTrue="1" operator="lessThan">
      <formula>$H$3</formula>
    </cfRule>
    <cfRule type="cellIs" dxfId="1261" priority="144" stopIfTrue="1" operator="lessThan">
      <formula>$H$3</formula>
    </cfRule>
  </conditionalFormatting>
  <conditionalFormatting sqref="F269:F270">
    <cfRule type="cellIs" dxfId="1260" priority="1305" stopIfTrue="1" operator="equal">
      <formula>$H$3</formula>
    </cfRule>
  </conditionalFormatting>
  <conditionalFormatting sqref="F269:F272 B177:B180">
    <cfRule type="cellIs" dxfId="1259" priority="1310" stopIfTrue="1" operator="lessThan">
      <formula>$H$3</formula>
    </cfRule>
  </conditionalFormatting>
  <conditionalFormatting sqref="F274:F280">
    <cfRule type="cellIs" dxfId="1258" priority="1323" stopIfTrue="1" operator="lessThan">
      <formula>$H$3</formula>
    </cfRule>
  </conditionalFormatting>
  <conditionalFormatting sqref="F274:F312 B204">
    <cfRule type="cellIs" dxfId="1257" priority="494" stopIfTrue="1" operator="lessThan">
      <formula>$H$3</formula>
    </cfRule>
  </conditionalFormatting>
  <conditionalFormatting sqref="F281:F312">
    <cfRule type="cellIs" dxfId="1256" priority="162" stopIfTrue="1" operator="equal">
      <formula>$H$3</formula>
    </cfRule>
    <cfRule type="cellIs" dxfId="1255" priority="161" stopIfTrue="1" operator="lessThan">
      <formula>$H$3</formula>
    </cfRule>
  </conditionalFormatting>
  <conditionalFormatting sqref="F313:F355 D331:D355">
    <cfRule type="cellIs" dxfId="1254" priority="1253" stopIfTrue="1" operator="equal">
      <formula>$H$3</formula>
    </cfRule>
  </conditionalFormatting>
  <conditionalFormatting sqref="F331:F355">
    <cfRule type="cellIs" dxfId="1253" priority="1252" stopIfTrue="1" operator="lessThan">
      <formula>$H$3</formula>
    </cfRule>
  </conditionalFormatting>
  <conditionalFormatting sqref="F356:F369">
    <cfRule type="cellIs" dxfId="1252" priority="1799" stopIfTrue="1" operator="equal">
      <formula>$H$3</formula>
    </cfRule>
  </conditionalFormatting>
  <conditionalFormatting sqref="F358:F359">
    <cfRule type="cellIs" dxfId="1251" priority="1784" stopIfTrue="1" operator="equal">
      <formula>$H$3</formula>
    </cfRule>
    <cfRule type="cellIs" dxfId="1250" priority="1785" stopIfTrue="1" operator="lessThan">
      <formula>$H$3</formula>
    </cfRule>
  </conditionalFormatting>
  <conditionalFormatting sqref="F360:F361">
    <cfRule type="cellIs" dxfId="1249" priority="1952" stopIfTrue="1" operator="lessThan">
      <formula>$H$3</formula>
    </cfRule>
  </conditionalFormatting>
  <conditionalFormatting sqref="F362:F368">
    <cfRule type="cellIs" dxfId="1248" priority="1597" stopIfTrue="1" operator="equal">
      <formula>$H$3</formula>
    </cfRule>
  </conditionalFormatting>
  <conditionalFormatting sqref="F362:F369">
    <cfRule type="cellIs" dxfId="1247" priority="1598" stopIfTrue="1" operator="lessThan">
      <formula>$H$3</formula>
    </cfRule>
  </conditionalFormatting>
  <conditionalFormatting sqref="F370:F378">
    <cfRule type="cellIs" dxfId="1246" priority="52" stopIfTrue="1" operator="equal">
      <formula>$H$3</formula>
    </cfRule>
  </conditionalFormatting>
  <conditionalFormatting sqref="F372:F376 B372:B387 B389">
    <cfRule type="cellIs" dxfId="1245" priority="45" stopIfTrue="1" operator="equal">
      <formula>$H$3</formula>
    </cfRule>
  </conditionalFormatting>
  <conditionalFormatting sqref="F372:F376">
    <cfRule type="cellIs" dxfId="1244" priority="44" stopIfTrue="1" operator="lessThan">
      <formula>$H$3</formula>
    </cfRule>
  </conditionalFormatting>
  <conditionalFormatting sqref="F372:F378">
    <cfRule type="cellIs" dxfId="1243" priority="51" stopIfTrue="1" operator="lessThan">
      <formula>$H$3</formula>
    </cfRule>
  </conditionalFormatting>
  <conditionalFormatting sqref="F377:F378">
    <cfRule type="cellIs" dxfId="1242" priority="113" stopIfTrue="1" operator="lessThan">
      <formula>$H$3</formula>
    </cfRule>
    <cfRule type="cellIs" dxfId="1241" priority="114" stopIfTrue="1" operator="equal">
      <formula>$H$3</formula>
    </cfRule>
  </conditionalFormatting>
  <conditionalFormatting sqref="F381:F387 F389 D381:D387 D389">
    <cfRule type="cellIs" dxfId="1240" priority="629" stopIfTrue="1" operator="equal">
      <formula>$H$3</formula>
    </cfRule>
  </conditionalFormatting>
  <conditionalFormatting sqref="F381:F387 F389">
    <cfRule type="cellIs" dxfId="1239" priority="628" stopIfTrue="1" operator="lessThan">
      <formula>$H$3</formula>
    </cfRule>
  </conditionalFormatting>
  <conditionalFormatting sqref="F4:G4">
    <cfRule type="expression" dxfId="1238" priority="422133">
      <formula>AND($F497&lt;$H$3,$F497&lt;&gt;"")</formula>
    </cfRule>
    <cfRule type="expression" dxfId="1237" priority="422134">
      <formula>AND($F497=$H$3,$F497&lt;&gt;"")</formula>
    </cfRule>
  </conditionalFormatting>
  <conditionalFormatting sqref="F73:G73">
    <cfRule type="expression" dxfId="1236" priority="422136">
      <formula>AND($F463=$H$3,$F463&lt;&gt;"")</formula>
    </cfRule>
    <cfRule type="expression" dxfId="1235" priority="422135">
      <formula>AND($F463&lt;$H$3,$F463&lt;&gt;"")</formula>
    </cfRule>
  </conditionalFormatting>
  <conditionalFormatting sqref="F88:G88">
    <cfRule type="expression" dxfId="1234" priority="422137">
      <formula>AND($F482&lt;$H$3,$F482&lt;&gt;"")</formula>
    </cfRule>
    <cfRule type="expression" dxfId="1233" priority="422138">
      <formula>AND($F482=$H$3,$F482&lt;&gt;"")</formula>
    </cfRule>
  </conditionalFormatting>
  <conditionalFormatting sqref="F117:G117">
    <cfRule type="expression" dxfId="1232" priority="422140">
      <formula>AND($F492=$H$3,$F492&lt;&gt;"")</formula>
    </cfRule>
    <cfRule type="expression" dxfId="1231" priority="422139">
      <formula>AND($F492&lt;$H$3,$F492&lt;&gt;"")</formula>
    </cfRule>
  </conditionalFormatting>
  <conditionalFormatting sqref="F131:G131">
    <cfRule type="expression" dxfId="1230" priority="422142">
      <formula>AND($F500=$H$3,$F500&lt;&gt;"")</formula>
    </cfRule>
    <cfRule type="expression" dxfId="1229" priority="422141">
      <formula>AND($F500&lt;$H$3,$F500&lt;&gt;"")</formula>
    </cfRule>
  </conditionalFormatting>
  <conditionalFormatting sqref="F139:G139">
    <cfRule type="expression" dxfId="1228" priority="422144">
      <formula>AND($F520&lt;$H$3,$F520&lt;&gt;"")</formula>
    </cfRule>
    <cfRule type="expression" dxfId="1227" priority="422143">
      <formula>AND($F520=$H$3,$F520&lt;&gt;"")</formula>
    </cfRule>
  </conditionalFormatting>
  <conditionalFormatting sqref="F150:G150">
    <cfRule type="expression" dxfId="1226" priority="422146">
      <formula>AND($F557=$H$3,$F557&lt;&gt;"")</formula>
    </cfRule>
    <cfRule type="expression" dxfId="1225" priority="422145">
      <formula>AND($F557&lt;$H$3,$F557&lt;&gt;"")</formula>
    </cfRule>
  </conditionalFormatting>
  <conditionalFormatting sqref="F162:G162">
    <cfRule type="expression" dxfId="1224" priority="422088">
      <formula>AND($F571=$H$3,$F571&lt;&gt;"")</formula>
    </cfRule>
    <cfRule type="expression" dxfId="1223" priority="422087">
      <formula>AND($F571&lt;$H$3,$F571&lt;&gt;"")</formula>
    </cfRule>
  </conditionalFormatting>
  <conditionalFormatting sqref="F175:G175">
    <cfRule type="expression" dxfId="1222" priority="422147">
      <formula>AND($F573&lt;$H$3,$F573&lt;&gt;"")</formula>
    </cfRule>
    <cfRule type="expression" dxfId="1221" priority="422148">
      <formula>AND($F573=$H$3,$F573&lt;&gt;"")</formula>
    </cfRule>
  </conditionalFormatting>
  <conditionalFormatting sqref="F231:G231">
    <cfRule type="expression" dxfId="1220" priority="422089">
      <formula>AND($F631&lt;$H$3,$F631&lt;&gt;"")</formula>
    </cfRule>
    <cfRule type="expression" dxfId="1219" priority="422090">
      <formula>AND($F631=$H$3,$F631&lt;&gt;"")</formula>
    </cfRule>
  </conditionalFormatting>
  <conditionalFormatting sqref="F244:G244">
    <cfRule type="expression" dxfId="1218" priority="421448">
      <formula>AND($F609&lt;$H$3,$F609&lt;&gt;"")</formula>
    </cfRule>
    <cfRule type="expression" dxfId="1217" priority="421449">
      <formula>AND($F609=$H$3,$F609&lt;&gt;"")</formula>
    </cfRule>
  </conditionalFormatting>
  <conditionalFormatting sqref="F260:G260">
    <cfRule type="expression" dxfId="1216" priority="421451">
      <formula>AND($F486=$H$3,$F486&lt;&gt;"")</formula>
    </cfRule>
    <cfRule type="expression" dxfId="1215" priority="421450">
      <formula>AND($F486&lt;$H$3,$F486&lt;&gt;"")</formula>
    </cfRule>
  </conditionalFormatting>
  <conditionalFormatting sqref="F269:G269">
    <cfRule type="expression" dxfId="1214" priority="421452">
      <formula>AND($F626&lt;$H$3,$F626&lt;&gt;"")</formula>
    </cfRule>
    <cfRule type="expression" dxfId="1213" priority="421453">
      <formula>AND($F626=$H$3,$F626&lt;&gt;"")</formula>
    </cfRule>
  </conditionalFormatting>
  <conditionalFormatting sqref="F313:G313">
    <cfRule type="expression" dxfId="1212" priority="421455">
      <formula>AND($F531=$H$3,$F531&lt;&gt;"")</formula>
    </cfRule>
    <cfRule type="expression" dxfId="1211" priority="421454">
      <formula>AND($F531&lt;$H$3,$F531&lt;&gt;"")</formula>
    </cfRule>
  </conditionalFormatting>
  <conditionalFormatting sqref="F356:G356">
    <cfRule type="expression" dxfId="1210" priority="421457">
      <formula>AND($F530=$H$3,$F530&lt;&gt;"")</formula>
    </cfRule>
    <cfRule type="expression" dxfId="1209" priority="421456">
      <formula>AND($F530&lt;$H$3,$F530&lt;&gt;"")</formula>
    </cfRule>
  </conditionalFormatting>
  <conditionalFormatting sqref="F370:G370">
    <cfRule type="expression" dxfId="1208" priority="421445">
      <formula>AND($F770=$H$3,$F770&lt;&gt;"")</formula>
    </cfRule>
    <cfRule type="expression" dxfId="1207" priority="421444">
      <formula>AND($F770&lt;$H$3,$F770&lt;&gt;"")</formula>
    </cfRule>
  </conditionalFormatting>
  <conditionalFormatting sqref="F379:G379">
    <cfRule type="expression" dxfId="1206" priority="420906">
      <formula>AND($F593=$H$3,$F593&lt;&gt;"")</formula>
    </cfRule>
    <cfRule type="expression" dxfId="1205" priority="420905">
      <formula>AND($F593&lt;$H$3,$F593&lt;&gt;"")</formula>
    </cfRule>
  </conditionalFormatting>
  <conditionalFormatting sqref="G4">
    <cfRule type="expression" dxfId="1204" priority="422149" stopIfTrue="1">
      <formula>$F497=$H$3</formula>
    </cfRule>
  </conditionalFormatting>
  <conditionalFormatting sqref="G5">
    <cfRule type="expression" dxfId="1203" priority="3789" stopIfTrue="1">
      <formula>F5&lt;#REF!</formula>
    </cfRule>
    <cfRule type="expression" dxfId="1202" priority="3788" stopIfTrue="1">
      <formula>$F5=#REF!</formula>
    </cfRule>
  </conditionalFormatting>
  <conditionalFormatting sqref="G56">
    <cfRule type="expression" dxfId="1201" priority="1490" stopIfTrue="1">
      <formula>$F56=$H$3</formula>
    </cfRule>
    <cfRule type="expression" dxfId="1200" priority="1494" stopIfTrue="1">
      <formula>F56&lt;$H$3</formula>
    </cfRule>
    <cfRule type="expression" dxfId="1199" priority="1493" stopIfTrue="1">
      <formula>$B56=$H$3</formula>
    </cfRule>
  </conditionalFormatting>
  <conditionalFormatting sqref="G59:G60">
    <cfRule type="expression" dxfId="1198" priority="1459" stopIfTrue="1">
      <formula>$F59=$H$3</formula>
    </cfRule>
    <cfRule type="expression" dxfId="1197" priority="1462" stopIfTrue="1">
      <formula>$B59=$H$3</formula>
    </cfRule>
    <cfRule type="expression" dxfId="1196" priority="1463" stopIfTrue="1">
      <formula>F59&lt;$H$3</formula>
    </cfRule>
  </conditionalFormatting>
  <conditionalFormatting sqref="G62:G71">
    <cfRule type="expression" dxfId="1195" priority="1442" stopIfTrue="1">
      <formula>$B62=$H$3</formula>
    </cfRule>
  </conditionalFormatting>
  <conditionalFormatting sqref="G62:G72">
    <cfRule type="expression" dxfId="1194" priority="1443" stopIfTrue="1">
      <formula>F62&lt;$H$3</formula>
    </cfRule>
    <cfRule type="expression" dxfId="1193" priority="1439" stopIfTrue="1">
      <formula>$F62=$H$3</formula>
    </cfRule>
  </conditionalFormatting>
  <conditionalFormatting sqref="G73">
    <cfRule type="expression" dxfId="1192" priority="422150" stopIfTrue="1">
      <formula>$F463=$H$3</formula>
    </cfRule>
  </conditionalFormatting>
  <conditionalFormatting sqref="G88">
    <cfRule type="expression" dxfId="1191" priority="422151" stopIfTrue="1">
      <formula>$F482=$H$3</formula>
    </cfRule>
  </conditionalFormatting>
  <conditionalFormatting sqref="G90:G106">
    <cfRule type="expression" dxfId="1190" priority="2228" stopIfTrue="1">
      <formula>F90&lt;$H$3</formula>
    </cfRule>
  </conditionalFormatting>
  <conditionalFormatting sqref="G108:G115">
    <cfRule type="expression" dxfId="1189" priority="1906" stopIfTrue="1">
      <formula>F108&lt;$H$3</formula>
    </cfRule>
  </conditionalFormatting>
  <conditionalFormatting sqref="G117">
    <cfRule type="expression" dxfId="1188" priority="422152" stopIfTrue="1">
      <formula>$F492=$H$3</formula>
    </cfRule>
  </conditionalFormatting>
  <conditionalFormatting sqref="G122:G130">
    <cfRule type="expression" dxfId="1187" priority="2241" stopIfTrue="1">
      <formula>F122&lt;$H$3</formula>
    </cfRule>
  </conditionalFormatting>
  <conditionalFormatting sqref="G131">
    <cfRule type="expression" dxfId="1186" priority="422153" stopIfTrue="1">
      <formula>$F500=$H$3</formula>
    </cfRule>
  </conditionalFormatting>
  <conditionalFormatting sqref="G139">
    <cfRule type="expression" dxfId="1185" priority="422154" stopIfTrue="1">
      <formula>$F520=$H$3</formula>
    </cfRule>
  </conditionalFormatting>
  <conditionalFormatting sqref="G141:G142 G144">
    <cfRule type="expression" dxfId="1184" priority="1644" stopIfTrue="1">
      <formula>F141&lt;$H$3</formula>
    </cfRule>
  </conditionalFormatting>
  <conditionalFormatting sqref="G150">
    <cfRule type="expression" dxfId="1183" priority="422155" stopIfTrue="1">
      <formula>$F557=$H$3</formula>
    </cfRule>
  </conditionalFormatting>
  <conditionalFormatting sqref="G162">
    <cfRule type="expression" dxfId="1182" priority="422091" stopIfTrue="1">
      <formula>$F571=$H$3</formula>
    </cfRule>
  </conditionalFormatting>
  <conditionalFormatting sqref="G175">
    <cfRule type="expression" dxfId="1181" priority="422156" stopIfTrue="1">
      <formula>$F573=$H$3</formula>
    </cfRule>
  </conditionalFormatting>
  <conditionalFormatting sqref="G177:G204">
    <cfRule type="expression" dxfId="1180" priority="787" stopIfTrue="1">
      <formula>$F177=$H$3</formula>
    </cfRule>
    <cfRule type="expression" dxfId="1179" priority="788" stopIfTrue="1">
      <formula>$B177=$H$3</formula>
    </cfRule>
  </conditionalFormatting>
  <conditionalFormatting sqref="G177:G230 C206:C230 B72 C146:C147 E146:E147 G146:G147 C149 E149 G149 E315:E355 G315:G355 E369">
    <cfRule type="expression" dxfId="1178" priority="1541" stopIfTrue="1">
      <formula>A72&lt;$H$3</formula>
    </cfRule>
  </conditionalFormatting>
  <conditionalFormatting sqref="G231">
    <cfRule type="expression" dxfId="1177" priority="422092" stopIfTrue="1">
      <formula>$F631=$H$3</formula>
    </cfRule>
  </conditionalFormatting>
  <conditionalFormatting sqref="G233:G242">
    <cfRule type="expression" dxfId="1176" priority="444" stopIfTrue="1">
      <formula>F233&lt;$H$3</formula>
    </cfRule>
  </conditionalFormatting>
  <conditionalFormatting sqref="G238:G243">
    <cfRule type="expression" dxfId="1175" priority="23" stopIfTrue="1">
      <formula>$F238=$H$3</formula>
    </cfRule>
  </conditionalFormatting>
  <conditionalFormatting sqref="G243">
    <cfRule type="expression" dxfId="1174" priority="22" stopIfTrue="1">
      <formula>F243&lt;$H$3</formula>
    </cfRule>
  </conditionalFormatting>
  <conditionalFormatting sqref="G244">
    <cfRule type="expression" dxfId="1173" priority="421472" stopIfTrue="1">
      <formula>$F609=$H$3</formula>
    </cfRule>
  </conditionalFormatting>
  <conditionalFormatting sqref="G260">
    <cfRule type="expression" dxfId="1172" priority="421473" stopIfTrue="1">
      <formula>$F486=$H$3</formula>
    </cfRule>
  </conditionalFormatting>
  <conditionalFormatting sqref="G269">
    <cfRule type="expression" dxfId="1171" priority="421474" stopIfTrue="1">
      <formula>$F626=$H$3</formula>
    </cfRule>
  </conditionalFormatting>
  <conditionalFormatting sqref="G274:G309">
    <cfRule type="expression" dxfId="1170" priority="176" stopIfTrue="1">
      <formula>F274&lt;$H$3</formula>
    </cfRule>
  </conditionalFormatting>
  <conditionalFormatting sqref="G313">
    <cfRule type="expression" dxfId="1169" priority="421475" stopIfTrue="1">
      <formula>$F531=$H$3</formula>
    </cfRule>
  </conditionalFormatting>
  <conditionalFormatting sqref="G356">
    <cfRule type="expression" dxfId="1168" priority="421476" stopIfTrue="1">
      <formula>$F530=$H$3</formula>
    </cfRule>
  </conditionalFormatting>
  <conditionalFormatting sqref="G358:G369">
    <cfRule type="expression" dxfId="1167" priority="1609" stopIfTrue="1">
      <formula>F358&lt;$H$3</formula>
    </cfRule>
  </conditionalFormatting>
  <conditionalFormatting sqref="G370">
    <cfRule type="expression" dxfId="1166" priority="421470" stopIfTrue="1">
      <formula>$F770=$H$3</formula>
    </cfRule>
  </conditionalFormatting>
  <conditionalFormatting sqref="G372:G378">
    <cfRule type="expression" dxfId="1165" priority="14" stopIfTrue="1">
      <formula>F372&lt;$H$3</formula>
    </cfRule>
  </conditionalFormatting>
  <conditionalFormatting sqref="G373:G378">
    <cfRule type="expression" dxfId="1164" priority="1" stopIfTrue="1">
      <formula>$F373=$H$3</formula>
    </cfRule>
  </conditionalFormatting>
  <conditionalFormatting sqref="G374:G378">
    <cfRule type="expression" dxfId="1163" priority="15" stopIfTrue="1">
      <formula>$B374=$H$3</formula>
    </cfRule>
  </conditionalFormatting>
  <conditionalFormatting sqref="G379">
    <cfRule type="expression" dxfId="1162" priority="420909" stopIfTrue="1">
      <formula>$F593=$H$3</formula>
    </cfRule>
  </conditionalFormatting>
  <conditionalFormatting sqref="G381:G383">
    <cfRule type="expression" dxfId="1161" priority="32" stopIfTrue="1">
      <formula>$B381=$H$3</formula>
    </cfRule>
    <cfRule type="expression" dxfId="1160" priority="30" stopIfTrue="1">
      <formula>F381&lt;$H$3</formula>
    </cfRule>
    <cfRule type="expression" dxfId="1159" priority="29" stopIfTrue="1">
      <formula>$F381=$H$3</formula>
    </cfRule>
    <cfRule type="expression" dxfId="1158" priority="28" stopIfTrue="1">
      <formula>F381&lt;$H$3</formula>
    </cfRule>
  </conditionalFormatting>
  <conditionalFormatting sqref="G381:G387 G389">
    <cfRule type="expression" dxfId="1157" priority="31" stopIfTrue="1">
      <formula>$F381=$H$3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zoomScaleNormal="100" workbookViewId="0">
      <selection activeCell="E189" sqref="E18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46234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1227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1174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1217</v>
      </c>
      <c r="I87" s="59"/>
    </row>
    <row r="88" spans="1:9" ht="24.6" hidden="1" customHeight="1">
      <c r="A88" s="62" t="s">
        <v>1175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1177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1198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1237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6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1238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1239</v>
      </c>
      <c r="B93" s="38">
        <f>F92+5</f>
        <v>46236</v>
      </c>
      <c r="C93" s="63">
        <v>0.10416666666666667</v>
      </c>
      <c r="D93" s="38">
        <f>B93</f>
        <v>46236</v>
      </c>
      <c r="E93" s="63">
        <v>0.375</v>
      </c>
      <c r="F93" s="38">
        <f t="shared" si="18"/>
        <v>46236</v>
      </c>
      <c r="G93" s="63">
        <v>0.95833333333333337</v>
      </c>
      <c r="H93" s="60"/>
      <c r="I93" s="59"/>
    </row>
    <row r="94" spans="1:9" ht="24.6" customHeight="1">
      <c r="A94" s="62" t="s">
        <v>1240</v>
      </c>
      <c r="B94" s="38">
        <f>F93+1</f>
        <v>46237</v>
      </c>
      <c r="C94" s="63">
        <v>0.20833333333333334</v>
      </c>
      <c r="D94" s="38">
        <f>B94</f>
        <v>46237</v>
      </c>
      <c r="E94" s="63">
        <v>0.33333333333333331</v>
      </c>
      <c r="F94" s="38">
        <f t="shared" si="18"/>
        <v>46237</v>
      </c>
      <c r="G94" s="63">
        <v>0.83333333333333337</v>
      </c>
      <c r="H94" s="60"/>
      <c r="I94" s="59"/>
    </row>
    <row r="95" spans="1:9" ht="24.6" customHeight="1">
      <c r="A95" s="62" t="s">
        <v>1246</v>
      </c>
      <c r="B95" s="38">
        <f>F94+5</f>
        <v>46242</v>
      </c>
      <c r="C95" s="63">
        <v>0.58333333333333337</v>
      </c>
      <c r="D95" s="38">
        <f>B95</f>
        <v>46242</v>
      </c>
      <c r="E95" s="63">
        <v>0.625</v>
      </c>
      <c r="F95" s="38">
        <f t="shared" si="18"/>
        <v>46242</v>
      </c>
      <c r="G95" s="63">
        <v>0.95833333333333337</v>
      </c>
      <c r="H95" s="60"/>
      <c r="I95" s="59"/>
    </row>
    <row r="96" spans="1:9" ht="24.6" customHeight="1">
      <c r="A96" s="62" t="s">
        <v>1270</v>
      </c>
      <c r="B96" s="38">
        <f>F95+1</f>
        <v>46243</v>
      </c>
      <c r="C96" s="63">
        <v>4.1666666666666664E-2</v>
      </c>
      <c r="D96" s="38">
        <f>B96</f>
        <v>46243</v>
      </c>
      <c r="E96" s="63">
        <v>0.16666666666666666</v>
      </c>
      <c r="F96" s="38">
        <f t="shared" si="18"/>
        <v>46243</v>
      </c>
      <c r="G96" s="63">
        <v>0.95833333333333337</v>
      </c>
      <c r="H96" s="60"/>
      <c r="I96" s="59"/>
    </row>
    <row r="97" spans="1:14" ht="24.6" customHeight="1">
      <c r="A97" s="62" t="s">
        <v>1278</v>
      </c>
      <c r="B97" s="38">
        <f>F96</f>
        <v>46243</v>
      </c>
      <c r="C97" s="63">
        <v>0.97916666666666663</v>
      </c>
      <c r="D97" s="38">
        <f>B97+1</f>
        <v>46244</v>
      </c>
      <c r="E97" s="63">
        <v>0</v>
      </c>
      <c r="F97" s="38">
        <f t="shared" ref="F97" si="19">D97</f>
        <v>46244</v>
      </c>
      <c r="G97" s="63">
        <v>0.33333333333333331</v>
      </c>
      <c r="H97" s="60"/>
      <c r="I97" s="59"/>
    </row>
    <row r="98" spans="1:14" ht="24.6" customHeight="1">
      <c r="A98" s="62" t="s">
        <v>1279</v>
      </c>
      <c r="B98" s="38">
        <f>F97</f>
        <v>46244</v>
      </c>
      <c r="C98" s="63">
        <v>0.54166666666666663</v>
      </c>
      <c r="D98" s="38">
        <f>B98</f>
        <v>46244</v>
      </c>
      <c r="E98" s="63">
        <v>0.58333333333333337</v>
      </c>
      <c r="F98" s="38">
        <f t="shared" ref="F98" si="20">D98</f>
        <v>46244</v>
      </c>
      <c r="G98" s="63">
        <v>0.91666666666666663</v>
      </c>
      <c r="H98" s="60"/>
      <c r="I98" s="59"/>
    </row>
    <row r="99" spans="1:14" ht="24.6" customHeight="1">
      <c r="A99" s="62" t="s">
        <v>1292</v>
      </c>
      <c r="B99" s="38">
        <f>F98+5</f>
        <v>46249</v>
      </c>
      <c r="C99" s="63">
        <v>0.41666666666666669</v>
      </c>
      <c r="D99" s="38">
        <f>B99</f>
        <v>46249</v>
      </c>
      <c r="E99" s="63">
        <v>0.54166666666666663</v>
      </c>
      <c r="F99" s="38">
        <f>D99+1</f>
        <v>46250</v>
      </c>
      <c r="G99" s="63">
        <v>0.125</v>
      </c>
      <c r="H99" s="60"/>
      <c r="I99" s="59"/>
    </row>
    <row r="101" spans="1:14" ht="24" hidden="1" customHeight="1">
      <c r="A101" s="129" t="s">
        <v>585</v>
      </c>
      <c r="B101" s="130"/>
      <c r="C101" s="130"/>
      <c r="D101" s="130"/>
      <c r="E101" s="130"/>
      <c r="F101" s="130"/>
      <c r="G101" s="130"/>
      <c r="H101" s="130"/>
      <c r="I101" s="130"/>
    </row>
    <row r="102" spans="1:14" ht="24" hidden="1" customHeight="1">
      <c r="A102" s="55" t="s">
        <v>3</v>
      </c>
      <c r="B102" s="109" t="s">
        <v>4</v>
      </c>
      <c r="C102" s="110"/>
      <c r="D102" s="109" t="s">
        <v>5</v>
      </c>
      <c r="E102" s="110"/>
      <c r="F102" s="109" t="s">
        <v>6</v>
      </c>
      <c r="G102" s="110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9" t="s">
        <v>1248</v>
      </c>
      <c r="B118" s="130"/>
      <c r="C118" s="130"/>
      <c r="D118" s="130"/>
      <c r="E118" s="130"/>
      <c r="F118" s="130"/>
      <c r="G118" s="130"/>
      <c r="H118" s="130"/>
      <c r="I118" s="130"/>
    </row>
    <row r="119" spans="1:14" ht="24" customHeight="1">
      <c r="A119" s="55" t="s">
        <v>3</v>
      </c>
      <c r="B119" s="109" t="s">
        <v>4</v>
      </c>
      <c r="C119" s="110"/>
      <c r="D119" s="109" t="s">
        <v>5</v>
      </c>
      <c r="E119" s="110"/>
      <c r="F119" s="109" t="s">
        <v>6</v>
      </c>
      <c r="G119" s="110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1190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1196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0.62638888888888888</v>
      </c>
      <c r="H188" s="60" t="s">
        <v>796</v>
      </c>
      <c r="I188" s="59"/>
    </row>
    <row r="189" spans="1:9" ht="25.35" customHeight="1">
      <c r="A189" s="54" t="s">
        <v>1218</v>
      </c>
      <c r="B189" s="28">
        <f>F188</f>
        <v>46232</v>
      </c>
      <c r="C189" s="23">
        <v>0.6875</v>
      </c>
      <c r="D189" s="28">
        <f>B189+2</f>
        <v>46234</v>
      </c>
      <c r="E189" s="34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1219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1226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1233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1249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1266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G140:G188 C140:C194 G190:G194 E140:E194">
    <cfRule type="expression" dxfId="532" priority="77" stopIfTrue="1">
      <formula>$F140=$H$3</formula>
    </cfRule>
    <cfRule type="expression" dxfId="531" priority="75" stopIfTrue="1">
      <formula>B140&lt;$H$3</formula>
    </cfRule>
    <cfRule type="expression" dxfId="530" priority="76" stopIfTrue="1">
      <formula>$B140=$H$3</formula>
    </cfRule>
  </conditionalFormatting>
  <conditionalFormatting sqref="F6:F42">
    <cfRule type="cellIs" dxfId="529" priority="1872" stopIfTrue="1" operator="lessThan">
      <formula>$H$3</formula>
    </cfRule>
    <cfRule type="cellIs" dxfId="528" priority="1875" stopIfTrue="1" operator="equal">
      <formula>$H$3</formula>
    </cfRule>
  </conditionalFormatting>
  <conditionalFormatting sqref="F45:F92">
    <cfRule type="cellIs" dxfId="527" priority="432" stopIfTrue="1" operator="equal">
      <formula>$H$3</formula>
    </cfRule>
    <cfRule type="cellIs" dxfId="526" priority="431" stopIfTrue="1" operator="lessThan">
      <formula>$H$3</formula>
    </cfRule>
  </conditionalFormatting>
  <conditionalFormatting sqref="F103:F117">
    <cfRule type="cellIs" dxfId="525" priority="1765" stopIfTrue="1" operator="equal">
      <formula>$H$3</formula>
    </cfRule>
    <cfRule type="cellIs" dxfId="524" priority="1764" stopIfTrue="1" operator="lessThan">
      <formula>$H$3</formula>
    </cfRule>
  </conditionalFormatting>
  <conditionalFormatting sqref="F120:F138">
    <cfRule type="cellIs" dxfId="523" priority="1585" stopIfTrue="1" operator="lessThan">
      <formula>$H$3</formula>
    </cfRule>
    <cfRule type="cellIs" dxfId="522" priority="1586" stopIfTrue="1" operator="equal">
      <formula>$H$3</formula>
    </cfRule>
  </conditionalFormatting>
  <conditionalFormatting sqref="F140:F188">
    <cfRule type="cellIs" dxfId="521" priority="435" stopIfTrue="1" operator="equal">
      <formula>$H$3</formula>
    </cfRule>
    <cfRule type="cellIs" dxfId="520" priority="434" stopIfTrue="1" operator="lessThan">
      <formula>$H$3</formula>
    </cfRule>
  </conditionalFormatting>
  <conditionalFormatting sqref="G6:G42">
    <cfRule type="expression" dxfId="519" priority="1801" stopIfTrue="1">
      <formula>$F6=$H$3</formula>
    </cfRule>
    <cfRule type="expression" dxfId="518" priority="1800" stopIfTrue="1">
      <formula>$B6=$H$3</formula>
    </cfRule>
    <cfRule type="expression" dxfId="517" priority="1799" stopIfTrue="1">
      <formula>F6&lt;$H$3</formula>
    </cfRule>
  </conditionalFormatting>
  <conditionalFormatting sqref="G45">
    <cfRule type="expression" dxfId="516" priority="1438" stopIfTrue="1">
      <formula>$F45=$H$3</formula>
    </cfRule>
    <cfRule type="expression" dxfId="515" priority="1436" stopIfTrue="1">
      <formula>$B45=$H$3</formula>
    </cfRule>
  </conditionalFormatting>
  <conditionalFormatting sqref="G45:G58">
    <cfRule type="expression" dxfId="514" priority="1437" stopIfTrue="1">
      <formula>F45&lt;$H$3</formula>
    </cfRule>
  </conditionalFormatting>
  <conditionalFormatting sqref="G46:G47">
    <cfRule type="expression" dxfId="513" priority="1523" stopIfTrue="1">
      <formula>$B46=$H$3</formula>
    </cfRule>
    <cfRule type="expression" dxfId="512" priority="1524" stopIfTrue="1">
      <formula>F46&lt;$H$3</formula>
    </cfRule>
    <cfRule type="expression" dxfId="511" priority="1525" stopIfTrue="1">
      <formula>$F46=$H$3</formula>
    </cfRule>
  </conditionalFormatting>
  <conditionalFormatting sqref="G46:G58">
    <cfRule type="expression" dxfId="510" priority="1527" stopIfTrue="1">
      <formula>F46&lt;$H$3</formula>
    </cfRule>
    <cfRule type="expression" dxfId="509" priority="1526" stopIfTrue="1">
      <formula>$B46=$H$3</formula>
    </cfRule>
    <cfRule type="expression" dxfId="508" priority="1510" stopIfTrue="1">
      <formula>$F46=$H$3</formula>
    </cfRule>
  </conditionalFormatting>
  <conditionalFormatting sqref="G48:G58">
    <cfRule type="expression" dxfId="507" priority="1509" stopIfTrue="1">
      <formula>F48&lt;$H$3</formula>
    </cfRule>
    <cfRule type="expression" dxfId="506" priority="1508" stopIfTrue="1">
      <formula>$B48=$H$3</formula>
    </cfRule>
  </conditionalFormatting>
  <conditionalFormatting sqref="G59:G64">
    <cfRule type="expression" dxfId="505" priority="1177" stopIfTrue="1">
      <formula>F59&lt;$H$3</formula>
    </cfRule>
  </conditionalFormatting>
  <conditionalFormatting sqref="G59:G68">
    <cfRule type="expression" dxfId="504" priority="413" stopIfTrue="1">
      <formula>F59&lt;$H$3</formula>
    </cfRule>
  </conditionalFormatting>
  <conditionalFormatting sqref="G59:G76">
    <cfRule type="expression" dxfId="503" priority="414" stopIfTrue="1">
      <formula>$F59=$H$3</formula>
    </cfRule>
    <cfRule type="expression" dxfId="502" priority="417" stopIfTrue="1">
      <formula>$B59=$H$3</formula>
    </cfRule>
  </conditionalFormatting>
  <conditionalFormatting sqref="G65:G76 C66:C70 E69:E71 G91:G99">
    <cfRule type="expression" dxfId="501" priority="267" stopIfTrue="1">
      <formula>$B65=$H$3</formula>
    </cfRule>
  </conditionalFormatting>
  <conditionalFormatting sqref="G65:G76 C66:C70 E69:E71">
    <cfRule type="expression" dxfId="500" priority="265" stopIfTrue="1">
      <formula>B65&lt;$H$3</formula>
    </cfRule>
  </conditionalFormatting>
  <conditionalFormatting sqref="G69:G76">
    <cfRule type="expression" dxfId="499" priority="247" stopIfTrue="1">
      <formula>F69&lt;$H$3</formula>
    </cfRule>
  </conditionalFormatting>
  <conditionalFormatting sqref="G69:G90">
    <cfRule type="expression" dxfId="498" priority="63" stopIfTrue="1">
      <formula>$F69=$H$3</formula>
    </cfRule>
  </conditionalFormatting>
  <conditionalFormatting sqref="G69:G99">
    <cfRule type="expression" dxfId="497" priority="64" stopIfTrue="1">
      <formula>$B69=$H$3</formula>
    </cfRule>
  </conditionalFormatting>
  <conditionalFormatting sqref="G77:G90">
    <cfRule type="expression" dxfId="496" priority="60" stopIfTrue="1">
      <formula>F77&lt;$H$3</formula>
    </cfRule>
    <cfRule type="expression" dxfId="495" priority="61" stopIfTrue="1">
      <formula>$B77=$H$3</formula>
    </cfRule>
    <cfRule type="expression" dxfId="494" priority="62" stopIfTrue="1">
      <formula>F77&lt;$H$3</formula>
    </cfRule>
    <cfRule type="expression" dxfId="493" priority="59" stopIfTrue="1">
      <formula>$B77=$H$3</formula>
    </cfRule>
  </conditionalFormatting>
  <conditionalFormatting sqref="G86:G90">
    <cfRule type="expression" dxfId="492" priority="17" stopIfTrue="1">
      <formula>F86&lt;$H$3</formula>
    </cfRule>
    <cfRule type="expression" dxfId="491" priority="16" stopIfTrue="1">
      <formula>$B86=$H$3</formula>
    </cfRule>
  </conditionalFormatting>
  <conditionalFormatting sqref="G93:G99">
    <cfRule type="expression" dxfId="490" priority="6" stopIfTrue="1">
      <formula>F93&lt;$H$3</formula>
    </cfRule>
    <cfRule type="expression" dxfId="489" priority="10" stopIfTrue="1">
      <formula>$B93=$H$3</formula>
    </cfRule>
    <cfRule type="expression" dxfId="488" priority="11" stopIfTrue="1">
      <formula>F93&lt;$H$3</formula>
    </cfRule>
  </conditionalFormatting>
  <conditionalFormatting sqref="G97:G99">
    <cfRule type="expression" dxfId="487" priority="1" stopIfTrue="1">
      <formula>$B97=$H$3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8"/>
  <sheetViews>
    <sheetView zoomScaleNormal="100" workbookViewId="0">
      <selection activeCell="E146" sqref="E146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46234</v>
      </c>
      <c r="I3" s="3"/>
    </row>
    <row r="4" spans="1:13" s="31" customFormat="1" ht="24" customHeight="1">
      <c r="A4" s="137" t="s">
        <v>1194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1199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1221</v>
      </c>
      <c r="I68" s="13"/>
    </row>
    <row r="69" spans="1:9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9" ht="24" customHeight="1">
      <c r="A72" s="44" t="s">
        <v>1200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9" ht="24" customHeight="1">
      <c r="A73" s="44" t="s">
        <v>840</v>
      </c>
      <c r="B73" s="28">
        <f>F70+7</f>
        <v>46236</v>
      </c>
      <c r="C73" s="23">
        <v>0</v>
      </c>
      <c r="D73" s="91">
        <f>B73+1</f>
        <v>46237</v>
      </c>
      <c r="E73" s="23">
        <v>0.20833333333333334</v>
      </c>
      <c r="F73" s="91">
        <f>D73</f>
        <v>46237</v>
      </c>
      <c r="G73" s="23">
        <v>0.70833333333333337</v>
      </c>
      <c r="H73" s="20" t="s">
        <v>796</v>
      </c>
      <c r="I73" s="13"/>
    </row>
    <row r="74" spans="1:9" ht="24" customHeight="1">
      <c r="A74" s="44" t="s">
        <v>841</v>
      </c>
      <c r="B74" s="28">
        <f>F73+1</f>
        <v>46238</v>
      </c>
      <c r="C74" s="23">
        <v>0.75</v>
      </c>
      <c r="D74" s="91">
        <f>B74+1</f>
        <v>46239</v>
      </c>
      <c r="E74" s="23">
        <v>0.33333333333333331</v>
      </c>
      <c r="F74" s="91">
        <f>D74</f>
        <v>46239</v>
      </c>
      <c r="G74" s="23">
        <v>0.75</v>
      </c>
      <c r="H74" s="20" t="s">
        <v>1262</v>
      </c>
      <c r="I74" s="13"/>
    </row>
    <row r="75" spans="1:9" ht="24" customHeight="1">
      <c r="A75" s="44" t="s">
        <v>1232</v>
      </c>
      <c r="B75" s="28">
        <f>F74+5</f>
        <v>46244</v>
      </c>
      <c r="C75" s="23">
        <v>0.16666666666666666</v>
      </c>
      <c r="D75" s="91">
        <f>B75</f>
        <v>46244</v>
      </c>
      <c r="E75" s="23">
        <v>0.33333333333333331</v>
      </c>
      <c r="F75" s="91">
        <f>D75</f>
        <v>46244</v>
      </c>
      <c r="G75" s="23">
        <v>0.83333333333333337</v>
      </c>
      <c r="H75" s="20"/>
      <c r="I75" s="13"/>
    </row>
    <row r="76" spans="1:9" ht="24" customHeight="1">
      <c r="A76" s="44" t="s">
        <v>1267</v>
      </c>
      <c r="B76" s="28">
        <f>F75+2</f>
        <v>46246</v>
      </c>
      <c r="C76" s="23">
        <v>0.70833333333333337</v>
      </c>
      <c r="D76" s="91">
        <f>B76</f>
        <v>46246</v>
      </c>
      <c r="E76" s="23">
        <v>0.75</v>
      </c>
      <c r="F76" s="91">
        <f>D76+1</f>
        <v>46247</v>
      </c>
      <c r="G76" s="23">
        <v>0.25</v>
      </c>
      <c r="H76" s="20"/>
      <c r="I76" s="13"/>
    </row>
    <row r="77" spans="1:9" ht="24" customHeight="1">
      <c r="A77" s="44" t="s">
        <v>1289</v>
      </c>
      <c r="B77" s="36"/>
      <c r="C77" s="64"/>
      <c r="D77" s="94"/>
      <c r="E77" s="64"/>
      <c r="F77" s="94"/>
      <c r="G77" s="64"/>
      <c r="H77" s="20" t="s">
        <v>1075</v>
      </c>
      <c r="I77" s="13"/>
    </row>
    <row r="78" spans="1:9" ht="24" customHeight="1">
      <c r="A78" s="44" t="s">
        <v>1290</v>
      </c>
      <c r="B78" s="36"/>
      <c r="C78" s="64"/>
      <c r="D78" s="94"/>
      <c r="E78" s="64"/>
      <c r="F78" s="94"/>
      <c r="G78" s="64"/>
      <c r="H78" s="20" t="s">
        <v>829</v>
      </c>
      <c r="I78" s="13"/>
    </row>
    <row r="79" spans="1:9" ht="24" customHeight="1">
      <c r="A79" s="44" t="s">
        <v>1291</v>
      </c>
      <c r="B79" s="28">
        <f>F76+6</f>
        <v>46253</v>
      </c>
      <c r="C79" s="23">
        <v>0.83333333333333337</v>
      </c>
      <c r="D79" s="91">
        <f>B79</f>
        <v>46253</v>
      </c>
      <c r="E79" s="23">
        <v>0.875</v>
      </c>
      <c r="F79" s="91">
        <f>D79+1</f>
        <v>46254</v>
      </c>
      <c r="G79" s="23">
        <v>0.45833333333333331</v>
      </c>
      <c r="H79" s="20"/>
      <c r="I79" s="13"/>
    </row>
    <row r="80" spans="1:9" s="31" customFormat="1" ht="24" customHeight="1">
      <c r="A80" s="137" t="s">
        <v>1223</v>
      </c>
      <c r="B80" s="123"/>
      <c r="C80" s="123"/>
      <c r="D80" s="123"/>
      <c r="E80" s="123"/>
      <c r="F80" s="123"/>
      <c r="G80" s="123"/>
      <c r="H80" s="123"/>
      <c r="I80" s="124"/>
    </row>
    <row r="81" spans="1:13" s="31" customFormat="1" ht="24" customHeight="1">
      <c r="A81" s="15" t="s">
        <v>3</v>
      </c>
      <c r="B81" s="127" t="s">
        <v>4</v>
      </c>
      <c r="C81" s="128"/>
      <c r="D81" s="127" t="s">
        <v>5</v>
      </c>
      <c r="E81" s="128"/>
      <c r="F81" s="127" t="s">
        <v>6</v>
      </c>
      <c r="G81" s="128"/>
      <c r="H81" s="15" t="s">
        <v>7</v>
      </c>
      <c r="I81" s="15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17"/>
      <c r="E82" s="37"/>
      <c r="F82" s="17"/>
      <c r="G82" s="37"/>
      <c r="H82" s="20" t="s">
        <v>627</v>
      </c>
      <c r="I82" s="10"/>
    </row>
    <row r="83" spans="1:13" ht="24" hidden="1" customHeight="1">
      <c r="A83" s="29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20"/>
      <c r="I83" s="39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20"/>
      <c r="I84" s="39"/>
    </row>
    <row r="85" spans="1:13" ht="24" hidden="1" customHeight="1">
      <c r="A85" s="29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20" t="s">
        <v>630</v>
      </c>
      <c r="I85" s="39"/>
    </row>
    <row r="86" spans="1:13" ht="24" hidden="1" customHeight="1">
      <c r="A86" s="29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20"/>
      <c r="I86" s="39"/>
    </row>
    <row r="87" spans="1:13" ht="24" hidden="1" customHeight="1">
      <c r="A87" s="29" t="s">
        <v>666</v>
      </c>
      <c r="B87" s="36"/>
      <c r="C87" s="37"/>
      <c r="D87" s="17"/>
      <c r="E87" s="37"/>
      <c r="F87" s="17"/>
      <c r="G87" s="37"/>
      <c r="H87" s="20" t="s">
        <v>374</v>
      </c>
      <c r="I87" s="13"/>
    </row>
    <row r="88" spans="1:13" ht="24" hidden="1" customHeight="1">
      <c r="A88" s="35" t="s">
        <v>667</v>
      </c>
      <c r="B88" s="36"/>
      <c r="C88" s="37"/>
      <c r="D88" s="17"/>
      <c r="E88" s="37"/>
      <c r="F88" s="17"/>
      <c r="G88" s="37"/>
      <c r="H88" s="20" t="s">
        <v>627</v>
      </c>
      <c r="I88" s="10"/>
    </row>
    <row r="89" spans="1:13" ht="24" hidden="1" customHeight="1">
      <c r="A89" s="29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20" t="s">
        <v>12</v>
      </c>
      <c r="I89" s="39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20" t="s">
        <v>12</v>
      </c>
      <c r="I90" s="39"/>
    </row>
    <row r="91" spans="1:13" ht="24" hidden="1" customHeight="1">
      <c r="A91" s="29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20"/>
      <c r="I91" s="39"/>
    </row>
    <row r="92" spans="1:13" ht="24" hidden="1" customHeight="1">
      <c r="A92" s="29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20"/>
      <c r="I92" s="39"/>
    </row>
    <row r="93" spans="1:13" ht="24" hidden="1" customHeight="1">
      <c r="A93" s="29" t="s">
        <v>672</v>
      </c>
      <c r="B93" s="36"/>
      <c r="C93" s="37"/>
      <c r="D93" s="17"/>
      <c r="E93" s="37"/>
      <c r="F93" s="17"/>
      <c r="G93" s="37"/>
      <c r="H93" s="20" t="s">
        <v>374</v>
      </c>
      <c r="I93" s="13"/>
    </row>
    <row r="94" spans="1:13" ht="24" hidden="1" customHeight="1">
      <c r="A94" s="35" t="s">
        <v>673</v>
      </c>
      <c r="B94" s="36"/>
      <c r="C94" s="37"/>
      <c r="D94" s="17"/>
      <c r="E94" s="37"/>
      <c r="F94" s="17"/>
      <c r="G94" s="37"/>
      <c r="H94" s="20" t="s">
        <v>627</v>
      </c>
      <c r="I94" s="10"/>
    </row>
    <row r="95" spans="1:13" ht="24" hidden="1" customHeight="1">
      <c r="A95" s="29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20"/>
      <c r="I95" s="39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20" t="s">
        <v>12</v>
      </c>
      <c r="I96" s="39"/>
    </row>
    <row r="97" spans="1:9" ht="24" hidden="1" customHeight="1">
      <c r="A97" s="29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20"/>
      <c r="I97" s="39"/>
    </row>
    <row r="98" spans="1:9" ht="24" hidden="1" customHeight="1">
      <c r="A98" s="29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20" t="s">
        <v>12</v>
      </c>
      <c r="I98" s="39"/>
    </row>
    <row r="99" spans="1:9" ht="24" hidden="1" customHeight="1">
      <c r="A99" s="29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20"/>
      <c r="I99" s="39"/>
    </row>
    <row r="100" spans="1:9" ht="24" hidden="1" customHeight="1">
      <c r="A100" s="29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20"/>
      <c r="I100" s="39"/>
    </row>
    <row r="101" spans="1:9" ht="24" hidden="1" customHeight="1">
      <c r="A101" s="29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20" t="s">
        <v>681</v>
      </c>
      <c r="I101" s="39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20" t="s">
        <v>12</v>
      </c>
      <c r="I102" s="39"/>
    </row>
    <row r="103" spans="1:9" ht="24" hidden="1" customHeight="1">
      <c r="A103" s="29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20"/>
      <c r="I103" s="39"/>
    </row>
    <row r="104" spans="1:9" ht="24" hidden="1" customHeight="1">
      <c r="A104" s="29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20" t="s">
        <v>12</v>
      </c>
      <c r="I104" s="39"/>
    </row>
    <row r="105" spans="1:9" ht="24" hidden="1" customHeight="1">
      <c r="A105" s="29" t="s">
        <v>685</v>
      </c>
      <c r="B105" s="36"/>
      <c r="C105" s="37"/>
      <c r="D105" s="17"/>
      <c r="E105" s="37"/>
      <c r="F105" s="17"/>
      <c r="G105" s="37"/>
      <c r="H105" s="20" t="s">
        <v>374</v>
      </c>
      <c r="I105" s="39"/>
    </row>
    <row r="106" spans="1:9" ht="24" hidden="1" customHeight="1">
      <c r="A106" s="29" t="s">
        <v>686</v>
      </c>
      <c r="B106" s="36"/>
      <c r="C106" s="37"/>
      <c r="D106" s="17"/>
      <c r="E106" s="37"/>
      <c r="F106" s="17"/>
      <c r="G106" s="37"/>
      <c r="H106" s="20" t="s">
        <v>627</v>
      </c>
      <c r="I106" s="39"/>
    </row>
    <row r="107" spans="1:9" ht="24" hidden="1" customHeight="1">
      <c r="A107" s="29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20" t="s">
        <v>12</v>
      </c>
      <c r="I107" s="39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20" t="s">
        <v>12</v>
      </c>
      <c r="I108" s="39"/>
    </row>
    <row r="109" spans="1:9" ht="24" hidden="1" customHeight="1">
      <c r="A109" s="29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20"/>
      <c r="I109" s="39"/>
    </row>
    <row r="110" spans="1:9" ht="24" hidden="1" customHeight="1">
      <c r="A110" s="29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20"/>
      <c r="I110" s="39"/>
    </row>
    <row r="111" spans="1:9" ht="24" hidden="1" customHeight="1">
      <c r="A111" s="29" t="s">
        <v>691</v>
      </c>
      <c r="B111" s="36"/>
      <c r="C111" s="37"/>
      <c r="D111" s="17"/>
      <c r="E111" s="37"/>
      <c r="F111" s="17"/>
      <c r="G111" s="37"/>
      <c r="H111" s="20" t="s">
        <v>374</v>
      </c>
      <c r="I111" s="39"/>
    </row>
    <row r="112" spans="1:9" ht="24" hidden="1" customHeight="1">
      <c r="A112" s="29" t="s">
        <v>692</v>
      </c>
      <c r="B112" s="36"/>
      <c r="C112" s="37"/>
      <c r="D112" s="17"/>
      <c r="E112" s="37"/>
      <c r="F112" s="17"/>
      <c r="G112" s="37"/>
      <c r="H112" s="20" t="s">
        <v>627</v>
      </c>
      <c r="I112" s="39"/>
    </row>
    <row r="113" spans="1:9" ht="24" hidden="1" customHeight="1">
      <c r="A113" s="29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20" t="s">
        <v>12</v>
      </c>
      <c r="I113" s="39"/>
    </row>
    <row r="114" spans="1:9" ht="24" hidden="1" customHeight="1">
      <c r="A114" s="29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20" t="s">
        <v>12</v>
      </c>
      <c r="I114" s="39"/>
    </row>
    <row r="115" spans="1:9" ht="24" hidden="1" customHeight="1">
      <c r="A115" s="29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41"/>
      <c r="I115" s="39"/>
    </row>
    <row r="116" spans="1:9" ht="24" hidden="1" customHeight="1">
      <c r="A116" s="29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20"/>
      <c r="I116" s="39"/>
    </row>
    <row r="117" spans="1:9" ht="24" hidden="1" customHeight="1">
      <c r="A117" s="29" t="s">
        <v>697</v>
      </c>
      <c r="B117" s="36"/>
      <c r="C117" s="37"/>
      <c r="D117" s="17"/>
      <c r="E117" s="37"/>
      <c r="F117" s="17"/>
      <c r="G117" s="37"/>
      <c r="H117" s="20" t="s">
        <v>374</v>
      </c>
      <c r="I117" s="39"/>
    </row>
    <row r="118" spans="1:9" ht="24" hidden="1" customHeight="1">
      <c r="A118" s="29" t="s">
        <v>698</v>
      </c>
      <c r="B118" s="36"/>
      <c r="C118" s="37"/>
      <c r="D118" s="17"/>
      <c r="E118" s="37"/>
      <c r="F118" s="17"/>
      <c r="G118" s="37"/>
      <c r="H118" s="20" t="s">
        <v>627</v>
      </c>
      <c r="I118" s="39"/>
    </row>
    <row r="119" spans="1:9" ht="25.5" hidden="1" customHeight="1">
      <c r="A119" s="29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20" t="s">
        <v>808</v>
      </c>
      <c r="I119" s="39"/>
    </row>
    <row r="120" spans="1:9" ht="24" hidden="1" customHeight="1">
      <c r="A120" s="29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20"/>
      <c r="I120" s="39"/>
    </row>
    <row r="121" spans="1:9" ht="24" hidden="1" customHeight="1">
      <c r="A121" s="29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20"/>
      <c r="I121" s="39"/>
    </row>
    <row r="122" spans="1:9" ht="24" hidden="1" customHeight="1">
      <c r="A122" s="29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20"/>
      <c r="I122" s="39"/>
    </row>
    <row r="123" spans="1:9" ht="24" hidden="1" customHeight="1">
      <c r="A123" s="29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20"/>
      <c r="I123" s="39"/>
    </row>
    <row r="124" spans="1:9" ht="24" hidden="1" customHeight="1">
      <c r="A124" s="29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20"/>
      <c r="I124" s="39"/>
    </row>
    <row r="125" spans="1:9" ht="24" hidden="1" customHeight="1">
      <c r="A125" s="29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60" t="s">
        <v>932</v>
      </c>
      <c r="I125" s="39"/>
    </row>
    <row r="126" spans="1:9" ht="24" hidden="1" customHeight="1">
      <c r="A126" s="29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20" t="s">
        <v>869</v>
      </c>
      <c r="I126" s="39"/>
    </row>
    <row r="127" spans="1:9" ht="24" hidden="1" customHeight="1">
      <c r="A127" s="29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20"/>
      <c r="I127" s="39"/>
    </row>
    <row r="128" spans="1:9" ht="24" hidden="1" customHeight="1">
      <c r="A128" s="4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20"/>
      <c r="I128" s="39"/>
    </row>
    <row r="129" spans="1:9" ht="24" hidden="1" customHeight="1">
      <c r="A129" s="29" t="s">
        <v>915</v>
      </c>
      <c r="B129" s="36"/>
      <c r="C129" s="37"/>
      <c r="D129" s="17"/>
      <c r="E129" s="37"/>
      <c r="F129" s="17"/>
      <c r="G129" s="37"/>
      <c r="H129" s="20" t="s">
        <v>374</v>
      </c>
      <c r="I129" s="39"/>
    </row>
    <row r="130" spans="1:9" ht="24" hidden="1" customHeight="1">
      <c r="A130" s="29" t="s">
        <v>929</v>
      </c>
      <c r="B130" s="36"/>
      <c r="C130" s="37"/>
      <c r="D130" s="17"/>
      <c r="E130" s="37"/>
      <c r="F130" s="17"/>
      <c r="G130" s="37"/>
      <c r="H130" s="20" t="s">
        <v>627</v>
      </c>
      <c r="I130" s="39"/>
    </row>
    <row r="131" spans="1:9" ht="24" hidden="1" customHeight="1">
      <c r="A131" s="29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20"/>
      <c r="I131" s="39"/>
    </row>
    <row r="132" spans="1:9" ht="24" hidden="1" customHeight="1">
      <c r="A132" s="29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20"/>
      <c r="I132" s="39"/>
    </row>
    <row r="133" spans="1:9" ht="24" hidden="1" customHeight="1">
      <c r="A133" s="29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20"/>
      <c r="I133" s="39"/>
    </row>
    <row r="134" spans="1:9" ht="24" hidden="1" customHeight="1">
      <c r="A134" s="4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20"/>
      <c r="I134" s="39"/>
    </row>
    <row r="135" spans="1:9" ht="24" hidden="1" customHeight="1">
      <c r="A135" s="29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20" t="s">
        <v>796</v>
      </c>
      <c r="I135" s="39"/>
    </row>
    <row r="136" spans="1:9" ht="24" hidden="1" customHeight="1">
      <c r="A136" s="29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20"/>
      <c r="I136" s="39"/>
    </row>
    <row r="137" spans="1:9" ht="24" hidden="1" customHeight="1">
      <c r="A137" s="29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20"/>
      <c r="I137" s="39"/>
    </row>
    <row r="138" spans="1:9" ht="24" hidden="1" customHeight="1">
      <c r="A138" s="4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20" t="s">
        <v>796</v>
      </c>
      <c r="I138" s="39"/>
    </row>
    <row r="139" spans="1:9" ht="24" hidden="1" customHeight="1">
      <c r="A139" s="4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20"/>
      <c r="I139" s="39"/>
    </row>
    <row r="140" spans="1:9" ht="24" hidden="1" customHeight="1">
      <c r="A140" s="4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20" t="s">
        <v>1159</v>
      </c>
      <c r="I140" s="39"/>
    </row>
    <row r="141" spans="1:9" ht="24" hidden="1" customHeight="1">
      <c r="A141" s="44" t="s">
        <v>1110</v>
      </c>
      <c r="B141" s="36"/>
      <c r="C141" s="37"/>
      <c r="D141" s="17"/>
      <c r="E141" s="37"/>
      <c r="F141" s="17"/>
      <c r="G141" s="37"/>
      <c r="H141" s="20" t="s">
        <v>1075</v>
      </c>
      <c r="I141" s="39"/>
    </row>
    <row r="142" spans="1:9" ht="24" hidden="1" customHeight="1">
      <c r="A142" s="44" t="s">
        <v>1134</v>
      </c>
      <c r="B142" s="36"/>
      <c r="C142" s="37"/>
      <c r="D142" s="17"/>
      <c r="E142" s="37"/>
      <c r="F142" s="17"/>
      <c r="G142" s="37"/>
      <c r="H142" s="20" t="s">
        <v>829</v>
      </c>
      <c r="I142" s="39"/>
    </row>
    <row r="143" spans="1:9" ht="24" customHeight="1">
      <c r="A143" s="4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20" t="s">
        <v>796</v>
      </c>
      <c r="I143" s="39"/>
    </row>
    <row r="144" spans="1:9" ht="24" customHeight="1">
      <c r="A144" s="4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20" t="s">
        <v>1173</v>
      </c>
      <c r="I144" s="39"/>
    </row>
    <row r="145" spans="1:11" ht="24" customHeight="1">
      <c r="A145" s="99" t="s">
        <v>1183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20"/>
      <c r="I145" s="39"/>
    </row>
    <row r="146" spans="1:11" ht="24" customHeight="1">
      <c r="A146" s="4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8.3333333333333329E-2</v>
      </c>
      <c r="F146" s="24">
        <f>D146</f>
        <v>46234</v>
      </c>
      <c r="G146" s="43">
        <v>0.58333333333333337</v>
      </c>
      <c r="H146" s="20"/>
      <c r="I146" s="39"/>
    </row>
    <row r="147" spans="1:11" ht="24" customHeight="1">
      <c r="A147" s="44" t="s">
        <v>1187</v>
      </c>
      <c r="B147" s="36"/>
      <c r="C147" s="37"/>
      <c r="D147" s="17"/>
      <c r="E147" s="37"/>
      <c r="F147" s="17"/>
      <c r="G147" s="37"/>
      <c r="H147" s="20" t="s">
        <v>1075</v>
      </c>
      <c r="I147" s="39"/>
    </row>
    <row r="148" spans="1:11" ht="24" customHeight="1">
      <c r="A148" s="44" t="s">
        <v>1228</v>
      </c>
      <c r="B148" s="36"/>
      <c r="C148" s="37"/>
      <c r="D148" s="17"/>
      <c r="E148" s="37"/>
      <c r="F148" s="17"/>
      <c r="G148" s="37"/>
      <c r="H148" s="20" t="s">
        <v>829</v>
      </c>
      <c r="I148" s="39"/>
    </row>
    <row r="149" spans="1:11" s="51" customFormat="1" ht="24.6" customHeight="1">
      <c r="A149" s="62" t="s">
        <v>1229</v>
      </c>
      <c r="B149" s="28">
        <f>F146+5</f>
        <v>46239</v>
      </c>
      <c r="C149" s="43">
        <v>0.75</v>
      </c>
      <c r="D149" s="24">
        <f>B149</f>
        <v>46239</v>
      </c>
      <c r="E149" s="43">
        <v>0.79166666666666663</v>
      </c>
      <c r="F149" s="24">
        <f>D149+1</f>
        <v>46240</v>
      </c>
      <c r="G149" s="43">
        <v>0.375</v>
      </c>
      <c r="H149" s="60"/>
      <c r="I149" s="59"/>
    </row>
    <row r="150" spans="1:11" ht="25.35" customHeight="1">
      <c r="A150" s="62" t="s">
        <v>1255</v>
      </c>
      <c r="B150" s="28">
        <f>F149+1</f>
        <v>46241</v>
      </c>
      <c r="C150" s="43">
        <v>0.41666666666666669</v>
      </c>
      <c r="D150" s="24">
        <f>B150</f>
        <v>46241</v>
      </c>
      <c r="E150" s="43">
        <v>0.91666666666666663</v>
      </c>
      <c r="F150" s="24">
        <f>D150+1</f>
        <v>46242</v>
      </c>
      <c r="G150" s="43">
        <v>0.33333333333333331</v>
      </c>
      <c r="H150" s="20" t="s">
        <v>1262</v>
      </c>
      <c r="I150" s="59"/>
    </row>
    <row r="151" spans="1:11" ht="25.35" customHeight="1">
      <c r="A151" s="62" t="s">
        <v>1269</v>
      </c>
      <c r="B151" s="28">
        <f>F150+4</f>
        <v>46246</v>
      </c>
      <c r="C151" s="43">
        <v>0.75</v>
      </c>
      <c r="D151" s="24">
        <f>B151</f>
        <v>46246</v>
      </c>
      <c r="E151" s="43">
        <v>0.91666666666666663</v>
      </c>
      <c r="F151" s="24">
        <f>D151+1</f>
        <v>46247</v>
      </c>
      <c r="G151" s="43">
        <v>0.5</v>
      </c>
      <c r="H151" s="20"/>
      <c r="I151" s="59"/>
    </row>
    <row r="152" spans="1:11" s="51" customFormat="1" ht="24.6" customHeight="1">
      <c r="A152" s="65"/>
      <c r="B152" s="33"/>
      <c r="C152" s="100"/>
      <c r="D152" s="91"/>
      <c r="E152" s="100"/>
      <c r="F152" s="91"/>
      <c r="G152" s="100"/>
      <c r="H152" s="101"/>
      <c r="I152" s="102"/>
    </row>
    <row r="153" spans="1:11" ht="24" hidden="1" customHeight="1">
      <c r="A153" s="122" t="s">
        <v>702</v>
      </c>
      <c r="B153" s="125"/>
      <c r="C153" s="125"/>
      <c r="D153" s="125"/>
      <c r="E153" s="125"/>
      <c r="F153" s="125"/>
      <c r="G153" s="125"/>
      <c r="H153" s="125"/>
      <c r="I153" s="126"/>
    </row>
    <row r="154" spans="1:11" ht="24.6" hidden="1" customHeight="1">
      <c r="A154" s="15" t="s">
        <v>3</v>
      </c>
      <c r="B154" s="127" t="s">
        <v>4</v>
      </c>
      <c r="C154" s="128"/>
      <c r="D154" s="127" t="s">
        <v>5</v>
      </c>
      <c r="E154" s="128"/>
      <c r="F154" s="127" t="s">
        <v>6</v>
      </c>
      <c r="G154" s="128"/>
      <c r="H154" s="45" t="s">
        <v>7</v>
      </c>
      <c r="I154" s="45" t="s">
        <v>8</v>
      </c>
      <c r="K154" t="s">
        <v>250</v>
      </c>
    </row>
    <row r="155" spans="1:11" ht="24" hidden="1" customHeight="1">
      <c r="A155" s="29" t="s">
        <v>703</v>
      </c>
      <c r="B155" s="28">
        <v>45979</v>
      </c>
      <c r="C155" s="23">
        <v>0.29166666666666702</v>
      </c>
      <c r="D155" s="28">
        <v>45981</v>
      </c>
      <c r="E155" s="23">
        <v>0.116666666666667</v>
      </c>
      <c r="F155" s="28">
        <v>45981</v>
      </c>
      <c r="G155" s="23">
        <v>0.89583333333333304</v>
      </c>
      <c r="H155" s="20" t="s">
        <v>704</v>
      </c>
      <c r="I155" s="13"/>
    </row>
    <row r="156" spans="1:11" ht="24" hidden="1" customHeight="1">
      <c r="A156" s="29" t="s">
        <v>705</v>
      </c>
      <c r="B156" s="28">
        <v>45983</v>
      </c>
      <c r="C156" s="23">
        <v>4.1666666666666699E-2</v>
      </c>
      <c r="D156" s="28">
        <v>45983</v>
      </c>
      <c r="E156" s="23">
        <v>0.29166666666666702</v>
      </c>
      <c r="F156" s="28">
        <v>45983</v>
      </c>
      <c r="G156" s="23">
        <v>0.70833333333333304</v>
      </c>
      <c r="H156" s="20"/>
      <c r="I156" s="13"/>
    </row>
    <row r="157" spans="1:11" ht="24" hidden="1" customHeight="1">
      <c r="A157" s="29" t="s">
        <v>706</v>
      </c>
      <c r="B157" s="28">
        <f>F156+5</f>
        <v>45988</v>
      </c>
      <c r="C157" s="23">
        <v>0.95833333333333304</v>
      </c>
      <c r="D157" s="28">
        <f>B157+1</f>
        <v>45989</v>
      </c>
      <c r="E157" s="23">
        <v>0.20833333333333301</v>
      </c>
      <c r="F157" s="28">
        <f>D157</f>
        <v>45989</v>
      </c>
      <c r="G157" s="23">
        <v>0.72916666666666696</v>
      </c>
      <c r="H157" s="20"/>
      <c r="I157" s="13"/>
    </row>
    <row r="158" spans="1:11" ht="24" hidden="1" customHeight="1">
      <c r="A158" s="29" t="s">
        <v>707</v>
      </c>
      <c r="B158" s="28">
        <f>F157+2</f>
        <v>45991</v>
      </c>
      <c r="C158" s="23">
        <v>0.5</v>
      </c>
      <c r="D158" s="28">
        <f t="shared" ref="D158:D160" si="10">B158</f>
        <v>45991</v>
      </c>
      <c r="E158" s="23">
        <v>0.54166666666666696</v>
      </c>
      <c r="F158" s="28">
        <f t="shared" ref="F158:F160" si="11">D158+1</f>
        <v>45992</v>
      </c>
      <c r="G158" s="23">
        <v>0.25</v>
      </c>
      <c r="H158" s="20"/>
      <c r="I158" s="13"/>
    </row>
    <row r="159" spans="1:11" ht="24" hidden="1" customHeight="1">
      <c r="A159" s="29" t="s">
        <v>708</v>
      </c>
      <c r="B159" s="28">
        <f>F158+4</f>
        <v>45996</v>
      </c>
      <c r="C159" s="23">
        <v>0.45833333333333298</v>
      </c>
      <c r="D159" s="28">
        <f t="shared" si="10"/>
        <v>45996</v>
      </c>
      <c r="E159" s="23">
        <v>0.71666666666666701</v>
      </c>
      <c r="F159" s="28">
        <f t="shared" si="11"/>
        <v>45997</v>
      </c>
      <c r="G159" s="23">
        <v>0.2</v>
      </c>
      <c r="H159" s="20"/>
      <c r="I159" s="13"/>
    </row>
    <row r="160" spans="1:11" ht="24" hidden="1" customHeight="1">
      <c r="A160" s="29" t="s">
        <v>709</v>
      </c>
      <c r="B160" s="28">
        <f>F159+3</f>
        <v>46000</v>
      </c>
      <c r="C160" s="23">
        <v>0.66666666666666696</v>
      </c>
      <c r="D160" s="28">
        <f t="shared" si="10"/>
        <v>46000</v>
      </c>
      <c r="E160" s="23">
        <v>0.71666666666666701</v>
      </c>
      <c r="F160" s="28">
        <f t="shared" si="11"/>
        <v>46001</v>
      </c>
      <c r="G160" s="23">
        <v>0.28333333333333299</v>
      </c>
      <c r="H160" s="20"/>
      <c r="I160" s="13"/>
    </row>
    <row r="161" spans="1:13" ht="24" hidden="1" customHeight="1">
      <c r="A161" s="29" t="s">
        <v>710</v>
      </c>
      <c r="B161" s="28">
        <f>F160+1</f>
        <v>46002</v>
      </c>
      <c r="C161" s="23">
        <v>0.41666666666666702</v>
      </c>
      <c r="D161" s="28">
        <f>B161+3</f>
        <v>46005</v>
      </c>
      <c r="E161" s="23">
        <v>2.5000000000000001E-2</v>
      </c>
      <c r="F161" s="28">
        <v>46005</v>
      </c>
      <c r="G161" s="23">
        <v>0.87083333333333302</v>
      </c>
      <c r="H161" s="20" t="s">
        <v>711</v>
      </c>
      <c r="I161" s="13"/>
    </row>
    <row r="162" spans="1:13" ht="24" hidden="1" customHeight="1">
      <c r="A162" s="29" t="s">
        <v>712</v>
      </c>
      <c r="B162" s="28">
        <f>F161+2</f>
        <v>46007</v>
      </c>
      <c r="C162" s="23">
        <v>8.3333333333333301E-2</v>
      </c>
      <c r="D162" s="28">
        <v>46007</v>
      </c>
      <c r="E162" s="23">
        <v>0.86666666666666703</v>
      </c>
      <c r="F162" s="28">
        <f>D162+1</f>
        <v>46008</v>
      </c>
      <c r="G162" s="23">
        <v>0.35416666666666702</v>
      </c>
      <c r="H162" s="20" t="s">
        <v>12</v>
      </c>
      <c r="I162" s="13"/>
    </row>
    <row r="163" spans="1:13" ht="24" hidden="1" customHeight="1">
      <c r="A163" s="29" t="s">
        <v>713</v>
      </c>
      <c r="B163" s="28">
        <f>F162+5</f>
        <v>46013</v>
      </c>
      <c r="C163" s="23">
        <v>6.9444444444444404E-4</v>
      </c>
      <c r="D163" s="28">
        <v>46013</v>
      </c>
      <c r="E163" s="23">
        <v>0.2</v>
      </c>
      <c r="F163" s="28">
        <f>D163</f>
        <v>46013</v>
      </c>
      <c r="G163" s="23">
        <v>0.5</v>
      </c>
      <c r="H163" s="20" t="s">
        <v>630</v>
      </c>
      <c r="I163" s="13"/>
    </row>
    <row r="164" spans="1:13" ht="24" hidden="1" customHeight="1">
      <c r="A164" s="29" t="s">
        <v>714</v>
      </c>
      <c r="B164" s="28">
        <f>F163+2</f>
        <v>46015</v>
      </c>
      <c r="C164" s="23">
        <v>0.54166666666666696</v>
      </c>
      <c r="D164" s="28">
        <f t="shared" ref="D164" si="12">B164</f>
        <v>46015</v>
      </c>
      <c r="E164" s="23">
        <v>0.57499999999999996</v>
      </c>
      <c r="F164" s="28">
        <f>D164+1</f>
        <v>46016</v>
      </c>
      <c r="G164" s="23">
        <v>0.120833333333333</v>
      </c>
      <c r="H164" s="20" t="s">
        <v>715</v>
      </c>
      <c r="I164" s="13"/>
    </row>
    <row r="165" spans="1:13" ht="24" hidden="1" customHeight="1">
      <c r="A165" s="46" t="s">
        <v>716</v>
      </c>
      <c r="B165" s="28">
        <v>46016</v>
      </c>
      <c r="C165" s="23">
        <v>0.233333333333333</v>
      </c>
      <c r="D165" s="28">
        <v>46017</v>
      </c>
      <c r="E165" s="23">
        <v>0.36666666666666697</v>
      </c>
      <c r="F165" s="28">
        <v>46017</v>
      </c>
      <c r="G165" s="23">
        <v>0.66666666666666696</v>
      </c>
      <c r="H165" s="20" t="s">
        <v>717</v>
      </c>
      <c r="I165" s="47"/>
    </row>
    <row r="166" spans="1:13" ht="24" hidden="1" customHeight="1">
      <c r="A166" s="29" t="s">
        <v>714</v>
      </c>
      <c r="B166" s="28">
        <v>46017</v>
      </c>
      <c r="C166" s="23">
        <v>0.875</v>
      </c>
      <c r="D166" s="28">
        <v>46018</v>
      </c>
      <c r="E166" s="23">
        <v>0.05</v>
      </c>
      <c r="F166" s="28">
        <v>46018</v>
      </c>
      <c r="G166" s="23">
        <v>0.54583333333333295</v>
      </c>
      <c r="H166" s="20" t="s">
        <v>718</v>
      </c>
      <c r="I166" s="13"/>
    </row>
    <row r="167" spans="1:13" ht="24" hidden="1" customHeight="1">
      <c r="A167" s="29" t="s">
        <v>719</v>
      </c>
      <c r="B167" s="28">
        <v>46021</v>
      </c>
      <c r="C167" s="23">
        <v>0.75</v>
      </c>
      <c r="D167" s="28">
        <v>46022</v>
      </c>
      <c r="E167" s="34">
        <v>0.66666666666666696</v>
      </c>
      <c r="F167" s="28">
        <v>46022</v>
      </c>
      <c r="G167" s="34">
        <v>0.95833333333333304</v>
      </c>
      <c r="H167" s="20" t="s">
        <v>12</v>
      </c>
      <c r="I167" s="13"/>
    </row>
    <row r="168" spans="1:13" ht="24" hidden="1" customHeight="1">
      <c r="A168" s="46" t="s">
        <v>446</v>
      </c>
      <c r="B168" s="28">
        <v>46025</v>
      </c>
      <c r="C168" s="23">
        <v>0</v>
      </c>
      <c r="D168" s="28">
        <v>46025</v>
      </c>
      <c r="E168" s="23">
        <v>0.58333333333333304</v>
      </c>
      <c r="F168" s="28">
        <v>46026</v>
      </c>
      <c r="G168" s="23">
        <v>0.45833333333333298</v>
      </c>
      <c r="H168" s="20" t="s">
        <v>447</v>
      </c>
      <c r="I168" s="48"/>
    </row>
    <row r="169" spans="1:13" s="31" customFormat="1" ht="24" customHeight="1">
      <c r="A169" s="137" t="s">
        <v>1171</v>
      </c>
      <c r="B169" s="123"/>
      <c r="C169" s="123"/>
      <c r="D169" s="123"/>
      <c r="E169" s="123"/>
      <c r="F169" s="123"/>
      <c r="G169" s="123"/>
      <c r="H169" s="123"/>
      <c r="I169" s="124"/>
    </row>
    <row r="170" spans="1:13" s="31" customFormat="1" ht="24" customHeight="1">
      <c r="A170" s="15" t="s">
        <v>3</v>
      </c>
      <c r="B170" s="127" t="s">
        <v>4</v>
      </c>
      <c r="C170" s="128"/>
      <c r="D170" s="127" t="s">
        <v>5</v>
      </c>
      <c r="E170" s="128"/>
      <c r="F170" s="127" t="s">
        <v>6</v>
      </c>
      <c r="G170" s="128"/>
      <c r="H170" s="15" t="s">
        <v>1193</v>
      </c>
      <c r="I170" s="15" t="s">
        <v>433</v>
      </c>
      <c r="M170" s="31" t="s">
        <v>250</v>
      </c>
    </row>
    <row r="171" spans="1:13" ht="24" hidden="1" customHeight="1">
      <c r="A171" s="29" t="s">
        <v>443</v>
      </c>
      <c r="B171" s="49">
        <v>46020</v>
      </c>
      <c r="C171" s="34">
        <v>0.5</v>
      </c>
      <c r="D171" s="28">
        <v>46020</v>
      </c>
      <c r="E171" s="23">
        <v>0.54166666666666696</v>
      </c>
      <c r="F171" s="28">
        <v>46021</v>
      </c>
      <c r="G171" s="23">
        <v>0</v>
      </c>
      <c r="H171" s="20" t="s">
        <v>444</v>
      </c>
      <c r="I171" s="47"/>
    </row>
    <row r="172" spans="1:13" ht="24" hidden="1" customHeight="1">
      <c r="A172" s="29" t="s">
        <v>720</v>
      </c>
      <c r="B172" s="28">
        <f>F171+1</f>
        <v>46022</v>
      </c>
      <c r="C172" s="23">
        <v>0</v>
      </c>
      <c r="D172" s="28">
        <f>B172</f>
        <v>46022</v>
      </c>
      <c r="E172" s="23">
        <v>0.625</v>
      </c>
      <c r="F172" s="28">
        <f t="shared" ref="F172:F176" si="13">D172+1</f>
        <v>46023</v>
      </c>
      <c r="G172" s="23">
        <v>0.46111111111111103</v>
      </c>
      <c r="H172" s="20" t="s">
        <v>12</v>
      </c>
      <c r="I172" s="47"/>
    </row>
    <row r="173" spans="1:13" ht="24" hidden="1" customHeight="1">
      <c r="A173" s="29" t="s">
        <v>721</v>
      </c>
      <c r="B173" s="28">
        <f>F172+1</f>
        <v>46024</v>
      </c>
      <c r="C173" s="23">
        <v>0.45833333333333298</v>
      </c>
      <c r="D173" s="28">
        <f>B173+3</f>
        <v>46027</v>
      </c>
      <c r="E173" s="23">
        <v>0.72916666666666696</v>
      </c>
      <c r="F173" s="28">
        <f t="shared" si="13"/>
        <v>46028</v>
      </c>
      <c r="G173" s="23">
        <v>6.25E-2</v>
      </c>
      <c r="H173" s="20" t="s">
        <v>12</v>
      </c>
      <c r="I173" s="47"/>
    </row>
    <row r="174" spans="1:13" ht="24" hidden="1" customHeight="1">
      <c r="A174" s="29" t="s">
        <v>722</v>
      </c>
      <c r="B174" s="28">
        <v>46032</v>
      </c>
      <c r="C174" s="23">
        <v>0.70833333333333304</v>
      </c>
      <c r="D174" s="28">
        <f>B174</f>
        <v>46032</v>
      </c>
      <c r="E174" s="23">
        <v>0.91666666666666696</v>
      </c>
      <c r="F174" s="28">
        <f t="shared" si="13"/>
        <v>46033</v>
      </c>
      <c r="G174" s="23">
        <v>0.42916666666666697</v>
      </c>
      <c r="H174" s="20"/>
      <c r="I174" s="47"/>
    </row>
    <row r="175" spans="1:13" ht="24" hidden="1" customHeight="1">
      <c r="A175" s="29" t="s">
        <v>723</v>
      </c>
      <c r="B175" s="28">
        <v>46035</v>
      </c>
      <c r="C175" s="23">
        <v>0.25</v>
      </c>
      <c r="D175" s="28">
        <f t="shared" ref="D175" si="14">B175</f>
        <v>46035</v>
      </c>
      <c r="E175" s="23">
        <v>0.28333333333333299</v>
      </c>
      <c r="F175" s="28">
        <f t="shared" si="13"/>
        <v>46036</v>
      </c>
      <c r="G175" s="23">
        <v>0.16666666666666699</v>
      </c>
      <c r="H175" s="20"/>
      <c r="I175" s="13"/>
    </row>
    <row r="176" spans="1:13" ht="24" hidden="1" customHeight="1">
      <c r="A176" s="29" t="s">
        <v>724</v>
      </c>
      <c r="B176" s="28">
        <v>46040</v>
      </c>
      <c r="C176" s="23">
        <v>0.26250000000000001</v>
      </c>
      <c r="D176" s="28">
        <f>B176+1</f>
        <v>46041</v>
      </c>
      <c r="E176" s="23">
        <v>0.44166666666666698</v>
      </c>
      <c r="F176" s="28">
        <f t="shared" si="13"/>
        <v>46042</v>
      </c>
      <c r="G176" s="23">
        <v>0.163888888888889</v>
      </c>
      <c r="H176" s="20" t="s">
        <v>12</v>
      </c>
      <c r="I176" s="13"/>
    </row>
    <row r="177" spans="1:9" ht="24" hidden="1" customHeight="1">
      <c r="A177" s="29" t="s">
        <v>632</v>
      </c>
      <c r="B177" s="28">
        <f>F176+4</f>
        <v>46046</v>
      </c>
      <c r="C177" s="23">
        <v>0.16666666666666699</v>
      </c>
      <c r="D177" s="28">
        <f>B177</f>
        <v>46046</v>
      </c>
      <c r="E177" s="23">
        <v>0.21249999999999999</v>
      </c>
      <c r="F177" s="28">
        <f>D177</f>
        <v>46046</v>
      </c>
      <c r="G177" s="23">
        <v>0.76666666666666705</v>
      </c>
      <c r="H177" s="20" t="s">
        <v>271</v>
      </c>
      <c r="I177" s="47"/>
    </row>
    <row r="178" spans="1:9" ht="24.6" hidden="1" customHeight="1">
      <c r="A178" s="29" t="s">
        <v>633</v>
      </c>
      <c r="B178" s="28">
        <f>F177+1</f>
        <v>46047</v>
      </c>
      <c r="C178" s="23">
        <v>0.53749999999999998</v>
      </c>
      <c r="D178" s="28">
        <f>B178+2</f>
        <v>46049</v>
      </c>
      <c r="E178" s="34">
        <v>0.58333333333333304</v>
      </c>
      <c r="F178" s="28">
        <f>D178+1</f>
        <v>46050</v>
      </c>
      <c r="G178" s="23">
        <v>0.25</v>
      </c>
      <c r="H178" s="20" t="s">
        <v>280</v>
      </c>
      <c r="I178" s="48"/>
    </row>
    <row r="179" spans="1:9" ht="24" hidden="1" customHeight="1">
      <c r="A179" s="29" t="s">
        <v>634</v>
      </c>
      <c r="B179" s="28">
        <f>F178+1</f>
        <v>46051</v>
      </c>
      <c r="C179" s="23">
        <v>0.3125</v>
      </c>
      <c r="D179" s="28">
        <f>B179+4</f>
        <v>46055</v>
      </c>
      <c r="E179" s="34">
        <v>3.7499999999999999E-2</v>
      </c>
      <c r="F179" s="28">
        <f>D179</f>
        <v>46055</v>
      </c>
      <c r="G179" s="23">
        <v>0.55833333333333302</v>
      </c>
      <c r="H179" s="20" t="s">
        <v>12</v>
      </c>
      <c r="I179" s="48"/>
    </row>
    <row r="180" spans="1:9" ht="24" hidden="1" customHeight="1">
      <c r="A180" s="29" t="s">
        <v>635</v>
      </c>
      <c r="B180" s="28">
        <f>F179+5</f>
        <v>46060</v>
      </c>
      <c r="C180" s="23">
        <v>0.125</v>
      </c>
      <c r="D180" s="28">
        <f>B180</f>
        <v>46060</v>
      </c>
      <c r="E180" s="23">
        <v>0.329166666666667</v>
      </c>
      <c r="F180" s="28">
        <f>D180+1</f>
        <v>46061</v>
      </c>
      <c r="G180" s="23">
        <v>0.141666666666667</v>
      </c>
      <c r="H180" s="20"/>
      <c r="I180" s="47"/>
    </row>
    <row r="181" spans="1:9" ht="24" hidden="1" customHeight="1">
      <c r="A181" s="29" t="s">
        <v>636</v>
      </c>
      <c r="B181" s="28">
        <f>F180+1</f>
        <v>46062</v>
      </c>
      <c r="C181" s="23">
        <v>0.999305555555556</v>
      </c>
      <c r="D181" s="28">
        <f>B181+1</f>
        <v>46063</v>
      </c>
      <c r="E181" s="23">
        <v>1.2500000000000001E-2</v>
      </c>
      <c r="F181" s="28">
        <f>D181+1</f>
        <v>46064</v>
      </c>
      <c r="G181" s="23">
        <v>4.1666666666666701E-3</v>
      </c>
      <c r="H181" s="20"/>
      <c r="I181" s="47"/>
    </row>
    <row r="182" spans="1:9" ht="24" hidden="1" customHeight="1">
      <c r="A182" s="29" t="s">
        <v>637</v>
      </c>
      <c r="B182" s="36"/>
      <c r="C182" s="37"/>
      <c r="D182" s="17"/>
      <c r="E182" s="37"/>
      <c r="F182" s="17"/>
      <c r="G182" s="37"/>
      <c r="H182" s="20" t="s">
        <v>374</v>
      </c>
      <c r="I182" s="47"/>
    </row>
    <row r="183" spans="1:9" ht="24" hidden="1" customHeight="1">
      <c r="A183" s="35" t="s">
        <v>638</v>
      </c>
      <c r="B183" s="36"/>
      <c r="C183" s="37"/>
      <c r="D183" s="17"/>
      <c r="E183" s="37"/>
      <c r="F183" s="17"/>
      <c r="G183" s="37"/>
      <c r="H183" s="20" t="s">
        <v>627</v>
      </c>
      <c r="I183" s="47"/>
    </row>
    <row r="184" spans="1:9" ht="24" hidden="1" customHeight="1">
      <c r="A184" s="29" t="s">
        <v>639</v>
      </c>
      <c r="B184" s="28">
        <f>F181+7</f>
        <v>46071</v>
      </c>
      <c r="C184" s="23">
        <v>0.22916666666666699</v>
      </c>
      <c r="D184" s="28">
        <f>B184+2</f>
        <v>46073</v>
      </c>
      <c r="E184" s="23">
        <v>0.40833333333333299</v>
      </c>
      <c r="F184" s="28">
        <f>D184+1</f>
        <v>46074</v>
      </c>
      <c r="G184" s="23">
        <v>2.5000000000000001E-2</v>
      </c>
      <c r="H184" s="20" t="s">
        <v>12</v>
      </c>
      <c r="I184" s="48"/>
    </row>
    <row r="185" spans="1:9" ht="24" hidden="1" customHeight="1">
      <c r="A185" s="29" t="s">
        <v>640</v>
      </c>
      <c r="B185" s="28">
        <f>F184+1</f>
        <v>46075</v>
      </c>
      <c r="C185" s="23">
        <v>6.9444444444444404E-4</v>
      </c>
      <c r="D185" s="28">
        <f>B185</f>
        <v>46075</v>
      </c>
      <c r="E185" s="23">
        <v>0.73333333333333295</v>
      </c>
      <c r="F185" s="28">
        <f>D185+1</f>
        <v>46076</v>
      </c>
      <c r="G185" s="23">
        <v>0.17499999999999999</v>
      </c>
      <c r="H185" s="20" t="s">
        <v>725</v>
      </c>
      <c r="I185" s="48"/>
    </row>
    <row r="186" spans="1:9" ht="24" hidden="1" customHeight="1">
      <c r="A186" s="29" t="s">
        <v>641</v>
      </c>
      <c r="B186" s="28">
        <f>F185+5</f>
        <v>46081</v>
      </c>
      <c r="C186" s="23">
        <v>0.375</v>
      </c>
      <c r="D186" s="28">
        <f t="shared" ref="D186" si="15">B186</f>
        <v>46081</v>
      </c>
      <c r="E186" s="23">
        <v>0.58333333333333304</v>
      </c>
      <c r="F186" s="28">
        <f>D186+1</f>
        <v>46082</v>
      </c>
      <c r="G186" s="23">
        <v>8.3333333333333301E-2</v>
      </c>
      <c r="H186" s="20"/>
      <c r="I186" s="48"/>
    </row>
    <row r="187" spans="1:9" ht="24" hidden="1" customHeight="1">
      <c r="A187" s="29" t="s">
        <v>642</v>
      </c>
      <c r="B187" s="28">
        <f>F186+1</f>
        <v>46083</v>
      </c>
      <c r="C187" s="50">
        <v>0.83333333333333304</v>
      </c>
      <c r="D187" s="28">
        <f>B187+2</f>
        <v>46085</v>
      </c>
      <c r="E187" s="23">
        <v>0.29166666666666702</v>
      </c>
      <c r="F187" s="28">
        <f>D187</f>
        <v>46085</v>
      </c>
      <c r="G187" s="23">
        <v>0.66666666666666696</v>
      </c>
      <c r="H187" s="20" t="s">
        <v>726</v>
      </c>
      <c r="I187" s="48"/>
    </row>
    <row r="188" spans="1:9" ht="24" hidden="1" customHeight="1">
      <c r="A188" s="29" t="s">
        <v>642</v>
      </c>
      <c r="B188" s="28">
        <f>F187</f>
        <v>46085</v>
      </c>
      <c r="C188" s="50">
        <v>0.6875</v>
      </c>
      <c r="D188" s="28">
        <f>B188</f>
        <v>46085</v>
      </c>
      <c r="E188" s="23">
        <v>0.70833333333333304</v>
      </c>
      <c r="F188" s="28">
        <f>D188+1</f>
        <v>46086</v>
      </c>
      <c r="G188" s="23">
        <v>0.58333333333333304</v>
      </c>
      <c r="H188" s="20" t="s">
        <v>727</v>
      </c>
      <c r="I188" s="48"/>
    </row>
    <row r="189" spans="1:9" ht="24" hidden="1" customHeight="1">
      <c r="A189" s="29" t="s">
        <v>643</v>
      </c>
      <c r="B189" s="36"/>
      <c r="C189" s="37"/>
      <c r="D189" s="17"/>
      <c r="E189" s="37"/>
      <c r="F189" s="17"/>
      <c r="G189" s="37"/>
      <c r="H189" s="20" t="s">
        <v>374</v>
      </c>
      <c r="I189" s="48"/>
    </row>
    <row r="190" spans="1:9" ht="24" hidden="1" customHeight="1">
      <c r="A190" s="35" t="s">
        <v>644</v>
      </c>
      <c r="B190" s="36"/>
      <c r="C190" s="37"/>
      <c r="D190" s="17"/>
      <c r="E190" s="37"/>
      <c r="F190" s="17"/>
      <c r="G190" s="37"/>
      <c r="H190" s="20" t="s">
        <v>627</v>
      </c>
      <c r="I190" s="48"/>
    </row>
    <row r="191" spans="1:9" ht="24" hidden="1" customHeight="1">
      <c r="A191" s="29" t="s">
        <v>645</v>
      </c>
      <c r="B191" s="28">
        <f>F188+8</f>
        <v>46094</v>
      </c>
      <c r="C191" s="50">
        <v>0.54166666666666696</v>
      </c>
      <c r="D191" s="28">
        <f>B191</f>
        <v>46094</v>
      </c>
      <c r="E191" s="23">
        <v>0.625</v>
      </c>
      <c r="F191" s="28">
        <f>D191+1</f>
        <v>46095</v>
      </c>
      <c r="G191" s="23">
        <v>0.41319444444444398</v>
      </c>
      <c r="H191" s="20" t="s">
        <v>384</v>
      </c>
      <c r="I191" s="48"/>
    </row>
    <row r="192" spans="1:9" ht="24" hidden="1" customHeight="1">
      <c r="A192" s="29" t="s">
        <v>646</v>
      </c>
      <c r="B192" s="28">
        <f>F191+1</f>
        <v>46096</v>
      </c>
      <c r="C192" s="50">
        <v>0.625</v>
      </c>
      <c r="D192" s="28">
        <f>B192</f>
        <v>46096</v>
      </c>
      <c r="E192" s="34">
        <v>0.91666666666666696</v>
      </c>
      <c r="F192" s="28">
        <f>D192+1</f>
        <v>46097</v>
      </c>
      <c r="G192" s="23">
        <v>0.35416666666666702</v>
      </c>
      <c r="H192" s="20"/>
      <c r="I192" s="48"/>
    </row>
    <row r="193" spans="1:9" ht="24" hidden="1" customHeight="1">
      <c r="A193" s="29" t="s">
        <v>647</v>
      </c>
      <c r="B193" s="28">
        <f>F192+5</f>
        <v>46102</v>
      </c>
      <c r="C193" s="50">
        <v>0.39583333333333298</v>
      </c>
      <c r="D193" s="28">
        <f>B193</f>
        <v>46102</v>
      </c>
      <c r="E193" s="34">
        <v>0.58333333333333304</v>
      </c>
      <c r="F193" s="28">
        <f>D193+1</f>
        <v>46103</v>
      </c>
      <c r="G193" s="23">
        <v>0.33333333333333298</v>
      </c>
      <c r="H193" s="20"/>
      <c r="I193" s="48"/>
    </row>
    <row r="194" spans="1:9" ht="24" hidden="1" customHeight="1">
      <c r="A194" s="29" t="s">
        <v>648</v>
      </c>
      <c r="B194" s="28">
        <f>F193+2</f>
        <v>46105</v>
      </c>
      <c r="C194" s="50">
        <v>0.20833333333333301</v>
      </c>
      <c r="D194" s="28">
        <f>B194</f>
        <v>46105</v>
      </c>
      <c r="E194" s="34">
        <v>0.25</v>
      </c>
      <c r="F194" s="28">
        <f>D194+1</f>
        <v>46106</v>
      </c>
      <c r="G194" s="23">
        <v>0.18611111111111101</v>
      </c>
      <c r="H194" s="20"/>
      <c r="I194" s="48"/>
    </row>
    <row r="195" spans="1:9" ht="24" hidden="1" customHeight="1">
      <c r="A195" s="29" t="s">
        <v>594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650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651</v>
      </c>
      <c r="B197" s="40">
        <v>46113</v>
      </c>
      <c r="C197" s="50">
        <v>0.54166666666666696</v>
      </c>
      <c r="D197" s="40">
        <v>46116</v>
      </c>
      <c r="E197" s="50">
        <v>0.37916666666666698</v>
      </c>
      <c r="F197" s="28">
        <v>46117</v>
      </c>
      <c r="G197" s="50">
        <v>0.195833333333333</v>
      </c>
      <c r="H197" s="20" t="s">
        <v>795</v>
      </c>
      <c r="I197" s="48"/>
    </row>
    <row r="198" spans="1:9" ht="24" hidden="1" customHeight="1">
      <c r="A198" s="29" t="s">
        <v>315</v>
      </c>
      <c r="B198" s="40">
        <f>F197+1</f>
        <v>46118</v>
      </c>
      <c r="C198" s="50">
        <v>0.30416666666666697</v>
      </c>
      <c r="D198" s="40">
        <f>B198+1</f>
        <v>46119</v>
      </c>
      <c r="E198" s="50">
        <v>0.60416666666666696</v>
      </c>
      <c r="F198" s="28">
        <f>D198+1</f>
        <v>46120</v>
      </c>
      <c r="G198" s="50">
        <v>0.1125</v>
      </c>
      <c r="H198" s="41" t="s">
        <v>12</v>
      </c>
      <c r="I198" s="48"/>
    </row>
    <row r="199" spans="1:9" ht="24" hidden="1" customHeight="1">
      <c r="A199" s="29" t="s">
        <v>652</v>
      </c>
      <c r="B199" s="40">
        <f>F198+5</f>
        <v>46125</v>
      </c>
      <c r="C199" s="50">
        <v>0.35416666666666669</v>
      </c>
      <c r="D199" s="40">
        <f>B199</f>
        <v>46125</v>
      </c>
      <c r="E199" s="34">
        <v>0.66527777777777775</v>
      </c>
      <c r="F199" s="28">
        <f>D199+1</f>
        <v>46126</v>
      </c>
      <c r="G199" s="50">
        <v>0.36249999999999999</v>
      </c>
      <c r="H199" s="41"/>
      <c r="I199" s="48"/>
    </row>
    <row r="200" spans="1:9" ht="24" hidden="1" customHeight="1">
      <c r="A200" s="29" t="s">
        <v>653</v>
      </c>
      <c r="B200" s="40">
        <f>F199+2</f>
        <v>46128</v>
      </c>
      <c r="C200" s="50">
        <v>0.5</v>
      </c>
      <c r="D200" s="40">
        <f>B200</f>
        <v>46128</v>
      </c>
      <c r="E200" s="23">
        <v>0.72916666666666663</v>
      </c>
      <c r="F200" s="28">
        <f>D200+1</f>
        <v>46129</v>
      </c>
      <c r="G200" s="50">
        <v>0.54652777777777772</v>
      </c>
      <c r="H200" s="20"/>
      <c r="I200" s="48"/>
    </row>
    <row r="201" spans="1:9" ht="24" hidden="1" customHeight="1">
      <c r="A201" s="29" t="s">
        <v>654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655</v>
      </c>
      <c r="B202" s="36"/>
      <c r="C202" s="37"/>
      <c r="D202" s="17"/>
      <c r="E202" s="37"/>
      <c r="F202" s="17"/>
      <c r="G202" s="37"/>
      <c r="H202" s="20" t="s">
        <v>829</v>
      </c>
      <c r="I202" s="48"/>
    </row>
    <row r="203" spans="1:9" ht="24" hidden="1" customHeight="1">
      <c r="A203" s="29" t="s">
        <v>306</v>
      </c>
      <c r="B203" s="40">
        <f>F200+7</f>
        <v>46136</v>
      </c>
      <c r="C203" s="50">
        <v>0.95833333333333337</v>
      </c>
      <c r="D203" s="40">
        <f>B203+3</f>
        <v>46139</v>
      </c>
      <c r="E203" s="23">
        <v>9.3055555555555558E-2</v>
      </c>
      <c r="F203" s="28">
        <f>D203</f>
        <v>46139</v>
      </c>
      <c r="G203" s="50">
        <v>0.85</v>
      </c>
      <c r="H203" s="20" t="s">
        <v>12</v>
      </c>
      <c r="I203" s="48"/>
    </row>
    <row r="204" spans="1:9" ht="24" hidden="1" customHeight="1">
      <c r="A204" s="29" t="s">
        <v>656</v>
      </c>
      <c r="B204" s="40">
        <f>F203+1</f>
        <v>46140</v>
      </c>
      <c r="C204" s="23">
        <v>0.9375</v>
      </c>
      <c r="D204" s="40">
        <f>B204+4</f>
        <v>46144</v>
      </c>
      <c r="E204" s="23">
        <v>0.56666666666666665</v>
      </c>
      <c r="F204" s="28">
        <f>D204</f>
        <v>46144</v>
      </c>
      <c r="G204" s="50">
        <v>0.97916666666666663</v>
      </c>
      <c r="H204" s="20" t="s">
        <v>12</v>
      </c>
      <c r="I204" s="48"/>
    </row>
    <row r="205" spans="1:9" ht="24" hidden="1" customHeight="1">
      <c r="A205" s="29" t="s">
        <v>774</v>
      </c>
      <c r="B205" s="40">
        <f>F204+6</f>
        <v>46150</v>
      </c>
      <c r="C205" s="23">
        <v>4.1666666666666664E-2</v>
      </c>
      <c r="D205" s="40">
        <f>B205</f>
        <v>46150</v>
      </c>
      <c r="E205" s="23">
        <v>0.22916666666666666</v>
      </c>
      <c r="F205" s="28">
        <f>D205</f>
        <v>46150</v>
      </c>
      <c r="G205" s="50">
        <v>0.8125</v>
      </c>
      <c r="H205" s="20" t="s">
        <v>12</v>
      </c>
      <c r="I205" s="48"/>
    </row>
    <row r="206" spans="1:9" ht="24" hidden="1" customHeight="1">
      <c r="A206" s="29" t="s">
        <v>779</v>
      </c>
      <c r="B206" s="40">
        <f>F205+2</f>
        <v>46152</v>
      </c>
      <c r="C206" s="34">
        <v>0.91666666666666663</v>
      </c>
      <c r="D206" s="40">
        <f>B206+1</f>
        <v>46153</v>
      </c>
      <c r="E206" s="23">
        <v>0.21666666666666667</v>
      </c>
      <c r="F206" s="28">
        <f>D206+1</f>
        <v>46154</v>
      </c>
      <c r="G206" s="50">
        <v>0.26458333333333334</v>
      </c>
      <c r="H206" s="20" t="s">
        <v>862</v>
      </c>
      <c r="I206" s="48"/>
    </row>
    <row r="207" spans="1:9" ht="24" hidden="1" customHeight="1">
      <c r="A207" s="29" t="s">
        <v>797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828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10" ht="25.05" hidden="1" customHeight="1">
      <c r="A209" s="29" t="s">
        <v>830</v>
      </c>
      <c r="B209" s="40">
        <f>F206+7</f>
        <v>46161</v>
      </c>
      <c r="C209" s="34">
        <v>0.5</v>
      </c>
      <c r="D209" s="40">
        <f>B209+1</f>
        <v>46162</v>
      </c>
      <c r="E209" s="34">
        <v>0.70833333333333337</v>
      </c>
      <c r="F209" s="28">
        <f>D209+1</f>
        <v>46163</v>
      </c>
      <c r="G209" s="50">
        <v>0.39583333333333331</v>
      </c>
      <c r="H209" s="60" t="s">
        <v>966</v>
      </c>
      <c r="I209" s="48"/>
    </row>
    <row r="210" spans="1:10" ht="24" hidden="1" customHeight="1">
      <c r="A210" s="29" t="s">
        <v>776</v>
      </c>
      <c r="B210" s="40">
        <f>F209+1</f>
        <v>46164</v>
      </c>
      <c r="C210" s="34">
        <v>0.5</v>
      </c>
      <c r="D210" s="40">
        <f>B210+2</f>
        <v>46166</v>
      </c>
      <c r="E210" s="34">
        <v>0.75</v>
      </c>
      <c r="F210" s="28">
        <f>D210+1</f>
        <v>46167</v>
      </c>
      <c r="G210" s="50">
        <v>0.55625000000000002</v>
      </c>
      <c r="H210" s="20" t="s">
        <v>984</v>
      </c>
      <c r="I210" s="48"/>
    </row>
    <row r="211" spans="1:10" ht="24" hidden="1" customHeight="1">
      <c r="A211" s="29" t="s">
        <v>826</v>
      </c>
      <c r="B211" s="40">
        <f>F210+5</f>
        <v>46172</v>
      </c>
      <c r="C211" s="34">
        <v>0.45833333333333331</v>
      </c>
      <c r="D211" s="40">
        <f>B211</f>
        <v>46172</v>
      </c>
      <c r="E211" s="34">
        <v>0.66666666666666663</v>
      </c>
      <c r="F211" s="28">
        <f>D211+1</f>
        <v>46173</v>
      </c>
      <c r="G211" s="50">
        <v>0.29166666666666669</v>
      </c>
      <c r="H211" s="20"/>
      <c r="I211" s="48"/>
    </row>
    <row r="212" spans="1:10" ht="24" hidden="1" customHeight="1">
      <c r="A212" s="29" t="s">
        <v>860</v>
      </c>
      <c r="B212" s="40">
        <f>F211+2</f>
        <v>46175</v>
      </c>
      <c r="C212" s="23">
        <v>0.25</v>
      </c>
      <c r="D212" s="40">
        <f>B212</f>
        <v>46175</v>
      </c>
      <c r="E212" s="23">
        <v>0.27083333333333331</v>
      </c>
      <c r="F212" s="28">
        <f>D212+1</f>
        <v>46176</v>
      </c>
      <c r="G212" s="50">
        <v>0.41875000000000001</v>
      </c>
      <c r="H212" s="20"/>
      <c r="I212" s="48"/>
    </row>
    <row r="213" spans="1:10" ht="24" hidden="1" customHeight="1">
      <c r="A213" s="29" t="s">
        <v>861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10" ht="24" hidden="1" customHeight="1">
      <c r="A214" s="35" t="s">
        <v>890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10" ht="25.05" hidden="1" customHeight="1">
      <c r="A215" s="29" t="s">
        <v>901</v>
      </c>
      <c r="B215" s="40">
        <f>F212+7</f>
        <v>46183</v>
      </c>
      <c r="C215" s="23">
        <v>0.95833333333333337</v>
      </c>
      <c r="D215" s="40">
        <f>B215+1</f>
        <v>46184</v>
      </c>
      <c r="E215" s="34">
        <v>0.5</v>
      </c>
      <c r="F215" s="28">
        <f>D215+1</f>
        <v>46185</v>
      </c>
      <c r="G215" s="50">
        <v>0.39583333333333331</v>
      </c>
      <c r="H215" s="60" t="s">
        <v>796</v>
      </c>
      <c r="I215" s="48"/>
    </row>
    <row r="216" spans="1:10" ht="25.05" hidden="1" customHeight="1">
      <c r="A216" s="29" t="s">
        <v>931</v>
      </c>
      <c r="B216" s="40">
        <f>F215+1</f>
        <v>46186</v>
      </c>
      <c r="C216" s="23">
        <v>0.5</v>
      </c>
      <c r="D216" s="40">
        <f>B216+1</f>
        <v>46187</v>
      </c>
      <c r="E216" s="34">
        <v>0.65416666666666667</v>
      </c>
      <c r="F216" s="28">
        <f>D216+1</f>
        <v>46188</v>
      </c>
      <c r="G216" s="50">
        <v>5.8333333333333334E-2</v>
      </c>
      <c r="H216" s="60" t="s">
        <v>1092</v>
      </c>
      <c r="I216" s="48"/>
    </row>
    <row r="217" spans="1:10" ht="25.05" hidden="1" customHeight="1">
      <c r="A217" s="29" t="s">
        <v>956</v>
      </c>
      <c r="B217" s="40">
        <v>46193</v>
      </c>
      <c r="C217" s="23">
        <v>0.58333333333333337</v>
      </c>
      <c r="D217" s="40">
        <f>B217</f>
        <v>46193</v>
      </c>
      <c r="E217" s="23">
        <v>0.79166666666666663</v>
      </c>
      <c r="F217" s="28">
        <f>D217+1</f>
        <v>46194</v>
      </c>
      <c r="G217" s="50">
        <v>0.39583333333333331</v>
      </c>
      <c r="H217" s="60"/>
      <c r="I217" s="48"/>
    </row>
    <row r="218" spans="1:10" ht="25.05" hidden="1" customHeight="1">
      <c r="A218" s="29" t="s">
        <v>971</v>
      </c>
      <c r="B218" s="40">
        <f>F217+2</f>
        <v>46196</v>
      </c>
      <c r="C218" s="23">
        <v>0.29166666666666669</v>
      </c>
      <c r="D218" s="40">
        <f>B218</f>
        <v>46196</v>
      </c>
      <c r="E218" s="23">
        <v>0.30833333333333335</v>
      </c>
      <c r="F218" s="28">
        <f>D218+1</f>
        <v>46197</v>
      </c>
      <c r="G218" s="50">
        <v>0.42083333333333334</v>
      </c>
      <c r="H218" s="60"/>
      <c r="I218" s="48"/>
    </row>
    <row r="219" spans="1:10" ht="25.05" hidden="1" customHeight="1">
      <c r="A219" s="29" t="s">
        <v>998</v>
      </c>
      <c r="B219" s="36"/>
      <c r="C219" s="64"/>
      <c r="D219" s="36"/>
      <c r="E219" s="64"/>
      <c r="F219" s="36"/>
      <c r="G219" s="64"/>
      <c r="H219" s="60" t="s">
        <v>1075</v>
      </c>
      <c r="I219" s="48"/>
    </row>
    <row r="220" spans="1:10" ht="24" hidden="1" customHeight="1">
      <c r="A220" s="29" t="s">
        <v>1008</v>
      </c>
      <c r="B220" s="36"/>
      <c r="C220" s="64"/>
      <c r="D220" s="36"/>
      <c r="E220" s="64"/>
      <c r="F220" s="36"/>
      <c r="G220" s="64"/>
      <c r="H220" s="60" t="s">
        <v>829</v>
      </c>
      <c r="I220" s="48"/>
    </row>
    <row r="221" spans="1:10" ht="24" hidden="1" customHeight="1">
      <c r="A221" s="29" t="s">
        <v>1009</v>
      </c>
      <c r="B221" s="40">
        <f>F218+7</f>
        <v>46204</v>
      </c>
      <c r="C221" s="23">
        <v>0.875</v>
      </c>
      <c r="D221" s="40">
        <f>B221</f>
        <v>46204</v>
      </c>
      <c r="E221" s="23">
        <v>0.9916666666666667</v>
      </c>
      <c r="F221" s="28">
        <f>D221+1</f>
        <v>46205</v>
      </c>
      <c r="G221" s="50">
        <v>0.66666666666666663</v>
      </c>
      <c r="H221" s="60" t="s">
        <v>1148</v>
      </c>
      <c r="I221" s="48"/>
    </row>
    <row r="222" spans="1:10" ht="24" hidden="1" customHeight="1">
      <c r="A222" s="29" t="s">
        <v>1032</v>
      </c>
      <c r="B222" s="40">
        <f>F221+1</f>
        <v>46206</v>
      </c>
      <c r="C222" s="23">
        <v>0.83333333333333337</v>
      </c>
      <c r="D222" s="40">
        <f>B222+3</f>
        <v>46209</v>
      </c>
      <c r="E222" s="23">
        <v>0.1875</v>
      </c>
      <c r="F222" s="28">
        <f>D222</f>
        <v>46209</v>
      </c>
      <c r="G222" s="50">
        <v>0.58333333333333337</v>
      </c>
      <c r="H222" s="60" t="s">
        <v>1173</v>
      </c>
      <c r="I222" s="48"/>
      <c r="J222" s="97"/>
    </row>
    <row r="223" spans="1:10" ht="24" hidden="1" customHeight="1">
      <c r="A223" s="29" t="s">
        <v>1048</v>
      </c>
      <c r="B223" s="40">
        <f>F222+5</f>
        <v>46214</v>
      </c>
      <c r="C223" s="23">
        <v>0.85416666666666663</v>
      </c>
      <c r="D223" s="40">
        <f>B223+1</f>
        <v>46215</v>
      </c>
      <c r="E223" s="23">
        <v>4.1666666666666664E-2</v>
      </c>
      <c r="F223" s="28">
        <f>D223</f>
        <v>46215</v>
      </c>
      <c r="G223" s="50">
        <v>0.39583333333333331</v>
      </c>
      <c r="H223" s="60" t="s">
        <v>1188</v>
      </c>
      <c r="I223" s="48"/>
    </row>
    <row r="224" spans="1:10" ht="24" hidden="1" customHeight="1">
      <c r="A224" s="29" t="s">
        <v>1074</v>
      </c>
      <c r="B224" s="40">
        <f>F223+2</f>
        <v>46217</v>
      </c>
      <c r="C224" s="23">
        <v>0.29166666666666669</v>
      </c>
      <c r="D224" s="40">
        <f>B224</f>
        <v>46217</v>
      </c>
      <c r="E224" s="23">
        <v>0.34722222222222221</v>
      </c>
      <c r="F224" s="28">
        <f>D224+1</f>
        <v>46218</v>
      </c>
      <c r="G224" s="50">
        <v>0.38750000000000001</v>
      </c>
      <c r="H224" s="60"/>
      <c r="I224" s="48"/>
    </row>
    <row r="225" spans="1:9" ht="24" customHeight="1">
      <c r="A225" s="29" t="s">
        <v>1077</v>
      </c>
      <c r="B225" s="36"/>
      <c r="C225" s="64"/>
      <c r="D225" s="36"/>
      <c r="E225" s="64"/>
      <c r="F225" s="36"/>
      <c r="G225" s="64"/>
      <c r="H225" s="60" t="s">
        <v>1075</v>
      </c>
      <c r="I225" s="28"/>
    </row>
    <row r="226" spans="1:9" ht="24" customHeight="1">
      <c r="A226" s="29" t="s">
        <v>1107</v>
      </c>
      <c r="B226" s="36"/>
      <c r="C226" s="64"/>
      <c r="D226" s="36"/>
      <c r="E226" s="64"/>
      <c r="F226" s="36"/>
      <c r="G226" s="64"/>
      <c r="H226" s="60" t="s">
        <v>829</v>
      </c>
      <c r="I226" s="28"/>
    </row>
    <row r="227" spans="1:9" ht="24" customHeight="1">
      <c r="A227" s="29" t="s">
        <v>1108</v>
      </c>
      <c r="B227" s="40">
        <f>F224+8</f>
        <v>46226</v>
      </c>
      <c r="C227" s="23">
        <v>4.1666666666666664E-2</v>
      </c>
      <c r="D227" s="40">
        <f>B227</f>
        <v>46226</v>
      </c>
      <c r="E227" s="23">
        <v>0.86250000000000004</v>
      </c>
      <c r="F227" s="28">
        <f>D227+1</f>
        <v>46227</v>
      </c>
      <c r="G227" s="50">
        <v>0.52916666666666667</v>
      </c>
      <c r="H227" s="60" t="s">
        <v>1250</v>
      </c>
      <c r="I227" s="48"/>
    </row>
    <row r="228" spans="1:9" ht="24" customHeight="1">
      <c r="A228" s="29" t="s">
        <v>1120</v>
      </c>
      <c r="B228" s="40">
        <f>F227+1</f>
        <v>46228</v>
      </c>
      <c r="C228" s="23">
        <v>0.58333333333333337</v>
      </c>
      <c r="D228" s="40">
        <f>B228+4</f>
        <v>46232</v>
      </c>
      <c r="E228" s="23">
        <v>0.60833333333333328</v>
      </c>
      <c r="F228" s="28">
        <f>D228</f>
        <v>46232</v>
      </c>
      <c r="G228" s="50">
        <v>0.92500000000000004</v>
      </c>
      <c r="H228" s="60" t="s">
        <v>1251</v>
      </c>
      <c r="I228" s="48"/>
    </row>
    <row r="229" spans="1:9" ht="24" customHeight="1">
      <c r="A229" s="29" t="s">
        <v>1133</v>
      </c>
      <c r="B229" s="28">
        <f>F228+5</f>
        <v>46237</v>
      </c>
      <c r="C229" s="23">
        <v>0.91666666666666663</v>
      </c>
      <c r="D229" s="28">
        <f>B229+1</f>
        <v>46238</v>
      </c>
      <c r="E229" s="23">
        <v>8.3333333333333329E-2</v>
      </c>
      <c r="F229" s="28">
        <f>D229</f>
        <v>46238</v>
      </c>
      <c r="G229" s="23">
        <v>0.58333333333333337</v>
      </c>
      <c r="H229" s="60"/>
      <c r="I229" s="48"/>
    </row>
    <row r="230" spans="1:9" ht="24" customHeight="1">
      <c r="A230" s="29" t="s">
        <v>1158</v>
      </c>
      <c r="B230" s="28">
        <f>F229+2</f>
        <v>46240</v>
      </c>
      <c r="C230" s="23">
        <v>0.45833333333333331</v>
      </c>
      <c r="D230" s="28">
        <f>B230</f>
        <v>46240</v>
      </c>
      <c r="E230" s="23">
        <v>0.5</v>
      </c>
      <c r="F230" s="28">
        <f>D230+1</f>
        <v>46241</v>
      </c>
      <c r="G230" s="23">
        <v>0</v>
      </c>
      <c r="H230" s="60"/>
      <c r="I230" s="48"/>
    </row>
    <row r="231" spans="1:9" ht="24" customHeight="1">
      <c r="A231" s="29" t="s">
        <v>1169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9" ht="24" customHeight="1">
      <c r="A232" s="29" t="s">
        <v>1200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9" ht="24" customHeight="1">
      <c r="A233" s="29" t="s">
        <v>840</v>
      </c>
      <c r="B233" s="28">
        <f>F230+7</f>
        <v>46248</v>
      </c>
      <c r="C233" s="23">
        <v>0.25</v>
      </c>
      <c r="D233" s="28">
        <f>B233</f>
        <v>46248</v>
      </c>
      <c r="E233" s="23">
        <v>0.29166666666666669</v>
      </c>
      <c r="F233" s="28">
        <f>D233</f>
        <v>46248</v>
      </c>
      <c r="G233" s="23">
        <v>0.875</v>
      </c>
      <c r="H233" s="60"/>
      <c r="I233" s="48"/>
    </row>
    <row r="234" spans="1:9" ht="24" customHeight="1">
      <c r="A234" s="29" t="s">
        <v>841</v>
      </c>
      <c r="B234" s="28">
        <f>F233+1</f>
        <v>46249</v>
      </c>
      <c r="C234" s="23">
        <v>0.91666666666666663</v>
      </c>
      <c r="D234" s="28">
        <f>B234+1</f>
        <v>46250</v>
      </c>
      <c r="E234" s="23">
        <v>0.41666666666666669</v>
      </c>
      <c r="F234" s="28">
        <f>D234</f>
        <v>46250</v>
      </c>
      <c r="G234" s="23">
        <v>0.83333333333333337</v>
      </c>
      <c r="H234" s="60" t="s">
        <v>1286</v>
      </c>
      <c r="I234" s="48"/>
    </row>
    <row r="235" spans="1:9" ht="24" customHeight="1"/>
    <row r="236" spans="1:9" ht="24" customHeight="1"/>
    <row r="237" spans="1:9" ht="24" customHeight="1"/>
    <row r="238" spans="1:9" ht="24" customHeight="1"/>
  </sheetData>
  <mergeCells count="20">
    <mergeCell ref="B170:C170"/>
    <mergeCell ref="D170:E170"/>
    <mergeCell ref="F170:G170"/>
    <mergeCell ref="A153:I153"/>
    <mergeCell ref="B154:C154"/>
    <mergeCell ref="D154:E154"/>
    <mergeCell ref="F154:G154"/>
    <mergeCell ref="A169:I169"/>
    <mergeCell ref="B5:C5"/>
    <mergeCell ref="D5:E5"/>
    <mergeCell ref="F5:G5"/>
    <mergeCell ref="A80:I80"/>
    <mergeCell ref="B81:C81"/>
    <mergeCell ref="D81:E81"/>
    <mergeCell ref="F81:G81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81 F81 D81">
    <cfRule type="cellIs" dxfId="469" priority="250862" stopIfTrue="1" operator="lessThan">
      <formula>$H$3</formula>
    </cfRule>
  </conditionalFormatting>
  <conditionalFormatting sqref="B81 F81">
    <cfRule type="cellIs" dxfId="468" priority="250861" stopIfTrue="1" operator="equal">
      <formula>$H$3</formula>
    </cfRule>
  </conditionalFormatting>
  <conditionalFormatting sqref="B81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3:B86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9:B92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5:B99">
    <cfRule type="cellIs" dxfId="461" priority="594" stopIfTrue="1" operator="lessThan">
      <formula>$H$3</formula>
    </cfRule>
  </conditionalFormatting>
  <conditionalFormatting sqref="B95:B104">
    <cfRule type="cellIs" dxfId="460" priority="576" stopIfTrue="1" operator="equal">
      <formula>$H$3</formula>
    </cfRule>
  </conditionalFormatting>
  <conditionalFormatting sqref="B100:B104">
    <cfRule type="cellIs" dxfId="459" priority="575" stopIfTrue="1" operator="lessThan">
      <formula>$H$3</formula>
    </cfRule>
  </conditionalFormatting>
  <conditionalFormatting sqref="B107:B110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3:B116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9:B128 D120:D128">
    <cfRule type="cellIs" dxfId="454" priority="296" stopIfTrue="1" operator="equal">
      <formula>$H$3</formula>
    </cfRule>
  </conditionalFormatting>
  <conditionalFormatting sqref="B119:B128">
    <cfRule type="cellIs" dxfId="453" priority="295" stopIfTrue="1" operator="lessThan">
      <formula>$H$3</formula>
    </cfRule>
  </conditionalFormatting>
  <conditionalFormatting sqref="B131:B140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3:B146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3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3:B154">
    <cfRule type="cellIs" dxfId="446" priority="1082" stopIfTrue="1" operator="equal">
      <formula>$H$3</formula>
    </cfRule>
  </conditionalFormatting>
  <conditionalFormatting sqref="B154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4:B168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70 D170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70">
    <cfRule type="cellIs" dxfId="439" priority="759" stopIfTrue="1" operator="lessThan">
      <formula>$H$3</formula>
    </cfRule>
  </conditionalFormatting>
  <conditionalFormatting sqref="B170:B181">
    <cfRule type="cellIs" dxfId="438" priority="713" stopIfTrue="1" operator="equal">
      <formula>$H$3</formula>
    </cfRule>
  </conditionalFormatting>
  <conditionalFormatting sqref="B171:B181">
    <cfRule type="cellIs" dxfId="437" priority="712" stopIfTrue="1" operator="lessThan">
      <formula>$H$3</formula>
    </cfRule>
  </conditionalFormatting>
  <conditionalFormatting sqref="B184:B188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91:B194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7:B200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3:B206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9:B212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5:B218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21:B224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7:B228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70:C181 G6:G9 E171:E181 G153:G167 C153:C168 G171:G181 E153:E168">
    <cfRule type="expression" dxfId="420" priority="2866" stopIfTrue="1">
      <formula>$B5=$H$3</formula>
    </cfRule>
  </conditionalFormatting>
  <conditionalFormatting sqref="C5:C9 C170:C181">
    <cfRule type="expression" dxfId="419" priority="2857" stopIfTrue="1">
      <formula>B5&lt;$H$3</formula>
    </cfRule>
  </conditionalFormatting>
  <conditionalFormatting sqref="C6:C9">
    <cfRule type="expression" dxfId="418" priority="1125" stopIfTrue="1">
      <formula>$F6=$H$3</formula>
    </cfRule>
    <cfRule type="expression" dxfId="417" priority="1129" stopIfTrue="1">
      <formula>$B6=$H$3</formula>
    </cfRule>
  </conditionalFormatting>
  <conditionalFormatting sqref="C24:C46 E184:E188 G184:G188 E191:E194 G191:G194">
    <cfRule type="expression" dxfId="416" priority="541" stopIfTrue="1">
      <formula>$B24=$H$3</formula>
    </cfRule>
    <cfRule type="expression" dxfId="415" priority="539" stopIfTrue="1">
      <formula>B24&lt;$H$3</formula>
    </cfRule>
  </conditionalFormatting>
  <conditionalFormatting sqref="C24:C46 E184:G188 E191:G194 E155:E158 E159:F163 E164:E168 G154:G167 C155:C168 G170:G179 E171:E179 C171:C181 E180:G181">
    <cfRule type="expression" dxfId="414" priority="540" stopIfTrue="1">
      <formula>$F24=$H$3</formula>
    </cfRule>
  </conditionalFormatting>
  <conditionalFormatting sqref="C48:C58">
    <cfRule type="expression" dxfId="413" priority="228" stopIfTrue="1">
      <formula>B48&lt;$H$3</formula>
    </cfRule>
    <cfRule type="expression" dxfId="412" priority="229" stopIfTrue="1">
      <formula>$F48=$H$3</formula>
    </cfRule>
    <cfRule type="expression" dxfId="411" priority="230" stopIfTrue="1">
      <formula>$B48=$H$3</formula>
    </cfRule>
  </conditionalFormatting>
  <conditionalFormatting sqref="C61:C64">
    <cfRule type="expression" dxfId="410" priority="87" stopIfTrue="1">
      <formula>$B61=$H$3</formula>
    </cfRule>
    <cfRule type="expression" dxfId="409" priority="86" stopIfTrue="1">
      <formula>$F61=$H$3</formula>
    </cfRule>
    <cfRule type="expression" dxfId="408" priority="85" stopIfTrue="1">
      <formula>B61&lt;$H$3</formula>
    </cfRule>
  </conditionalFormatting>
  <conditionalFormatting sqref="C67:C70">
    <cfRule type="expression" dxfId="407" priority="32" stopIfTrue="1">
      <formula>B67&lt;$H$3</formula>
    </cfRule>
    <cfRule type="expression" dxfId="406" priority="34" stopIfTrue="1">
      <formula>$B67=$H$3</formula>
    </cfRule>
    <cfRule type="expression" dxfId="405" priority="33" stopIfTrue="1">
      <formula>$F67=$H$3</formula>
    </cfRule>
  </conditionalFormatting>
  <conditionalFormatting sqref="C81 C89:C92">
    <cfRule type="expression" dxfId="404" priority="4023" stopIfTrue="1">
      <formula>$B81=$H$3</formula>
    </cfRule>
  </conditionalFormatting>
  <conditionalFormatting sqref="C81 E81 G81">
    <cfRule type="expression" dxfId="403" priority="4022" stopIfTrue="1">
      <formula>B81&lt;$H$3</formula>
    </cfRule>
  </conditionalFormatting>
  <conditionalFormatting sqref="C83:C86 E83:E86 G83:G86 E89:E92 G89:G92 E95:E104 G95:G104">
    <cfRule type="expression" dxfId="402" priority="2068" stopIfTrue="1">
      <formula>$B83=$H$3</formula>
    </cfRule>
    <cfRule type="expression" dxfId="401" priority="2069" stopIfTrue="1">
      <formula>$F83=$H$3</formula>
    </cfRule>
  </conditionalFormatting>
  <conditionalFormatting sqref="C83:C86 E83:E86 G83:G86 E89:E92 G89:G92">
    <cfRule type="expression" dxfId="400" priority="2067" stopIfTrue="1">
      <formula>B83&lt;$H$3</formula>
    </cfRule>
  </conditionalFormatting>
  <conditionalFormatting sqref="C89:C92 G81 G6:G9 C100:C104">
    <cfRule type="expression" dxfId="399" priority="4024" stopIfTrue="1">
      <formula>$F6=$H$3</formula>
    </cfRule>
  </conditionalFormatting>
  <conditionalFormatting sqref="C107:C110">
    <cfRule type="expression" dxfId="398" priority="434" stopIfTrue="1">
      <formula>$F107=$H$3</formula>
    </cfRule>
    <cfRule type="expression" dxfId="397" priority="432" stopIfTrue="1">
      <formula>B107&lt;$H$3</formula>
    </cfRule>
    <cfRule type="expression" dxfId="396" priority="433" stopIfTrue="1">
      <formula>$B107=$H$3</formula>
    </cfRule>
  </conditionalFormatting>
  <conditionalFormatting sqref="C113:C116 C184:C188 C191:C194 C197:C200 E197:E200 G197:G200 C203:C206 E203:E206 G203:G206 C209:C212 E209:E212 G209:G212 C215:C218 E215:E218 G215:G218 C221:C224 E221:E224 G221:G224 C227:C228 E227:E230 G227:G230 C230 C233:C234 E233:E234 G233:G234">
    <cfRule type="expression" dxfId="395" priority="366" stopIfTrue="1">
      <formula>B113&lt;$H$3</formula>
    </cfRule>
    <cfRule type="expression" dxfId="394" priority="367" stopIfTrue="1">
      <formula>$B113=$H$3</formula>
    </cfRule>
    <cfRule type="expression" dxfId="393" priority="368" stopIfTrue="1">
      <formula>$F113=$H$3</formula>
    </cfRule>
  </conditionalFormatting>
  <conditionalFormatting sqref="C119:C128">
    <cfRule type="expression" dxfId="392" priority="292" stopIfTrue="1">
      <formula>B119&lt;$H$3</formula>
    </cfRule>
    <cfRule type="expression" dxfId="391" priority="294" stopIfTrue="1">
      <formula>$F119=$H$3</formula>
    </cfRule>
    <cfRule type="expression" dxfId="390" priority="293" stopIfTrue="1">
      <formula>$B119=$H$3</formula>
    </cfRule>
  </conditionalFormatting>
  <conditionalFormatting sqref="C131:C140">
    <cfRule type="expression" dxfId="389" priority="128" stopIfTrue="1">
      <formula>$B131=$H$3</formula>
    </cfRule>
    <cfRule type="expression" dxfId="388" priority="129" stopIfTrue="1">
      <formula>$F131=$H$3</formula>
    </cfRule>
    <cfRule type="expression" dxfId="387" priority="127" stopIfTrue="1">
      <formula>B131&lt;$H$3</formula>
    </cfRule>
  </conditionalFormatting>
  <conditionalFormatting sqref="C143:C146">
    <cfRule type="expression" dxfId="386" priority="17" stopIfTrue="1">
      <formula>B143&lt;$H$3</formula>
    </cfRule>
    <cfRule type="expression" dxfId="385" priority="19" stopIfTrue="1">
      <formula>$F143=$H$3</formula>
    </cfRule>
    <cfRule type="expression" dxfId="384" priority="18" stopIfTrue="1">
      <formula>$B143=$H$3</formula>
    </cfRule>
  </conditionalFormatting>
  <conditionalFormatting sqref="C154:C168 C89:C92">
    <cfRule type="expression" dxfId="383" priority="701" stopIfTrue="1">
      <formula>B89&lt;$H$3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3" stopIfTrue="1" operator="equal">
      <formula>$H$3</formula>
    </cfRule>
    <cfRule type="cellIs" dxfId="376" priority="782" stopIfTrue="1" operator="lessThan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4" stopIfTrue="1" operator="equal">
      <formula>$H$3</formula>
    </cfRule>
    <cfRule type="cellIs" dxfId="367" priority="83" stopIfTrue="1" operator="lessThan">
      <formula>$H$3</formula>
    </cfRule>
  </conditionalFormatting>
  <conditionalFormatting sqref="D67:D70">
    <cfRule type="cellIs" dxfId="366" priority="30" stopIfTrue="1" operator="lessThan">
      <formula>$H$3</formula>
    </cfRule>
    <cfRule type="cellIs" dxfId="365" priority="31" stopIfTrue="1" operator="equal">
      <formula>$H$3</formula>
    </cfRule>
  </conditionalFormatting>
  <conditionalFormatting sqref="D80:D81 F80:F81">
    <cfRule type="cellIs" dxfId="364" priority="250869" stopIfTrue="1" operator="equal">
      <formula>$H$3</formula>
    </cfRule>
    <cfRule type="cellIs" dxfId="363" priority="250870" stopIfTrue="1" operator="lessThan">
      <formula>$H$3</formula>
    </cfRule>
  </conditionalFormatting>
  <conditionalFormatting sqref="D80:D81">
    <cfRule type="cellIs" dxfId="362" priority="250864" stopIfTrue="1" operator="lessThan">
      <formula>$H$3</formula>
    </cfRule>
    <cfRule type="cellIs" dxfId="361" priority="250863" stopIfTrue="1" operator="equal">
      <formula>$H$3</formula>
    </cfRule>
  </conditionalFormatting>
  <conditionalFormatting sqref="D81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3:D86">
    <cfRule type="cellIs" dxfId="358" priority="876" stopIfTrue="1" operator="lessThan">
      <formula>$H$3</formula>
    </cfRule>
    <cfRule type="cellIs" dxfId="357" priority="875" stopIfTrue="1" operator="equal">
      <formula>$H$3</formula>
    </cfRule>
  </conditionalFormatting>
  <conditionalFormatting sqref="D89:D92">
    <cfRule type="cellIs" dxfId="356" priority="677" stopIfTrue="1" operator="lessThan">
      <formula>$H$3</formula>
    </cfRule>
    <cfRule type="cellIs" dxfId="355" priority="676" stopIfTrue="1" operator="equal">
      <formula>$H$3</formula>
    </cfRule>
  </conditionalFormatting>
  <conditionalFormatting sqref="D95:D104">
    <cfRule type="cellIs" dxfId="354" priority="574" stopIfTrue="1" operator="lessThan">
      <formula>$H$3</formula>
    </cfRule>
    <cfRule type="cellIs" dxfId="353" priority="573" stopIfTrue="1" operator="equal">
      <formula>$H$3</formula>
    </cfRule>
  </conditionalFormatting>
  <conditionalFormatting sqref="D107:D110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3:D116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9">
    <cfRule type="cellIs" dxfId="348" priority="272" stopIfTrue="1" operator="equal">
      <formula>$H$3</formula>
    </cfRule>
  </conditionalFormatting>
  <conditionalFormatting sqref="D119:D128">
    <cfRule type="cellIs" dxfId="347" priority="273" stopIfTrue="1" operator="lessThan">
      <formula>$H$3</formula>
    </cfRule>
  </conditionalFormatting>
  <conditionalFormatting sqref="D131:D140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3:D146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3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3:D154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4 D157:D172">
    <cfRule type="cellIs" dxfId="338" priority="1059" stopIfTrue="1" operator="lessThan">
      <formula>$H$3</formula>
    </cfRule>
  </conditionalFormatting>
  <conditionalFormatting sqref="D154 F154 B154">
    <cfRule type="cellIs" dxfId="337" priority="1077" stopIfTrue="1" operator="lessThan">
      <formula>$H$3</formula>
    </cfRule>
  </conditionalFormatting>
  <conditionalFormatting sqref="D154 F154">
    <cfRule type="cellIs" dxfId="336" priority="1076" stopIfTrue="1" operator="equal">
      <formula>$H$3</formula>
    </cfRule>
  </conditionalFormatting>
  <conditionalFormatting sqref="D154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5:D156 F155:F158">
    <cfRule type="cellIs" dxfId="333" priority="998" stopIfTrue="1" operator="lessThan">
      <formula>$H$3</formula>
    </cfRule>
  </conditionalFormatting>
  <conditionalFormatting sqref="D169:D170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70">
    <cfRule type="cellIs" dxfId="330" priority="711" stopIfTrue="1" operator="lessThan">
      <formula>$H$3</formula>
    </cfRule>
  </conditionalFormatting>
  <conditionalFormatting sqref="D173:D181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4:D188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91:D194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7:D200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3:D206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9:D212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5:D218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21:D224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7:D228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5:C99">
    <cfRule type="expression" dxfId="309" priority="777" stopIfTrue="1">
      <formula>$F6=$H$3</formula>
    </cfRule>
  </conditionalFormatting>
  <conditionalFormatting sqref="E6:E9 C12:C15 E12:E15 C17:C21 E17:E21 C95:C104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81 E154 E170">
    <cfRule type="expression" dxfId="294" priority="410737" stopIfTrue="1">
      <formula>$D81=$H$3</formula>
    </cfRule>
  </conditionalFormatting>
  <conditionalFormatting sqref="E95:E104">
    <cfRule type="expression" dxfId="293" priority="578" stopIfTrue="1">
      <formula>D95&lt;$H$3</formula>
    </cfRule>
  </conditionalFormatting>
  <conditionalFormatting sqref="E107:E110 G107:G110">
    <cfRule type="expression" dxfId="292" priority="430" stopIfTrue="1">
      <formula>$B107=$H$3</formula>
    </cfRule>
    <cfRule type="expression" dxfId="291" priority="431" stopIfTrue="1">
      <formula>$F107=$H$3</formula>
    </cfRule>
  </conditionalFormatting>
  <conditionalFormatting sqref="E107:E110">
    <cfRule type="expression" dxfId="290" priority="429" stopIfTrue="1">
      <formula>D107&lt;$H$3</formula>
    </cfRule>
  </conditionalFormatting>
  <conditionalFormatting sqref="E113:E116">
    <cfRule type="expression" dxfId="289" priority="337" stopIfTrue="1">
      <formula>D113&lt;$H$3</formula>
    </cfRule>
    <cfRule type="expression" dxfId="288" priority="339" stopIfTrue="1">
      <formula>$F113=$H$3</formula>
    </cfRule>
    <cfRule type="expression" dxfId="287" priority="338" stopIfTrue="1">
      <formula>$B113=$H$3</formula>
    </cfRule>
  </conditionalFormatting>
  <conditionalFormatting sqref="E119:E128">
    <cfRule type="expression" dxfId="286" priority="271" stopIfTrue="1">
      <formula>$F119=$H$3</formula>
    </cfRule>
    <cfRule type="expression" dxfId="285" priority="269" stopIfTrue="1">
      <formula>D119&lt;$H$3</formula>
    </cfRule>
    <cfRule type="expression" dxfId="284" priority="270" stopIfTrue="1">
      <formula>$B119=$H$3</formula>
    </cfRule>
  </conditionalFormatting>
  <conditionalFormatting sqref="E131:E140">
    <cfRule type="expression" dxfId="283" priority="119" stopIfTrue="1">
      <formula>D131&lt;$H$3</formula>
    </cfRule>
    <cfRule type="expression" dxfId="282" priority="121" stopIfTrue="1">
      <formula>$F131=$H$3</formula>
    </cfRule>
    <cfRule type="expression" dxfId="281" priority="120" stopIfTrue="1">
      <formula>$B131=$H$3</formula>
    </cfRule>
  </conditionalFormatting>
  <conditionalFormatting sqref="E143:E146">
    <cfRule type="expression" dxfId="280" priority="12" stopIfTrue="1">
      <formula>D143&lt;$H$3</formula>
    </cfRule>
    <cfRule type="expression" dxfId="279" priority="13" stopIfTrue="1">
      <formula>$B143=$H$3</formula>
    </cfRule>
    <cfRule type="expression" dxfId="278" priority="14" stopIfTrue="1">
      <formula>$F143=$H$3</formula>
    </cfRule>
  </conditionalFormatting>
  <conditionalFormatting sqref="E153:E168">
    <cfRule type="expression" dxfId="277" priority="72" stopIfTrue="1">
      <formula>D153&lt;$H$3</formula>
    </cfRule>
  </conditionalFormatting>
  <conditionalFormatting sqref="E170:E181 G5:G9">
    <cfRule type="expression" dxfId="276" priority="1009" stopIfTrue="1">
      <formula>D5&lt;$H$3</formula>
    </cfRule>
  </conditionalFormatting>
  <conditionalFormatting sqref="F5">
    <cfRule type="cellIs" dxfId="275" priority="2848" stopIfTrue="1" operator="lessThan">
      <formula>$H$3</formula>
    </cfRule>
  </conditionalFormatting>
  <conditionalFormatting sqref="F12:F15">
    <cfRule type="cellIs" dxfId="274" priority="787" stopIfTrue="1" operator="equal">
      <formula>$H$3</formula>
    </cfRule>
    <cfRule type="cellIs" dxfId="273" priority="926" stopIfTrue="1" operator="lessThan">
      <formula>$H$3</formula>
    </cfRule>
  </conditionalFormatting>
  <conditionalFormatting sqref="F17:F19">
    <cfRule type="cellIs" dxfId="272" priority="659" stopIfTrue="1" operator="lessThan">
      <formula>$H$3</formula>
    </cfRule>
  </conditionalFormatting>
  <conditionalFormatting sqref="F17:F21">
    <cfRule type="cellIs" dxfId="271" priority="546" stopIfTrue="1" operator="equal">
      <formula>$H$3</formula>
    </cfRule>
  </conditionalFormatting>
  <conditionalFormatting sqref="F20:F21">
    <cfRule type="cellIs" dxfId="270" priority="542" stopIfTrue="1" operator="lessThan">
      <formula>$H$3</formula>
    </cfRule>
  </conditionalFormatting>
  <conditionalFormatting sqref="F24:F46">
    <cfRule type="cellIs" dxfId="269" priority="527" stopIfTrue="1" operator="equal">
      <formula>$H$3</formula>
    </cfRule>
    <cfRule type="cellIs" dxfId="268" priority="528" stopIfTrue="1" operator="lessThan">
      <formula>$H$3</formula>
    </cfRule>
  </conditionalFormatting>
  <conditionalFormatting sqref="F48:F58">
    <cfRule type="cellIs" dxfId="267" priority="174" stopIfTrue="1" operator="equal">
      <formula>$H$3</formula>
    </cfRule>
    <cfRule type="cellIs" dxfId="266" priority="175" stopIfTrue="1" operator="lessThan">
      <formula>$H$3</formula>
    </cfRule>
  </conditionalFormatting>
  <conditionalFormatting sqref="F61:F64">
    <cfRule type="cellIs" dxfId="265" priority="79" stopIfTrue="1" operator="lessThan">
      <formula>$H$3</formula>
    </cfRule>
    <cfRule type="cellIs" dxfId="264" priority="78" stopIfTrue="1" operator="equal">
      <formula>$H$3</formula>
    </cfRule>
  </conditionalFormatting>
  <conditionalFormatting sqref="F67:F70">
    <cfRule type="cellIs" dxfId="263" priority="26" stopIfTrue="1" operator="lessThan">
      <formula>$H$3</formula>
    </cfRule>
    <cfRule type="cellIs" dxfId="262" priority="25" stopIfTrue="1" operator="equal">
      <formula>$H$3</formula>
    </cfRule>
  </conditionalFormatting>
  <conditionalFormatting sqref="F81">
    <cfRule type="cellIs" dxfId="261" priority="169664" stopIfTrue="1" operator="equal">
      <formula>$H$3</formula>
    </cfRule>
    <cfRule type="cellIs" dxfId="260" priority="169665" stopIfTrue="1" operator="lessThan">
      <formula>$H$3</formula>
    </cfRule>
  </conditionalFormatting>
  <conditionalFormatting sqref="F83:F86">
    <cfRule type="cellIs" dxfId="259" priority="948" stopIfTrue="1" operator="equal">
      <formula>$H$3</formula>
    </cfRule>
    <cfRule type="cellIs" dxfId="258" priority="949" stopIfTrue="1" operator="lessThan">
      <formula>$H$3</formula>
    </cfRule>
  </conditionalFormatting>
  <conditionalFormatting sqref="F89:F92">
    <cfRule type="cellIs" dxfId="257" priority="681" stopIfTrue="1" operator="equal">
      <formula>$H$3</formula>
    </cfRule>
    <cfRule type="cellIs" dxfId="256" priority="682" stopIfTrue="1" operator="lessThan">
      <formula>$H$3</formula>
    </cfRule>
  </conditionalFormatting>
  <conditionalFormatting sqref="F95:F104">
    <cfRule type="cellIs" dxfId="255" priority="511" stopIfTrue="1" operator="equal">
      <formula>$H$3</formula>
    </cfRule>
    <cfRule type="cellIs" dxfId="254" priority="512" stopIfTrue="1" operator="lessThan">
      <formula>$H$3</formula>
    </cfRule>
  </conditionalFormatting>
  <conditionalFormatting sqref="F107:F110">
    <cfRule type="cellIs" dxfId="253" priority="425" stopIfTrue="1" operator="lessThan">
      <formula>$H$3</formula>
    </cfRule>
    <cfRule type="cellIs" dxfId="252" priority="424" stopIfTrue="1" operator="equal">
      <formula>$H$3</formula>
    </cfRule>
  </conditionalFormatting>
  <conditionalFormatting sqref="F113:F116">
    <cfRule type="cellIs" dxfId="251" priority="358" stopIfTrue="1" operator="lessThan">
      <formula>$H$3</formula>
    </cfRule>
    <cfRule type="cellIs" dxfId="250" priority="357" stopIfTrue="1" operator="equal">
      <formula>$H$3</formula>
    </cfRule>
  </conditionalFormatting>
  <conditionalFormatting sqref="F119:F128">
    <cfRule type="cellIs" dxfId="249" priority="267" stopIfTrue="1" operator="equal">
      <formula>$H$3</formula>
    </cfRule>
    <cfRule type="cellIs" dxfId="248" priority="268" stopIfTrue="1" operator="lessThan">
      <formula>$H$3</formula>
    </cfRule>
  </conditionalFormatting>
  <conditionalFormatting sqref="F131:F140">
    <cfRule type="cellIs" dxfId="247" priority="73" stopIfTrue="1" operator="equal">
      <formula>$H$3</formula>
    </cfRule>
    <cfRule type="cellIs" dxfId="246" priority="74" stopIfTrue="1" operator="lessThan">
      <formula>$H$3</formula>
    </cfRule>
  </conditionalFormatting>
  <conditionalFormatting sqref="F143:F145">
    <cfRule type="cellIs" dxfId="245" priority="11" stopIfTrue="1" operator="lessThan">
      <formula>$H$3</formula>
    </cfRule>
    <cfRule type="cellIs" dxfId="244" priority="10" stopIfTrue="1" operator="equal">
      <formula>$H$3</formula>
    </cfRule>
  </conditionalFormatting>
  <conditionalFormatting sqref="F153">
    <cfRule type="cellIs" dxfId="243" priority="1091" stopIfTrue="1" operator="equal">
      <formula>$H$3</formula>
    </cfRule>
  </conditionalFormatting>
  <conditionalFormatting sqref="F153:F154">
    <cfRule type="cellIs" dxfId="242" priority="1083" stopIfTrue="1" operator="equal">
      <formula>$H$3</formula>
    </cfRule>
    <cfRule type="cellIs" dxfId="241" priority="1086" stopIfTrue="1" operator="lessThan">
      <formula>$H$3</formula>
    </cfRule>
  </conditionalFormatting>
  <conditionalFormatting sqref="F154 F159:F172">
    <cfRule type="cellIs" dxfId="240" priority="1057" stopIfTrue="1" operator="lessThan">
      <formula>$H$3</formula>
    </cfRule>
  </conditionalFormatting>
  <conditionalFormatting sqref="F154:F166 D154:D172">
    <cfRule type="cellIs" dxfId="239" priority="999" stopIfTrue="1" operator="equal">
      <formula>$H$3</formula>
    </cfRule>
  </conditionalFormatting>
  <conditionalFormatting sqref="F167:F170">
    <cfRule type="cellIs" dxfId="238" priority="752" stopIfTrue="1" operator="equal">
      <formula>$H$3</formula>
    </cfRule>
  </conditionalFormatting>
  <conditionalFormatting sqref="F170:F172">
    <cfRule type="cellIs" dxfId="237" priority="671" stopIfTrue="1" operator="equal">
      <formula>$H$3</formula>
    </cfRule>
  </conditionalFormatting>
  <conditionalFormatting sqref="F173:F175 F170">
    <cfRule type="cellIs" dxfId="236" priority="732" stopIfTrue="1" operator="lessThan">
      <formula>$H$3</formula>
    </cfRule>
  </conditionalFormatting>
  <conditionalFormatting sqref="F173:F175">
    <cfRule type="expression" dxfId="235" priority="726" stopIfTrue="1">
      <formula>$F173=$H$3</formula>
    </cfRule>
    <cfRule type="cellIs" dxfId="234" priority="729" stopIfTrue="1" operator="equal">
      <formula>$H$3</formula>
    </cfRule>
  </conditionalFormatting>
  <conditionalFormatting sqref="F176">
    <cfRule type="cellIs" dxfId="233" priority="710" stopIfTrue="1" operator="equal">
      <formula>$H$3</formula>
    </cfRule>
  </conditionalFormatting>
  <conditionalFormatting sqref="F176:F181">
    <cfRule type="cellIs" dxfId="232" priority="605" stopIfTrue="1" operator="lessThan">
      <formula>$H$3</formula>
    </cfRule>
  </conditionalFormatting>
  <conditionalFormatting sqref="F177:F181">
    <cfRule type="cellIs" dxfId="231" priority="604" stopIfTrue="1" operator="equal">
      <formula>$H$3</formula>
    </cfRule>
  </conditionalFormatting>
  <conditionalFormatting sqref="F184:F188">
    <cfRule type="cellIs" dxfId="230" priority="469" stopIfTrue="1" operator="equal">
      <formula>$H$3</formula>
    </cfRule>
    <cfRule type="cellIs" dxfId="229" priority="470" stopIfTrue="1" operator="lessThan">
      <formula>$H$3</formula>
    </cfRule>
  </conditionalFormatting>
  <conditionalFormatting sqref="F191:F194">
    <cfRule type="cellIs" dxfId="228" priority="393" stopIfTrue="1" operator="equal">
      <formula>$H$3</formula>
    </cfRule>
    <cfRule type="cellIs" dxfId="227" priority="394" stopIfTrue="1" operator="lessThan">
      <formula>$H$3</formula>
    </cfRule>
  </conditionalFormatting>
  <conditionalFormatting sqref="F197:F200">
    <cfRule type="cellIs" dxfId="226" priority="313" stopIfTrue="1" operator="equal">
      <formula>$H$3</formula>
    </cfRule>
    <cfRule type="cellIs" dxfId="225" priority="312" stopIfTrue="1" operator="lessThan">
      <formula>$H$3</formula>
    </cfRule>
  </conditionalFormatting>
  <conditionalFormatting sqref="F203:F206">
    <cfRule type="cellIs" dxfId="224" priority="243" stopIfTrue="1" operator="lessThan">
      <formula>$H$3</formula>
    </cfRule>
    <cfRule type="cellIs" dxfId="223" priority="244" stopIfTrue="1" operator="equal">
      <formula>$H$3</formula>
    </cfRule>
  </conditionalFormatting>
  <conditionalFormatting sqref="F209:F212">
    <cfRule type="cellIs" dxfId="222" priority="166" stopIfTrue="1" operator="equal">
      <formula>$H$3</formula>
    </cfRule>
    <cfRule type="cellIs" dxfId="221" priority="165" stopIfTrue="1" operator="lessThan">
      <formula>$H$3</formula>
    </cfRule>
  </conditionalFormatting>
  <conditionalFormatting sqref="F215:F218">
    <cfRule type="cellIs" dxfId="220" priority="95" stopIfTrue="1" operator="lessThan">
      <formula>$H$3</formula>
    </cfRule>
    <cfRule type="cellIs" dxfId="219" priority="96" stopIfTrue="1" operator="equal">
      <formula>$H$3</formula>
    </cfRule>
  </conditionalFormatting>
  <conditionalFormatting sqref="F221:F224">
    <cfRule type="cellIs" dxfId="218" priority="53" stopIfTrue="1" operator="equal">
      <formula>$H$3</formula>
    </cfRule>
    <cfRule type="cellIs" dxfId="217" priority="52" stopIfTrue="1" operator="lessThan">
      <formula>$H$3</formula>
    </cfRule>
  </conditionalFormatting>
  <conditionalFormatting sqref="F227:F228">
    <cfRule type="cellIs" dxfId="216" priority="2" stopIfTrue="1" operator="equal">
      <formula>$H$3</formula>
    </cfRule>
    <cfRule type="cellIs" dxfId="215" priority="1" stopIfTrue="1" operator="lessThan">
      <formula>$H$3</formula>
    </cfRule>
  </conditionalFormatting>
  <conditionalFormatting sqref="G5">
    <cfRule type="expression" dxfId="214" priority="1011" stopIfTrue="1">
      <formula>$F5=$H$3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0" stopIfTrue="1">
      <formula>$F24=$H$3</formula>
    </cfRule>
    <cfRule type="expression" dxfId="206" priority="531" stopIfTrue="1">
      <formula>$B24=$H$3</formula>
    </cfRule>
    <cfRule type="expression" dxfId="205" priority="529" stopIfTrue="1">
      <formula>F24&lt;$H$3</formula>
    </cfRule>
  </conditionalFormatting>
  <conditionalFormatting sqref="G48:G58">
    <cfRule type="expression" dxfId="204" priority="224" stopIfTrue="1">
      <formula>$B48=$H$3</formula>
    </cfRule>
    <cfRule type="expression" dxfId="203" priority="222" stopIfTrue="1">
      <formula>F48&lt;$H$3</formula>
    </cfRule>
    <cfRule type="expression" dxfId="202" priority="223" stopIfTrue="1">
      <formula>$F48=$H$3</formula>
    </cfRule>
  </conditionalFormatting>
  <conditionalFormatting sqref="G61:G64">
    <cfRule type="expression" dxfId="201" priority="76" stopIfTrue="1">
      <formula>$F61=$H$3</formula>
    </cfRule>
    <cfRule type="expression" dxfId="200" priority="77" stopIfTrue="1">
      <formula>$B61=$H$3</formula>
    </cfRule>
    <cfRule type="expression" dxfId="199" priority="75" stopIfTrue="1">
      <formula>F61&lt;$H$3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5:G104">
    <cfRule type="expression" dxfId="195" priority="577" stopIfTrue="1">
      <formula>F95&lt;$H$3</formula>
    </cfRule>
  </conditionalFormatting>
  <conditionalFormatting sqref="G107:G110">
    <cfRule type="expression" dxfId="194" priority="428" stopIfTrue="1">
      <formula>F107&lt;$H$3</formula>
    </cfRule>
  </conditionalFormatting>
  <conditionalFormatting sqref="G113:G116">
    <cfRule type="expression" dxfId="193" priority="314" stopIfTrue="1">
      <formula>F113&lt;$H$3</formula>
    </cfRule>
    <cfRule type="expression" dxfId="192" priority="315" stopIfTrue="1">
      <formula>$B113=$H$3</formula>
    </cfRule>
    <cfRule type="expression" dxfId="191" priority="316" stopIfTrue="1">
      <formula>$F113=$H$3</formula>
    </cfRule>
  </conditionalFormatting>
  <conditionalFormatting sqref="G119:G128">
    <cfRule type="expression" dxfId="190" priority="266" stopIfTrue="1">
      <formula>$F119=$H$3</formula>
    </cfRule>
    <cfRule type="expression" dxfId="189" priority="264" stopIfTrue="1">
      <formula>F119&lt;$H$3</formula>
    </cfRule>
    <cfRule type="expression" dxfId="188" priority="265" stopIfTrue="1">
      <formula>$B119=$H$3</formula>
    </cfRule>
  </conditionalFormatting>
  <conditionalFormatting sqref="G131:G140">
    <cfRule type="expression" dxfId="187" priority="114" stopIfTrue="1">
      <formula>F131&lt;$H$3</formula>
    </cfRule>
    <cfRule type="expression" dxfId="186" priority="115" stopIfTrue="1">
      <formula>$B131=$H$3</formula>
    </cfRule>
    <cfRule type="expression" dxfId="185" priority="116" stopIfTrue="1">
      <formula>$F131=$H$3</formula>
    </cfRule>
  </conditionalFormatting>
  <conditionalFormatting sqref="G143:G145">
    <cfRule type="expression" dxfId="184" priority="7" stopIfTrue="1">
      <formula>F143&lt;$H$3</formula>
    </cfRule>
    <cfRule type="expression" dxfId="183" priority="9" stopIfTrue="1">
      <formula>$F143=$H$3</formula>
    </cfRule>
    <cfRule type="expression" dxfId="182" priority="8" stopIfTrue="1">
      <formula>$B143=$H$3</formula>
    </cfRule>
  </conditionalFormatting>
  <conditionalFormatting sqref="G153:G167">
    <cfRule type="expression" dxfId="181" priority="1000" stopIfTrue="1">
      <formula>F153&lt;$H$3</formula>
    </cfRule>
  </conditionalFormatting>
  <conditionalFormatting sqref="G170:G181">
    <cfRule type="expression" dxfId="180" priority="607" stopIfTrue="1">
      <formula>F170&lt;$H$3</formula>
    </cfRule>
  </conditionalFormatting>
  <pageMargins left="0.75" right="0.75" top="1" bottom="1" header="0.5" footer="0.5"/>
  <pageSetup paperSize="9" orientation="portrait"/>
  <ignoredErrors>
    <ignoredError sqref="D42 D39 D200 F114 B200 B38 F37:F38 D36 B109 F108 D33 B186 D187 F187:F190 B31:D31 B32:B33 F33 F31 B103 F102 D30 B180 B26 D98:E98 D100 B98 F177:F180 D176:D178 B101 D20 F174 D173 B163 F163 F158 B158 B122 D45 D121 F121:F122 F49 F51:F52 D125:F126 D53 F54 D127 B127 D132 B134 F217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2026-07-30T08:28:23Z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